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Leif\"/>
    </mc:Choice>
  </mc:AlternateContent>
  <xr:revisionPtr revIDLastSave="0" documentId="8_{CE90E854-E271-4CCD-BB58-76F29581C47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ata Entry" sheetId="5" r:id="rId1"/>
    <sheet name="Flow in outlet pipe" sheetId="2" r:id="rId2"/>
    <sheet name="Flow in round drain tile" sheetId="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2" l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K517" i="2"/>
  <c r="D23" i="1" l="1"/>
  <c r="D24" i="1" s="1"/>
  <c r="B1541" i="1" l="1"/>
  <c r="B1343" i="1"/>
  <c r="C1343" i="1" s="1"/>
  <c r="B1144" i="1"/>
  <c r="C1144" i="1" s="1"/>
  <c r="B1904" i="1"/>
  <c r="C1904" i="1" s="1"/>
  <c r="D1904" i="1" s="1"/>
  <c r="E1904" i="1" s="1"/>
  <c r="B584" i="1"/>
  <c r="C584" i="1" s="1"/>
  <c r="I584" i="1" s="1"/>
  <c r="J584" i="1" s="1"/>
  <c r="B782" i="1"/>
  <c r="C782" i="1" s="1"/>
  <c r="D782" i="1" s="1"/>
  <c r="E782" i="1" s="1"/>
  <c r="B1706" i="1"/>
  <c r="C1706" i="1" s="1"/>
  <c r="I1706" i="1" s="1"/>
  <c r="J1706" i="1" s="1"/>
  <c r="B189" i="1"/>
  <c r="C189" i="1" s="1"/>
  <c r="I189" i="1" s="1"/>
  <c r="J189" i="1" s="1"/>
  <c r="B354" i="1"/>
  <c r="C354" i="1" s="1"/>
  <c r="B913" i="1"/>
  <c r="C913" i="1" s="1"/>
  <c r="D913" i="1" s="1"/>
  <c r="E913" i="1" s="1"/>
  <c r="B1376" i="1"/>
  <c r="B1739" i="1"/>
  <c r="C1739" i="1" s="1"/>
  <c r="D1739" i="1" s="1"/>
  <c r="E1739" i="1" s="1"/>
  <c r="B2432" i="1"/>
  <c r="C2432" i="1" s="1"/>
  <c r="B2597" i="1"/>
  <c r="C2597" i="1" s="1"/>
  <c r="D2597" i="1" s="1"/>
  <c r="E2597" i="1" s="1"/>
  <c r="B2993" i="1"/>
  <c r="C2993" i="1" s="1"/>
  <c r="D2993" i="1" s="1"/>
  <c r="E2993" i="1" s="1"/>
  <c r="B3158" i="1"/>
  <c r="C3158" i="1" s="1"/>
  <c r="D3158" i="1" s="1"/>
  <c r="E3158" i="1" s="1"/>
  <c r="B34" i="1"/>
  <c r="C34" i="1" s="1"/>
  <c r="B222" i="1"/>
  <c r="C222" i="1" s="1"/>
  <c r="B387" i="1"/>
  <c r="C387" i="1" s="1"/>
  <c r="D387" i="1" s="1"/>
  <c r="E387" i="1" s="1"/>
  <c r="B650" i="1"/>
  <c r="C650" i="1" s="1"/>
  <c r="I650" i="1" s="1"/>
  <c r="J650" i="1" s="1"/>
  <c r="B946" i="1"/>
  <c r="C946" i="1" s="1"/>
  <c r="B1211" i="1"/>
  <c r="C1211" i="1" s="1"/>
  <c r="I1211" i="1" s="1"/>
  <c r="J1211" i="1" s="1"/>
  <c r="C1376" i="1"/>
  <c r="D1376" i="1" s="1"/>
  <c r="E1376" i="1" s="1"/>
  <c r="B1574" i="1"/>
  <c r="C1574" i="1" s="1"/>
  <c r="I1574" i="1" s="1"/>
  <c r="J1574" i="1" s="1"/>
  <c r="B1772" i="1"/>
  <c r="C1772" i="1" s="1"/>
  <c r="I1772" i="1" s="1"/>
  <c r="J1772" i="1" s="1"/>
  <c r="B1970" i="1"/>
  <c r="C1970" i="1" s="1"/>
  <c r="I1970" i="1" s="1"/>
  <c r="J1970" i="1" s="1"/>
  <c r="B2201" i="1"/>
  <c r="C2201" i="1" s="1"/>
  <c r="B2465" i="1"/>
  <c r="C2465" i="1" s="1"/>
  <c r="D2465" i="1" s="1"/>
  <c r="E2465" i="1" s="1"/>
  <c r="B2630" i="1"/>
  <c r="C2630" i="1" s="1"/>
  <c r="B2861" i="1"/>
  <c r="C2861" i="1" s="1"/>
  <c r="I2861" i="1" s="1"/>
  <c r="J2861" i="1" s="1"/>
  <c r="B3191" i="1"/>
  <c r="C3191" i="1" s="1"/>
  <c r="D3191" i="1" s="1"/>
  <c r="E3191" i="1" s="1"/>
  <c r="B62" i="1"/>
  <c r="C62" i="1" s="1"/>
  <c r="I62" i="1" s="1"/>
  <c r="J62" i="1" s="1"/>
  <c r="B255" i="1"/>
  <c r="C255" i="1" s="1"/>
  <c r="I255" i="1" s="1"/>
  <c r="B419" i="1"/>
  <c r="C419" i="1" s="1"/>
  <c r="B683" i="1"/>
  <c r="B814" i="1"/>
  <c r="C814" i="1" s="1"/>
  <c r="B979" i="1"/>
  <c r="C979" i="1" s="1"/>
  <c r="D979" i="1" s="1"/>
  <c r="E979" i="1" s="1"/>
  <c r="B1244" i="1"/>
  <c r="C1244" i="1" s="1"/>
  <c r="D1244" i="1" s="1"/>
  <c r="E1244" i="1" s="1"/>
  <c r="B1409" i="1"/>
  <c r="C1409" i="1" s="1"/>
  <c r="I1409" i="1" s="1"/>
  <c r="J1409" i="1" s="1"/>
  <c r="B1805" i="1"/>
  <c r="B2003" i="1"/>
  <c r="C2003" i="1" s="1"/>
  <c r="D2003" i="1" s="1"/>
  <c r="E2003" i="1" s="1"/>
  <c r="B2234" i="1"/>
  <c r="B2333" i="1"/>
  <c r="C2333" i="1" s="1"/>
  <c r="I2333" i="1" s="1"/>
  <c r="B2663" i="1"/>
  <c r="C2663" i="1" s="1"/>
  <c r="D2663" i="1" s="1"/>
  <c r="E2663" i="1" s="1"/>
  <c r="B2894" i="1"/>
  <c r="C2894" i="1" s="1"/>
  <c r="D2894" i="1" s="1"/>
  <c r="E2894" i="1" s="1"/>
  <c r="B3026" i="1"/>
  <c r="C3026" i="1" s="1"/>
  <c r="D3026" i="1" s="1"/>
  <c r="E3026" i="1" s="1"/>
  <c r="B3224" i="1"/>
  <c r="C3224" i="1" s="1"/>
  <c r="D3224" i="1" s="1"/>
  <c r="E3224" i="1" s="1"/>
  <c r="B2927" i="1"/>
  <c r="C2927" i="1" s="1"/>
  <c r="B452" i="1"/>
  <c r="C452" i="1" s="1"/>
  <c r="D452" i="1" s="1"/>
  <c r="E452" i="1" s="1"/>
  <c r="B1442" i="1"/>
  <c r="C1442" i="1" s="1"/>
  <c r="B1012" i="1"/>
  <c r="C1012" i="1" s="1"/>
  <c r="I1012" i="1" s="1"/>
  <c r="J1012" i="1" s="1"/>
  <c r="B2036" i="1"/>
  <c r="C2036" i="1" s="1"/>
  <c r="D2036" i="1" s="1"/>
  <c r="E2036" i="1" s="1"/>
  <c r="B2696" i="1"/>
  <c r="C2696" i="1" s="1"/>
  <c r="B122" i="1"/>
  <c r="C122" i="1" s="1"/>
  <c r="D122" i="1" s="1"/>
  <c r="E122" i="1" s="1"/>
  <c r="B485" i="1"/>
  <c r="C485" i="1" s="1"/>
  <c r="B1045" i="1"/>
  <c r="C1045" i="1" s="1"/>
  <c r="D1045" i="1" s="1"/>
  <c r="E1045" i="1" s="1"/>
  <c r="B1838" i="1"/>
  <c r="C1838" i="1" s="1"/>
  <c r="J2333" i="1"/>
  <c r="B1475" i="1"/>
  <c r="C1475" i="1" s="1"/>
  <c r="B91" i="1"/>
  <c r="C91" i="1" s="1"/>
  <c r="I91" i="1" s="1"/>
  <c r="J91" i="1" s="1"/>
  <c r="C683" i="1"/>
  <c r="I683" i="1" s="1"/>
  <c r="J683" i="1" s="1"/>
  <c r="B1277" i="1"/>
  <c r="C1277" i="1" s="1"/>
  <c r="C1805" i="1"/>
  <c r="D1805" i="1" s="1"/>
  <c r="E1805" i="1" s="1"/>
  <c r="C2234" i="1"/>
  <c r="I2234" i="1" s="1"/>
  <c r="J2234" i="1" s="1"/>
  <c r="B2498" i="1"/>
  <c r="C2498" i="1" s="1"/>
  <c r="D2498" i="1" s="1"/>
  <c r="E2498" i="1" s="1"/>
  <c r="B3059" i="1"/>
  <c r="C3059" i="1" s="1"/>
  <c r="D3059" i="1" s="1"/>
  <c r="E3059" i="1" s="1"/>
  <c r="J255" i="1"/>
  <c r="B847" i="1"/>
  <c r="C847" i="1" s="1"/>
  <c r="I847" i="1" s="1"/>
  <c r="J847" i="1" s="1"/>
  <c r="B1607" i="1"/>
  <c r="C1607" i="1" s="1"/>
  <c r="B2069" i="1"/>
  <c r="C2069" i="1" s="1"/>
  <c r="D2069" i="1" s="1"/>
  <c r="E2069" i="1" s="1"/>
  <c r="B2531" i="1"/>
  <c r="C2531" i="1" s="1"/>
  <c r="I2531" i="1" s="1"/>
  <c r="J2531" i="1" s="1"/>
  <c r="B2729" i="1"/>
  <c r="C2729" i="1" s="1"/>
  <c r="D2729" i="1" s="1"/>
  <c r="E2729" i="1" s="1"/>
  <c r="B2960" i="1"/>
  <c r="C2960" i="1" s="1"/>
  <c r="B3092" i="1"/>
  <c r="C3092" i="1" s="1"/>
  <c r="B288" i="1"/>
  <c r="C288" i="1" s="1"/>
  <c r="I288" i="1" s="1"/>
  <c r="J288" i="1" s="1"/>
  <c r="B518" i="1"/>
  <c r="C518" i="1" s="1"/>
  <c r="I518" i="1" s="1"/>
  <c r="J518" i="1" s="1"/>
  <c r="B716" i="1"/>
  <c r="C716" i="1" s="1"/>
  <c r="D716" i="1" s="1"/>
  <c r="E716" i="1" s="1"/>
  <c r="B880" i="1"/>
  <c r="C880" i="1" s="1"/>
  <c r="B1078" i="1"/>
  <c r="C1078" i="1" s="1"/>
  <c r="D1078" i="1" s="1"/>
  <c r="E1078" i="1" s="1"/>
  <c r="B1310" i="1"/>
  <c r="C1310" i="1" s="1"/>
  <c r="B1640" i="1"/>
  <c r="C1640" i="1" s="1"/>
  <c r="D1640" i="1" s="1"/>
  <c r="E1640" i="1" s="1"/>
  <c r="B2102" i="1"/>
  <c r="C2102" i="1" s="1"/>
  <c r="I2102" i="1" s="1"/>
  <c r="J2102" i="1" s="1"/>
  <c r="B2267" i="1"/>
  <c r="C2267" i="1" s="1"/>
  <c r="I2267" i="1" s="1"/>
  <c r="J2267" i="1" s="1"/>
  <c r="B2366" i="1"/>
  <c r="C2366" i="1" s="1"/>
  <c r="B2564" i="1"/>
  <c r="C2564" i="1" s="1"/>
  <c r="B2762" i="1"/>
  <c r="C2762" i="1" s="1"/>
  <c r="B3257" i="1"/>
  <c r="C3257" i="1" s="1"/>
  <c r="D3257" i="1" s="1"/>
  <c r="E3257" i="1" s="1"/>
  <c r="B155" i="1"/>
  <c r="C155" i="1" s="1"/>
  <c r="D155" i="1" s="1"/>
  <c r="E155" i="1" s="1"/>
  <c r="B321" i="1"/>
  <c r="C321" i="1" s="1"/>
  <c r="B551" i="1"/>
  <c r="C551" i="1" s="1"/>
  <c r="D551" i="1" s="1"/>
  <c r="E551" i="1" s="1"/>
  <c r="B749" i="1"/>
  <c r="C749" i="1" s="1"/>
  <c r="D749" i="1" s="1"/>
  <c r="E749" i="1" s="1"/>
  <c r="B1111" i="1"/>
  <c r="C1111" i="1" s="1"/>
  <c r="I1111" i="1" s="1"/>
  <c r="J1111" i="1" s="1"/>
  <c r="B1508" i="1"/>
  <c r="C1508" i="1" s="1"/>
  <c r="D1508" i="1" s="1"/>
  <c r="E1508" i="1" s="1"/>
  <c r="B1673" i="1"/>
  <c r="C1673" i="1" s="1"/>
  <c r="D1673" i="1" s="1"/>
  <c r="E1673" i="1" s="1"/>
  <c r="B1871" i="1"/>
  <c r="C1871" i="1" s="1"/>
  <c r="I1871" i="1" s="1"/>
  <c r="J1871" i="1" s="1"/>
  <c r="B2135" i="1"/>
  <c r="C2135" i="1" s="1"/>
  <c r="I2135" i="1" s="1"/>
  <c r="J2135" i="1" s="1"/>
  <c r="B2300" i="1"/>
  <c r="C2300" i="1" s="1"/>
  <c r="B2795" i="1"/>
  <c r="C2795" i="1" s="1"/>
  <c r="D2795" i="1" s="1"/>
  <c r="E2795" i="1" s="1"/>
  <c r="B3125" i="1"/>
  <c r="C3125" i="1" s="1"/>
  <c r="B3290" i="1"/>
  <c r="C3290" i="1" s="1"/>
  <c r="D3290" i="1" s="1"/>
  <c r="E3290" i="1" s="1"/>
  <c r="B2168" i="1"/>
  <c r="C2168" i="1" s="1"/>
  <c r="B2399" i="1"/>
  <c r="C2399" i="1" s="1"/>
  <c r="B2828" i="1"/>
  <c r="C2828" i="1" s="1"/>
  <c r="B617" i="1"/>
  <c r="C617" i="1" s="1"/>
  <c r="D617" i="1" s="1"/>
  <c r="E617" i="1" s="1"/>
  <c r="B1178" i="1"/>
  <c r="C1178" i="1" s="1"/>
  <c r="D1178" i="1" s="1"/>
  <c r="E1178" i="1" s="1"/>
  <c r="C1541" i="1"/>
  <c r="I1541" i="1" s="1"/>
  <c r="J1541" i="1" s="1"/>
  <c r="B1937" i="1"/>
  <c r="C1937" i="1" s="1"/>
  <c r="D1937" i="1" s="1"/>
  <c r="E1937" i="1" s="1"/>
  <c r="D2927" i="1"/>
  <c r="E2927" i="1" s="1"/>
  <c r="I2927" i="1"/>
  <c r="J2927" i="1" s="1"/>
  <c r="D2762" i="1"/>
  <c r="E2762" i="1" s="1"/>
  <c r="I2762" i="1"/>
  <c r="J2762" i="1" s="1"/>
  <c r="D2696" i="1"/>
  <c r="E2696" i="1" s="1"/>
  <c r="I2696" i="1"/>
  <c r="J2696" i="1" s="1"/>
  <c r="D2630" i="1"/>
  <c r="E2630" i="1" s="1"/>
  <c r="I2630" i="1"/>
  <c r="J2630" i="1" s="1"/>
  <c r="D2531" i="1"/>
  <c r="E2531" i="1" s="1"/>
  <c r="D2432" i="1"/>
  <c r="E2432" i="1" s="1"/>
  <c r="I2432" i="1"/>
  <c r="J2432" i="1" s="1"/>
  <c r="I2399" i="1"/>
  <c r="J2399" i="1" s="1"/>
  <c r="D2399" i="1"/>
  <c r="E2399" i="1" s="1"/>
  <c r="D2267" i="1"/>
  <c r="E2267" i="1" s="1"/>
  <c r="D2201" i="1"/>
  <c r="E2201" i="1" s="1"/>
  <c r="I2201" i="1"/>
  <c r="J2201" i="1" s="1"/>
  <c r="I2003" i="1"/>
  <c r="J2003" i="1" s="1"/>
  <c r="D1772" i="1"/>
  <c r="E1772" i="1" s="1"/>
  <c r="I1673" i="1"/>
  <c r="J1673" i="1" s="1"/>
  <c r="D1607" i="1"/>
  <c r="E1607" i="1" s="1"/>
  <c r="I1607" i="1"/>
  <c r="J1607" i="1" s="1"/>
  <c r="D1475" i="1"/>
  <c r="E1475" i="1" s="1"/>
  <c r="I1475" i="1"/>
  <c r="J1475" i="1" s="1"/>
  <c r="D1343" i="1"/>
  <c r="E1343" i="1" s="1"/>
  <c r="I1343" i="1"/>
  <c r="J1343" i="1" s="1"/>
  <c r="D1144" i="1"/>
  <c r="E1144" i="1" s="1"/>
  <c r="I1144" i="1"/>
  <c r="J1144" i="1" s="1"/>
  <c r="D1012" i="1"/>
  <c r="E1012" i="1" s="1"/>
  <c r="I946" i="1"/>
  <c r="J946" i="1" s="1"/>
  <c r="D946" i="1"/>
  <c r="E946" i="1" s="1"/>
  <c r="I913" i="1"/>
  <c r="J913" i="1" s="1"/>
  <c r="D584" i="1"/>
  <c r="E584" i="1" s="1"/>
  <c r="I485" i="1"/>
  <c r="J485" i="1" s="1"/>
  <c r="D485" i="1"/>
  <c r="E485" i="1" s="1"/>
  <c r="D419" i="1"/>
  <c r="E419" i="1" s="1"/>
  <c r="I419" i="1"/>
  <c r="J419" i="1" s="1"/>
  <c r="I354" i="1"/>
  <c r="J354" i="1" s="1"/>
  <c r="D354" i="1"/>
  <c r="E354" i="1" s="1"/>
  <c r="D222" i="1"/>
  <c r="E222" i="1" s="1"/>
  <c r="I222" i="1"/>
  <c r="J222" i="1" s="1"/>
  <c r="D34" i="1"/>
  <c r="E34" i="1" s="1"/>
  <c r="I34" i="1"/>
  <c r="J34" i="1" s="1"/>
  <c r="D91" i="1"/>
  <c r="E91" i="1" s="1"/>
  <c r="I814" i="1" l="1"/>
  <c r="J814" i="1" s="1"/>
  <c r="D814" i="1"/>
  <c r="E814" i="1" s="1"/>
  <c r="D518" i="1"/>
  <c r="E518" i="1" s="1"/>
  <c r="D1111" i="1"/>
  <c r="E1111" i="1" s="1"/>
  <c r="D650" i="1"/>
  <c r="E650" i="1" s="1"/>
  <c r="I1904" i="1"/>
  <c r="J1904" i="1" s="1"/>
  <c r="D847" i="1"/>
  <c r="E847" i="1" s="1"/>
  <c r="I2036" i="1"/>
  <c r="J2036" i="1" s="1"/>
  <c r="I3158" i="1"/>
  <c r="J3158" i="1" s="1"/>
  <c r="I122" i="1"/>
  <c r="J122" i="1" s="1"/>
  <c r="D1409" i="1"/>
  <c r="E1409" i="1" s="1"/>
  <c r="D2333" i="1"/>
  <c r="E2333" i="1" s="1"/>
  <c r="I617" i="1"/>
  <c r="J617" i="1" s="1"/>
  <c r="I3092" i="1"/>
  <c r="J3092" i="1" s="1"/>
  <c r="D3092" i="1"/>
  <c r="E3092" i="1" s="1"/>
  <c r="I3191" i="1"/>
  <c r="J3191" i="1" s="1"/>
  <c r="K3191" i="1" s="1"/>
  <c r="I1640" i="1"/>
  <c r="J1640" i="1" s="1"/>
  <c r="D1871" i="1"/>
  <c r="E1871" i="1" s="1"/>
  <c r="I3257" i="1"/>
  <c r="J3257" i="1" s="1"/>
  <c r="I3059" i="1"/>
  <c r="J3059" i="1" s="1"/>
  <c r="I2894" i="1"/>
  <c r="J2894" i="1" s="1"/>
  <c r="I1310" i="1"/>
  <c r="J1310" i="1" s="1"/>
  <c r="D1310" i="1"/>
  <c r="E1310" i="1" s="1"/>
  <c r="I2960" i="1"/>
  <c r="J2960" i="1" s="1"/>
  <c r="D2960" i="1"/>
  <c r="E2960" i="1" s="1"/>
  <c r="D1706" i="1"/>
  <c r="E1706" i="1" s="1"/>
  <c r="I1178" i="1"/>
  <c r="J1178" i="1" s="1"/>
  <c r="I1508" i="1"/>
  <c r="J1508" i="1" s="1"/>
  <c r="I452" i="1"/>
  <c r="J452" i="1" s="1"/>
  <c r="I2498" i="1"/>
  <c r="J2498" i="1" s="1"/>
  <c r="I1078" i="1"/>
  <c r="J1078" i="1" s="1"/>
  <c r="I1838" i="1"/>
  <c r="J1838" i="1" s="1"/>
  <c r="D1838" i="1"/>
  <c r="E1838" i="1" s="1"/>
  <c r="I2564" i="1"/>
  <c r="J2564" i="1" s="1"/>
  <c r="D2564" i="1"/>
  <c r="E2564" i="1" s="1"/>
  <c r="D2366" i="1"/>
  <c r="E2366" i="1" s="1"/>
  <c r="I2366" i="1"/>
  <c r="J2366" i="1" s="1"/>
  <c r="I2300" i="1"/>
  <c r="J2300" i="1" s="1"/>
  <c r="D2300" i="1"/>
  <c r="E2300" i="1" s="1"/>
  <c r="I1376" i="1"/>
  <c r="J1376" i="1" s="1"/>
  <c r="I2729" i="1"/>
  <c r="J2729" i="1" s="1"/>
  <c r="D2234" i="1"/>
  <c r="E2234" i="1" s="1"/>
  <c r="D1211" i="1"/>
  <c r="E1211" i="1" s="1"/>
  <c r="K1211" i="1" s="1"/>
  <c r="D2135" i="1"/>
  <c r="E2135" i="1" s="1"/>
  <c r="I2597" i="1"/>
  <c r="J2597" i="1" s="1"/>
  <c r="I2993" i="1"/>
  <c r="J2993" i="1" s="1"/>
  <c r="I1045" i="1"/>
  <c r="J1045" i="1" s="1"/>
  <c r="I716" i="1"/>
  <c r="J716" i="1" s="1"/>
  <c r="I1244" i="1"/>
  <c r="J1244" i="1" s="1"/>
  <c r="I3290" i="1"/>
  <c r="J3290" i="1" s="1"/>
  <c r="I3224" i="1"/>
  <c r="J3224" i="1" s="1"/>
  <c r="D1541" i="1"/>
  <c r="E1541" i="1" s="1"/>
  <c r="D189" i="1"/>
  <c r="E189" i="1" s="1"/>
  <c r="I551" i="1"/>
  <c r="J551" i="1" s="1"/>
  <c r="K551" i="1" s="1"/>
  <c r="I749" i="1"/>
  <c r="J749" i="1" s="1"/>
  <c r="I979" i="1"/>
  <c r="J979" i="1" s="1"/>
  <c r="I2465" i="1"/>
  <c r="J2465" i="1" s="1"/>
  <c r="D2861" i="1"/>
  <c r="E2861" i="1" s="1"/>
  <c r="I2663" i="1"/>
  <c r="J2663" i="1" s="1"/>
  <c r="D2168" i="1"/>
  <c r="E2168" i="1" s="1"/>
  <c r="I2168" i="1"/>
  <c r="J2168" i="1" s="1"/>
  <c r="I2828" i="1"/>
  <c r="J2828" i="1" s="1"/>
  <c r="D2828" i="1"/>
  <c r="E2828" i="1" s="1"/>
  <c r="D1277" i="1"/>
  <c r="E1277" i="1" s="1"/>
  <c r="K1277" i="1" s="1"/>
  <c r="I1277" i="1"/>
  <c r="J1277" i="1" s="1"/>
  <c r="D3125" i="1"/>
  <c r="E3125" i="1" s="1"/>
  <c r="I3125" i="1"/>
  <c r="J3125" i="1" s="1"/>
  <c r="D1442" i="1"/>
  <c r="E1442" i="1" s="1"/>
  <c r="I1442" i="1"/>
  <c r="J1442" i="1" s="1"/>
  <c r="I155" i="1"/>
  <c r="J155" i="1" s="1"/>
  <c r="D288" i="1"/>
  <c r="E288" i="1" s="1"/>
  <c r="I1805" i="1"/>
  <c r="J1805" i="1" s="1"/>
  <c r="D1970" i="1"/>
  <c r="E1970" i="1" s="1"/>
  <c r="D2102" i="1"/>
  <c r="E2102" i="1" s="1"/>
  <c r="D321" i="1"/>
  <c r="E321" i="1" s="1"/>
  <c r="I321" i="1"/>
  <c r="J321" i="1" s="1"/>
  <c r="D683" i="1"/>
  <c r="E683" i="1" s="1"/>
  <c r="I1739" i="1"/>
  <c r="J1739" i="1" s="1"/>
  <c r="I1937" i="1"/>
  <c r="J1937" i="1" s="1"/>
  <c r="I2069" i="1"/>
  <c r="J2069" i="1" s="1"/>
  <c r="I2795" i="1"/>
  <c r="J2795" i="1" s="1"/>
  <c r="K2795" i="1" s="1"/>
  <c r="I880" i="1"/>
  <c r="J880" i="1" s="1"/>
  <c r="D880" i="1"/>
  <c r="E880" i="1" s="1"/>
  <c r="K880" i="1" s="1"/>
  <c r="I387" i="1"/>
  <c r="J387" i="1" s="1"/>
  <c r="I3026" i="1"/>
  <c r="J3026" i="1" s="1"/>
  <c r="K3026" i="1" s="1"/>
  <c r="D1574" i="1"/>
  <c r="E1574" i="1" s="1"/>
  <c r="K1574" i="1" s="1"/>
  <c r="D62" i="1"/>
  <c r="E62" i="1" s="1"/>
  <c r="D255" i="1"/>
  <c r="E255" i="1" s="1"/>
  <c r="K255" i="1" s="1"/>
  <c r="I782" i="1"/>
  <c r="J782" i="1" s="1"/>
  <c r="K1706" i="1"/>
  <c r="K3224" i="1"/>
  <c r="K122" i="1"/>
  <c r="K946" i="1"/>
  <c r="K2762" i="1"/>
  <c r="K1871" i="1"/>
  <c r="K1640" i="1"/>
  <c r="K1343" i="1"/>
  <c r="K1012" i="1"/>
  <c r="K913" i="1"/>
  <c r="K650" i="1"/>
  <c r="K419" i="1"/>
  <c r="K1442" i="1" l="1"/>
  <c r="K2300" i="1"/>
  <c r="K3290" i="1"/>
  <c r="K3257" i="1"/>
  <c r="K3158" i="1"/>
  <c r="K3125" i="1"/>
  <c r="K3092" i="1"/>
  <c r="K3059" i="1"/>
  <c r="K2993" i="1"/>
  <c r="K2960" i="1"/>
  <c r="K2927" i="1"/>
  <c r="K2894" i="1"/>
  <c r="K2861" i="1"/>
  <c r="K2828" i="1"/>
  <c r="K2729" i="1"/>
  <c r="K2696" i="1"/>
  <c r="K2663" i="1"/>
  <c r="K2630" i="1"/>
  <c r="K2597" i="1"/>
  <c r="K2564" i="1"/>
  <c r="K2531" i="1"/>
  <c r="K2498" i="1"/>
  <c r="K2465" i="1"/>
  <c r="K2432" i="1"/>
  <c r="K2399" i="1"/>
  <c r="K2366" i="1"/>
  <c r="K2333" i="1"/>
  <c r="K2267" i="1"/>
  <c r="K2234" i="1"/>
  <c r="K2201" i="1"/>
  <c r="K2168" i="1"/>
  <c r="K2135" i="1"/>
  <c r="K2102" i="1"/>
  <c r="K2069" i="1"/>
  <c r="K2036" i="1"/>
  <c r="K2003" i="1"/>
  <c r="K1970" i="1"/>
  <c r="K1937" i="1"/>
  <c r="K1904" i="1"/>
  <c r="K1838" i="1"/>
  <c r="K1805" i="1"/>
  <c r="K1772" i="1"/>
  <c r="K1739" i="1"/>
  <c r="K1673" i="1"/>
  <c r="K1607" i="1"/>
  <c r="K1541" i="1"/>
  <c r="K1508" i="1"/>
  <c r="K1475" i="1"/>
  <c r="K1409" i="1"/>
  <c r="K1376" i="1"/>
  <c r="K1310" i="1"/>
  <c r="K1244" i="1"/>
  <c r="K1178" i="1"/>
  <c r="K1144" i="1"/>
  <c r="K1111" i="1"/>
  <c r="K1078" i="1"/>
  <c r="K1045" i="1"/>
  <c r="K979" i="1"/>
  <c r="K847" i="1"/>
  <c r="K814" i="1"/>
  <c r="K782" i="1"/>
  <c r="K749" i="1"/>
  <c r="K716" i="1"/>
  <c r="K683" i="1"/>
  <c r="K617" i="1"/>
  <c r="K584" i="1"/>
  <c r="K518" i="1"/>
  <c r="K485" i="1"/>
  <c r="K452" i="1"/>
  <c r="K387" i="1"/>
  <c r="K354" i="1"/>
  <c r="K321" i="1"/>
  <c r="K288" i="1"/>
  <c r="K222" i="1"/>
  <c r="K189" i="1"/>
  <c r="K155" i="1"/>
  <c r="K91" i="1"/>
  <c r="K62" i="1"/>
  <c r="F58" i="1" l="1"/>
  <c r="D21" i="1" l="1"/>
  <c r="D8" i="2"/>
  <c r="L517" i="2" s="1"/>
  <c r="G10" i="5" l="1"/>
  <c r="G7" i="5"/>
  <c r="F87" i="1" l="1"/>
  <c r="F118" i="1" s="1"/>
  <c r="F151" i="1" s="1"/>
  <c r="F185" i="1" s="1"/>
  <c r="F218" i="1" s="1"/>
  <c r="F251" i="1" s="1"/>
  <c r="F284" i="1" s="1"/>
  <c r="F317" i="1" s="1"/>
  <c r="F350" i="1" s="1"/>
  <c r="F383" i="1" s="1"/>
  <c r="F415" i="1" s="1"/>
  <c r="F448" i="1" s="1"/>
  <c r="F481" i="1" s="1"/>
  <c r="F514" i="1" s="1"/>
  <c r="F547" i="1" s="1"/>
  <c r="F580" i="1" s="1"/>
  <c r="F613" i="1" s="1"/>
  <c r="F646" i="1" s="1"/>
  <c r="F679" i="1" s="1"/>
  <c r="F712" i="1" s="1"/>
  <c r="F745" i="1" s="1"/>
  <c r="F778" i="1" s="1"/>
  <c r="F810" i="1" s="1"/>
  <c r="F843" i="1" s="1"/>
  <c r="F876" i="1" s="1"/>
  <c r="F909" i="1" s="1"/>
  <c r="F942" i="1" s="1"/>
  <c r="F975" i="1" s="1"/>
  <c r="F1008" i="1" s="1"/>
  <c r="F1041" i="1" s="1"/>
  <c r="F1074" i="1" s="1"/>
  <c r="F1107" i="1" s="1"/>
  <c r="F1140" i="1" s="1"/>
  <c r="F1174" i="1" s="1"/>
  <c r="F1207" i="1" s="1"/>
  <c r="F1240" i="1" s="1"/>
  <c r="F1273" i="1" s="1"/>
  <c r="F1306" i="1" s="1"/>
  <c r="F1339" i="1" s="1"/>
  <c r="F1372" i="1" s="1"/>
  <c r="F1405" i="1" s="1"/>
  <c r="F1438" i="1" s="1"/>
  <c r="F1471" i="1" s="1"/>
  <c r="F1504" i="1" s="1"/>
  <c r="F1537" i="1" s="1"/>
  <c r="F1570" i="1" s="1"/>
  <c r="F1603" i="1" s="1"/>
  <c r="F1636" i="1" s="1"/>
  <c r="F1669" i="1" s="1"/>
  <c r="F1702" i="1" s="1"/>
  <c r="F1735" i="1" s="1"/>
  <c r="F1768" i="1" s="1"/>
  <c r="F1801" i="1" s="1"/>
  <c r="F1834" i="1" s="1"/>
  <c r="F1867" i="1" s="1"/>
  <c r="F1900" i="1" s="1"/>
  <c r="F1933" i="1" s="1"/>
  <c r="F1966" i="1" s="1"/>
  <c r="F1999" i="1" s="1"/>
  <c r="F2032" i="1" s="1"/>
  <c r="F2065" i="1" s="1"/>
  <c r="F2098" i="1" s="1"/>
  <c r="F2131" i="1" s="1"/>
  <c r="F2164" i="1" s="1"/>
  <c r="F2197" i="1" s="1"/>
  <c r="F2230" i="1" s="1"/>
  <c r="F2263" i="1" s="1"/>
  <c r="F2296" i="1" s="1"/>
  <c r="F2329" i="1" s="1"/>
  <c r="F2362" i="1" s="1"/>
  <c r="F2395" i="1" s="1"/>
  <c r="F2428" i="1" s="1"/>
  <c r="F2461" i="1" s="1"/>
  <c r="F2494" i="1" s="1"/>
  <c r="F2527" i="1" s="1"/>
  <c r="F2560" i="1" s="1"/>
  <c r="F2593" i="1" s="1"/>
  <c r="F2626" i="1" s="1"/>
  <c r="F2659" i="1" s="1"/>
  <c r="F2692" i="1" s="1"/>
  <c r="F2725" i="1" s="1"/>
  <c r="F2758" i="1" s="1"/>
  <c r="F2791" i="1" s="1"/>
  <c r="F2824" i="1" s="1"/>
  <c r="F2857" i="1" s="1"/>
  <c r="F2890" i="1" s="1"/>
  <c r="F2923" i="1" s="1"/>
  <c r="F2956" i="1" s="1"/>
  <c r="F2989" i="1" s="1"/>
  <c r="F3022" i="1" s="1"/>
  <c r="F3055" i="1" s="1"/>
  <c r="F3088" i="1" s="1"/>
  <c r="F3121" i="1" s="1"/>
  <c r="F3154" i="1" s="1"/>
  <c r="F3187" i="1" s="1"/>
  <c r="F3220" i="1" s="1"/>
  <c r="F3253" i="1" s="1"/>
  <c r="F3286" i="1" s="1"/>
  <c r="D18" i="1"/>
  <c r="H1405" i="1" s="1"/>
  <c r="L516" i="2"/>
  <c r="K516" i="2"/>
  <c r="L515" i="2"/>
  <c r="K515" i="2"/>
  <c r="L514" i="2"/>
  <c r="K514" i="2"/>
  <c r="L513" i="2"/>
  <c r="K513" i="2"/>
  <c r="L512" i="2"/>
  <c r="K512" i="2"/>
  <c r="L511" i="2"/>
  <c r="K511" i="2"/>
  <c r="L510" i="2"/>
  <c r="K510" i="2"/>
  <c r="L509" i="2"/>
  <c r="K509" i="2"/>
  <c r="L508" i="2"/>
  <c r="K508" i="2"/>
  <c r="L507" i="2"/>
  <c r="K507" i="2"/>
  <c r="L506" i="2"/>
  <c r="K506" i="2"/>
  <c r="L505" i="2"/>
  <c r="K505" i="2"/>
  <c r="L504" i="2"/>
  <c r="K504" i="2"/>
  <c r="L503" i="2"/>
  <c r="K503" i="2"/>
  <c r="L502" i="2"/>
  <c r="K502" i="2"/>
  <c r="L501" i="2"/>
  <c r="K501" i="2"/>
  <c r="L500" i="2"/>
  <c r="K500" i="2"/>
  <c r="L499" i="2"/>
  <c r="K499" i="2"/>
  <c r="L498" i="2"/>
  <c r="K498" i="2"/>
  <c r="L497" i="2"/>
  <c r="K497" i="2"/>
  <c r="L496" i="2"/>
  <c r="K496" i="2"/>
  <c r="L495" i="2"/>
  <c r="K495" i="2"/>
  <c r="L494" i="2"/>
  <c r="K494" i="2"/>
  <c r="L493" i="2"/>
  <c r="K493" i="2"/>
  <c r="L492" i="2"/>
  <c r="K492" i="2"/>
  <c r="L491" i="2"/>
  <c r="K491" i="2"/>
  <c r="L490" i="2"/>
  <c r="K490" i="2"/>
  <c r="L489" i="2"/>
  <c r="K489" i="2"/>
  <c r="L488" i="2"/>
  <c r="K488" i="2"/>
  <c r="L487" i="2"/>
  <c r="K487" i="2"/>
  <c r="L486" i="2"/>
  <c r="K486" i="2"/>
  <c r="L485" i="2"/>
  <c r="K485" i="2"/>
  <c r="L484" i="2"/>
  <c r="K484" i="2"/>
  <c r="L483" i="2"/>
  <c r="K483" i="2"/>
  <c r="L482" i="2"/>
  <c r="K482" i="2"/>
  <c r="L481" i="2"/>
  <c r="K481" i="2"/>
  <c r="L480" i="2"/>
  <c r="K480" i="2"/>
  <c r="L479" i="2"/>
  <c r="K479" i="2"/>
  <c r="L478" i="2"/>
  <c r="K478" i="2"/>
  <c r="L477" i="2"/>
  <c r="K477" i="2"/>
  <c r="L476" i="2"/>
  <c r="K476" i="2"/>
  <c r="L475" i="2"/>
  <c r="K475" i="2"/>
  <c r="L474" i="2"/>
  <c r="K474" i="2"/>
  <c r="L473" i="2"/>
  <c r="K473" i="2"/>
  <c r="L472" i="2"/>
  <c r="K472" i="2"/>
  <c r="L471" i="2"/>
  <c r="K471" i="2"/>
  <c r="L470" i="2"/>
  <c r="K470" i="2"/>
  <c r="L469" i="2"/>
  <c r="K469" i="2"/>
  <c r="L468" i="2"/>
  <c r="K468" i="2"/>
  <c r="L467" i="2"/>
  <c r="K467" i="2"/>
  <c r="L466" i="2"/>
  <c r="K466" i="2"/>
  <c r="L465" i="2"/>
  <c r="K465" i="2"/>
  <c r="L464" i="2"/>
  <c r="K464" i="2"/>
  <c r="L463" i="2"/>
  <c r="K463" i="2"/>
  <c r="L462" i="2"/>
  <c r="K462" i="2"/>
  <c r="L461" i="2"/>
  <c r="K461" i="2"/>
  <c r="L460" i="2"/>
  <c r="K460" i="2"/>
  <c r="L459" i="2"/>
  <c r="K459" i="2"/>
  <c r="L458" i="2"/>
  <c r="K458" i="2"/>
  <c r="L457" i="2"/>
  <c r="K457" i="2"/>
  <c r="L456" i="2"/>
  <c r="K456" i="2"/>
  <c r="L455" i="2"/>
  <c r="K455" i="2"/>
  <c r="L454" i="2"/>
  <c r="K454" i="2"/>
  <c r="L453" i="2"/>
  <c r="K453" i="2"/>
  <c r="L452" i="2"/>
  <c r="K452" i="2"/>
  <c r="L451" i="2"/>
  <c r="K451" i="2"/>
  <c r="L450" i="2"/>
  <c r="K450" i="2"/>
  <c r="L449" i="2"/>
  <c r="K449" i="2"/>
  <c r="L448" i="2"/>
  <c r="K448" i="2"/>
  <c r="L447" i="2"/>
  <c r="K447" i="2"/>
  <c r="L446" i="2"/>
  <c r="K446" i="2"/>
  <c r="L445" i="2"/>
  <c r="K445" i="2"/>
  <c r="L444" i="2"/>
  <c r="K444" i="2"/>
  <c r="L443" i="2"/>
  <c r="K443" i="2"/>
  <c r="L442" i="2"/>
  <c r="K442" i="2"/>
  <c r="L441" i="2"/>
  <c r="K441" i="2"/>
  <c r="L440" i="2"/>
  <c r="K440" i="2"/>
  <c r="L439" i="2"/>
  <c r="K439" i="2"/>
  <c r="L438" i="2"/>
  <c r="K438" i="2"/>
  <c r="L437" i="2"/>
  <c r="K437" i="2"/>
  <c r="L436" i="2"/>
  <c r="K436" i="2"/>
  <c r="L435" i="2"/>
  <c r="K435" i="2"/>
  <c r="L434" i="2"/>
  <c r="K434" i="2"/>
  <c r="L433" i="2"/>
  <c r="K433" i="2"/>
  <c r="L432" i="2"/>
  <c r="K432" i="2"/>
  <c r="L431" i="2"/>
  <c r="K431" i="2"/>
  <c r="L430" i="2"/>
  <c r="K430" i="2"/>
  <c r="L429" i="2"/>
  <c r="K429" i="2"/>
  <c r="L428" i="2"/>
  <c r="K428" i="2"/>
  <c r="L427" i="2"/>
  <c r="K427" i="2"/>
  <c r="L426" i="2"/>
  <c r="K426" i="2"/>
  <c r="L425" i="2"/>
  <c r="K425" i="2"/>
  <c r="L424" i="2"/>
  <c r="K424" i="2"/>
  <c r="L423" i="2"/>
  <c r="K423" i="2"/>
  <c r="L422" i="2"/>
  <c r="K422" i="2"/>
  <c r="L421" i="2"/>
  <c r="K421" i="2"/>
  <c r="L420" i="2"/>
  <c r="K420" i="2"/>
  <c r="L419" i="2"/>
  <c r="K419" i="2"/>
  <c r="L418" i="2"/>
  <c r="K418" i="2"/>
  <c r="L417" i="2"/>
  <c r="K417" i="2"/>
  <c r="L416" i="2"/>
  <c r="K416" i="2"/>
  <c r="L415" i="2"/>
  <c r="K415" i="2"/>
  <c r="L414" i="2"/>
  <c r="K414" i="2"/>
  <c r="L413" i="2"/>
  <c r="K413" i="2"/>
  <c r="L412" i="2"/>
  <c r="K412" i="2"/>
  <c r="L411" i="2"/>
  <c r="K411" i="2"/>
  <c r="L410" i="2"/>
  <c r="K410" i="2"/>
  <c r="L409" i="2"/>
  <c r="K409" i="2"/>
  <c r="L408" i="2"/>
  <c r="K408" i="2"/>
  <c r="L407" i="2"/>
  <c r="K407" i="2"/>
  <c r="L406" i="2"/>
  <c r="K406" i="2"/>
  <c r="L405" i="2"/>
  <c r="K405" i="2"/>
  <c r="L404" i="2"/>
  <c r="K404" i="2"/>
  <c r="L403" i="2"/>
  <c r="K403" i="2"/>
  <c r="L402" i="2"/>
  <c r="K402" i="2"/>
  <c r="L401" i="2"/>
  <c r="K401" i="2"/>
  <c r="L400" i="2"/>
  <c r="K400" i="2"/>
  <c r="L399" i="2"/>
  <c r="K399" i="2"/>
  <c r="L398" i="2"/>
  <c r="K398" i="2"/>
  <c r="L397" i="2"/>
  <c r="K397" i="2"/>
  <c r="L396" i="2"/>
  <c r="K396" i="2"/>
  <c r="L395" i="2"/>
  <c r="K395" i="2"/>
  <c r="L394" i="2"/>
  <c r="K394" i="2"/>
  <c r="L393" i="2"/>
  <c r="K393" i="2"/>
  <c r="L392" i="2"/>
  <c r="K392" i="2"/>
  <c r="L391" i="2"/>
  <c r="K391" i="2"/>
  <c r="L390" i="2"/>
  <c r="K390" i="2"/>
  <c r="L389" i="2"/>
  <c r="K389" i="2"/>
  <c r="L388" i="2"/>
  <c r="K388" i="2"/>
  <c r="L387" i="2"/>
  <c r="K387" i="2"/>
  <c r="L386" i="2"/>
  <c r="K386" i="2"/>
  <c r="L385" i="2"/>
  <c r="K385" i="2"/>
  <c r="L384" i="2"/>
  <c r="K384" i="2"/>
  <c r="L383" i="2"/>
  <c r="K383" i="2"/>
  <c r="L382" i="2"/>
  <c r="K382" i="2"/>
  <c r="L381" i="2"/>
  <c r="K381" i="2"/>
  <c r="L380" i="2"/>
  <c r="K380" i="2"/>
  <c r="L379" i="2"/>
  <c r="K379" i="2"/>
  <c r="L378" i="2"/>
  <c r="K378" i="2"/>
  <c r="L377" i="2"/>
  <c r="K377" i="2"/>
  <c r="L376" i="2"/>
  <c r="K376" i="2"/>
  <c r="L375" i="2"/>
  <c r="K375" i="2"/>
  <c r="L374" i="2"/>
  <c r="K374" i="2"/>
  <c r="L373" i="2"/>
  <c r="K373" i="2"/>
  <c r="L372" i="2"/>
  <c r="K372" i="2"/>
  <c r="L371" i="2"/>
  <c r="K371" i="2"/>
  <c r="L370" i="2"/>
  <c r="K370" i="2"/>
  <c r="L369" i="2"/>
  <c r="K369" i="2"/>
  <c r="L368" i="2"/>
  <c r="K368" i="2"/>
  <c r="L367" i="2"/>
  <c r="K367" i="2"/>
  <c r="L366" i="2"/>
  <c r="K366" i="2"/>
  <c r="L365" i="2"/>
  <c r="K365" i="2"/>
  <c r="L364" i="2"/>
  <c r="K364" i="2"/>
  <c r="L363" i="2"/>
  <c r="K363" i="2"/>
  <c r="L362" i="2"/>
  <c r="K362" i="2"/>
  <c r="L361" i="2"/>
  <c r="K361" i="2"/>
  <c r="L360" i="2"/>
  <c r="K360" i="2"/>
  <c r="L359" i="2"/>
  <c r="K359" i="2"/>
  <c r="L358" i="2"/>
  <c r="K358" i="2"/>
  <c r="L357" i="2"/>
  <c r="K357" i="2"/>
  <c r="L356" i="2"/>
  <c r="K356" i="2"/>
  <c r="L355" i="2"/>
  <c r="K355" i="2"/>
  <c r="L354" i="2"/>
  <c r="K354" i="2"/>
  <c r="L353" i="2"/>
  <c r="K353" i="2"/>
  <c r="L352" i="2"/>
  <c r="K352" i="2"/>
  <c r="L351" i="2"/>
  <c r="K351" i="2"/>
  <c r="L350" i="2"/>
  <c r="K350" i="2"/>
  <c r="L349" i="2"/>
  <c r="K349" i="2"/>
  <c r="L348" i="2"/>
  <c r="K348" i="2"/>
  <c r="L347" i="2"/>
  <c r="K347" i="2"/>
  <c r="L346" i="2"/>
  <c r="K346" i="2"/>
  <c r="L345" i="2"/>
  <c r="K345" i="2"/>
  <c r="L344" i="2"/>
  <c r="K344" i="2"/>
  <c r="L343" i="2"/>
  <c r="K343" i="2"/>
  <c r="L342" i="2"/>
  <c r="K342" i="2"/>
  <c r="L341" i="2"/>
  <c r="K341" i="2"/>
  <c r="L340" i="2"/>
  <c r="K340" i="2"/>
  <c r="L339" i="2"/>
  <c r="K339" i="2"/>
  <c r="L338" i="2"/>
  <c r="K338" i="2"/>
  <c r="L337" i="2"/>
  <c r="K337" i="2"/>
  <c r="L336" i="2"/>
  <c r="K336" i="2"/>
  <c r="L335" i="2"/>
  <c r="K335" i="2"/>
  <c r="L334" i="2"/>
  <c r="K334" i="2"/>
  <c r="L333" i="2"/>
  <c r="K333" i="2"/>
  <c r="L332" i="2"/>
  <c r="K332" i="2"/>
  <c r="L331" i="2"/>
  <c r="K331" i="2"/>
  <c r="L330" i="2"/>
  <c r="K330" i="2"/>
  <c r="L329" i="2"/>
  <c r="K329" i="2"/>
  <c r="L328" i="2"/>
  <c r="K328" i="2"/>
  <c r="L327" i="2"/>
  <c r="K327" i="2"/>
  <c r="L326" i="2"/>
  <c r="K326" i="2"/>
  <c r="L325" i="2"/>
  <c r="K325" i="2"/>
  <c r="L324" i="2"/>
  <c r="K324" i="2"/>
  <c r="L323" i="2"/>
  <c r="K323" i="2"/>
  <c r="L322" i="2"/>
  <c r="K322" i="2"/>
  <c r="L321" i="2"/>
  <c r="K321" i="2"/>
  <c r="L320" i="2"/>
  <c r="K320" i="2"/>
  <c r="L319" i="2"/>
  <c r="K319" i="2"/>
  <c r="L318" i="2"/>
  <c r="K318" i="2"/>
  <c r="L317" i="2"/>
  <c r="K317" i="2"/>
  <c r="L316" i="2"/>
  <c r="K316" i="2"/>
  <c r="L315" i="2"/>
  <c r="K315" i="2"/>
  <c r="L314" i="2"/>
  <c r="K314" i="2"/>
  <c r="L313" i="2"/>
  <c r="K313" i="2"/>
  <c r="L312" i="2"/>
  <c r="K312" i="2"/>
  <c r="L311" i="2"/>
  <c r="K311" i="2"/>
  <c r="L310" i="2"/>
  <c r="K310" i="2"/>
  <c r="L309" i="2"/>
  <c r="K309" i="2"/>
  <c r="L308" i="2"/>
  <c r="K308" i="2"/>
  <c r="L307" i="2"/>
  <c r="K307" i="2"/>
  <c r="L306" i="2"/>
  <c r="K306" i="2"/>
  <c r="L305" i="2"/>
  <c r="K305" i="2"/>
  <c r="L304" i="2"/>
  <c r="K304" i="2"/>
  <c r="L303" i="2"/>
  <c r="K303" i="2"/>
  <c r="L302" i="2"/>
  <c r="K302" i="2"/>
  <c r="L301" i="2"/>
  <c r="K301" i="2"/>
  <c r="L300" i="2"/>
  <c r="K300" i="2"/>
  <c r="L299" i="2"/>
  <c r="K299" i="2"/>
  <c r="L298" i="2"/>
  <c r="K298" i="2"/>
  <c r="L297" i="2"/>
  <c r="K297" i="2"/>
  <c r="L296" i="2"/>
  <c r="K296" i="2"/>
  <c r="L295" i="2"/>
  <c r="K295" i="2"/>
  <c r="L294" i="2"/>
  <c r="K294" i="2"/>
  <c r="L293" i="2"/>
  <c r="K293" i="2"/>
  <c r="L292" i="2"/>
  <c r="K292" i="2"/>
  <c r="L291" i="2"/>
  <c r="K291" i="2"/>
  <c r="L290" i="2"/>
  <c r="K290" i="2"/>
  <c r="L289" i="2"/>
  <c r="K289" i="2"/>
  <c r="L288" i="2"/>
  <c r="K288" i="2"/>
  <c r="L287" i="2"/>
  <c r="K287" i="2"/>
  <c r="L286" i="2"/>
  <c r="K286" i="2"/>
  <c r="L285" i="2"/>
  <c r="K285" i="2"/>
  <c r="L284" i="2"/>
  <c r="K284" i="2"/>
  <c r="L283" i="2"/>
  <c r="K283" i="2"/>
  <c r="L282" i="2"/>
  <c r="K282" i="2"/>
  <c r="L281" i="2"/>
  <c r="K281" i="2"/>
  <c r="L280" i="2"/>
  <c r="K280" i="2"/>
  <c r="L279" i="2"/>
  <c r="K279" i="2"/>
  <c r="L278" i="2"/>
  <c r="K278" i="2"/>
  <c r="L277" i="2"/>
  <c r="K277" i="2"/>
  <c r="L276" i="2"/>
  <c r="K276" i="2"/>
  <c r="L275" i="2"/>
  <c r="K275" i="2"/>
  <c r="L274" i="2"/>
  <c r="K274" i="2"/>
  <c r="L273" i="2"/>
  <c r="K273" i="2"/>
  <c r="L272" i="2"/>
  <c r="K272" i="2"/>
  <c r="L271" i="2"/>
  <c r="K271" i="2"/>
  <c r="L270" i="2"/>
  <c r="K270" i="2"/>
  <c r="L269" i="2"/>
  <c r="K269" i="2"/>
  <c r="L268" i="2"/>
  <c r="K268" i="2"/>
  <c r="L267" i="2"/>
  <c r="K267" i="2"/>
  <c r="L266" i="2"/>
  <c r="K266" i="2"/>
  <c r="L265" i="2"/>
  <c r="K265" i="2"/>
  <c r="L264" i="2"/>
  <c r="K264" i="2"/>
  <c r="L263" i="2"/>
  <c r="K263" i="2"/>
  <c r="L262" i="2"/>
  <c r="K262" i="2"/>
  <c r="L261" i="2"/>
  <c r="K261" i="2"/>
  <c r="L260" i="2"/>
  <c r="K260" i="2"/>
  <c r="L259" i="2"/>
  <c r="K259" i="2"/>
  <c r="L258" i="2"/>
  <c r="K258" i="2"/>
  <c r="L257" i="2"/>
  <c r="K257" i="2"/>
  <c r="L256" i="2"/>
  <c r="K256" i="2"/>
  <c r="L255" i="2"/>
  <c r="K255" i="2"/>
  <c r="L254" i="2"/>
  <c r="K254" i="2"/>
  <c r="L253" i="2"/>
  <c r="K253" i="2"/>
  <c r="L252" i="2"/>
  <c r="K252" i="2"/>
  <c r="L251" i="2"/>
  <c r="K251" i="2"/>
  <c r="L250" i="2"/>
  <c r="K250" i="2"/>
  <c r="L249" i="2"/>
  <c r="K249" i="2"/>
  <c r="L248" i="2"/>
  <c r="K248" i="2"/>
  <c r="L247" i="2"/>
  <c r="K247" i="2"/>
  <c r="L246" i="2"/>
  <c r="K246" i="2"/>
  <c r="L245" i="2"/>
  <c r="K245" i="2"/>
  <c r="L244" i="2"/>
  <c r="K244" i="2"/>
  <c r="L243" i="2"/>
  <c r="K243" i="2"/>
  <c r="L242" i="2"/>
  <c r="K242" i="2"/>
  <c r="L241" i="2"/>
  <c r="K241" i="2"/>
  <c r="L240" i="2"/>
  <c r="K240" i="2"/>
  <c r="L239" i="2"/>
  <c r="K239" i="2"/>
  <c r="L238" i="2"/>
  <c r="K238" i="2"/>
  <c r="L237" i="2"/>
  <c r="K237" i="2"/>
  <c r="L236" i="2"/>
  <c r="K236" i="2"/>
  <c r="L235" i="2"/>
  <c r="K235" i="2"/>
  <c r="L234" i="2"/>
  <c r="K234" i="2"/>
  <c r="L233" i="2"/>
  <c r="K233" i="2"/>
  <c r="L232" i="2"/>
  <c r="K232" i="2"/>
  <c r="L231" i="2"/>
  <c r="K231" i="2"/>
  <c r="L230" i="2"/>
  <c r="K230" i="2"/>
  <c r="L229" i="2"/>
  <c r="K229" i="2"/>
  <c r="L228" i="2"/>
  <c r="K228" i="2"/>
  <c r="L227" i="2"/>
  <c r="K227" i="2"/>
  <c r="L226" i="2"/>
  <c r="K226" i="2"/>
  <c r="L225" i="2"/>
  <c r="K225" i="2"/>
  <c r="L224" i="2"/>
  <c r="K224" i="2"/>
  <c r="L223" i="2"/>
  <c r="K223" i="2"/>
  <c r="L222" i="2"/>
  <c r="K222" i="2"/>
  <c r="L221" i="2"/>
  <c r="K221" i="2"/>
  <c r="L220" i="2"/>
  <c r="K220" i="2"/>
  <c r="L219" i="2"/>
  <c r="K219" i="2"/>
  <c r="L218" i="2"/>
  <c r="K218" i="2"/>
  <c r="L217" i="2"/>
  <c r="K217" i="2"/>
  <c r="L216" i="2"/>
  <c r="K216" i="2"/>
  <c r="L215" i="2"/>
  <c r="K215" i="2"/>
  <c r="L214" i="2"/>
  <c r="K214" i="2"/>
  <c r="L213" i="2"/>
  <c r="K213" i="2"/>
  <c r="L212" i="2"/>
  <c r="K212" i="2"/>
  <c r="L211" i="2"/>
  <c r="K211" i="2"/>
  <c r="L210" i="2"/>
  <c r="K210" i="2"/>
  <c r="L209" i="2"/>
  <c r="K209" i="2"/>
  <c r="L208" i="2"/>
  <c r="K208" i="2"/>
  <c r="L207" i="2"/>
  <c r="K207" i="2"/>
  <c r="L206" i="2"/>
  <c r="K206" i="2"/>
  <c r="L205" i="2"/>
  <c r="K205" i="2"/>
  <c r="L204" i="2"/>
  <c r="K204" i="2"/>
  <c r="L203" i="2"/>
  <c r="K203" i="2"/>
  <c r="L202" i="2"/>
  <c r="K202" i="2"/>
  <c r="L201" i="2"/>
  <c r="K201" i="2"/>
  <c r="L200" i="2"/>
  <c r="K200" i="2"/>
  <c r="L199" i="2"/>
  <c r="K199" i="2"/>
  <c r="L198" i="2"/>
  <c r="K198" i="2"/>
  <c r="L197" i="2"/>
  <c r="K197" i="2"/>
  <c r="L196" i="2"/>
  <c r="K196" i="2"/>
  <c r="L195" i="2"/>
  <c r="K195" i="2"/>
  <c r="L194" i="2"/>
  <c r="K194" i="2"/>
  <c r="L193" i="2"/>
  <c r="K193" i="2"/>
  <c r="L192" i="2"/>
  <c r="K192" i="2"/>
  <c r="L191" i="2"/>
  <c r="K191" i="2"/>
  <c r="L190" i="2"/>
  <c r="K190" i="2"/>
  <c r="L189" i="2"/>
  <c r="K189" i="2"/>
  <c r="L188" i="2"/>
  <c r="K188" i="2"/>
  <c r="L187" i="2"/>
  <c r="K187" i="2"/>
  <c r="L186" i="2"/>
  <c r="K186" i="2"/>
  <c r="L185" i="2"/>
  <c r="K185" i="2"/>
  <c r="L184" i="2"/>
  <c r="K184" i="2"/>
  <c r="L183" i="2"/>
  <c r="K183" i="2"/>
  <c r="L182" i="2"/>
  <c r="K182" i="2"/>
  <c r="L181" i="2"/>
  <c r="K181" i="2"/>
  <c r="L180" i="2"/>
  <c r="K180" i="2"/>
  <c r="L179" i="2"/>
  <c r="K179" i="2"/>
  <c r="L178" i="2"/>
  <c r="K178" i="2"/>
  <c r="L177" i="2"/>
  <c r="K177" i="2"/>
  <c r="L176" i="2"/>
  <c r="K176" i="2"/>
  <c r="L175" i="2"/>
  <c r="K175" i="2"/>
  <c r="L174" i="2"/>
  <c r="K174" i="2"/>
  <c r="L173" i="2"/>
  <c r="K173" i="2"/>
  <c r="L172" i="2"/>
  <c r="K172" i="2"/>
  <c r="L171" i="2"/>
  <c r="K171" i="2"/>
  <c r="L170" i="2"/>
  <c r="K170" i="2"/>
  <c r="L169" i="2"/>
  <c r="K169" i="2"/>
  <c r="L168" i="2"/>
  <c r="K168" i="2"/>
  <c r="L167" i="2"/>
  <c r="K167" i="2"/>
  <c r="L166" i="2"/>
  <c r="K166" i="2"/>
  <c r="L165" i="2"/>
  <c r="K165" i="2"/>
  <c r="L164" i="2"/>
  <c r="K164" i="2"/>
  <c r="L163" i="2"/>
  <c r="K163" i="2"/>
  <c r="L162" i="2"/>
  <c r="K162" i="2"/>
  <c r="L161" i="2"/>
  <c r="K161" i="2"/>
  <c r="L160" i="2"/>
  <c r="K160" i="2"/>
  <c r="L159" i="2"/>
  <c r="K159" i="2"/>
  <c r="L158" i="2"/>
  <c r="K158" i="2"/>
  <c r="L157" i="2"/>
  <c r="K157" i="2"/>
  <c r="L156" i="2"/>
  <c r="K156" i="2"/>
  <c r="L155" i="2"/>
  <c r="K155" i="2"/>
  <c r="L154" i="2"/>
  <c r="K154" i="2"/>
  <c r="L153" i="2"/>
  <c r="K153" i="2"/>
  <c r="L152" i="2"/>
  <c r="K152" i="2"/>
  <c r="L151" i="2"/>
  <c r="K151" i="2"/>
  <c r="L150" i="2"/>
  <c r="K150" i="2"/>
  <c r="L149" i="2"/>
  <c r="K149" i="2"/>
  <c r="L148" i="2"/>
  <c r="K148" i="2"/>
  <c r="L147" i="2"/>
  <c r="K147" i="2"/>
  <c r="L146" i="2"/>
  <c r="K146" i="2"/>
  <c r="L145" i="2"/>
  <c r="K145" i="2"/>
  <c r="L144" i="2"/>
  <c r="K144" i="2"/>
  <c r="L143" i="2"/>
  <c r="K143" i="2"/>
  <c r="L142" i="2"/>
  <c r="K142" i="2"/>
  <c r="L141" i="2"/>
  <c r="K141" i="2"/>
  <c r="L140" i="2"/>
  <c r="K140" i="2"/>
  <c r="L139" i="2"/>
  <c r="K139" i="2"/>
  <c r="L138" i="2"/>
  <c r="K138" i="2"/>
  <c r="L137" i="2"/>
  <c r="K137" i="2"/>
  <c r="L136" i="2"/>
  <c r="K136" i="2"/>
  <c r="L135" i="2"/>
  <c r="K135" i="2"/>
  <c r="L134" i="2"/>
  <c r="K134" i="2"/>
  <c r="L133" i="2"/>
  <c r="K133" i="2"/>
  <c r="L132" i="2"/>
  <c r="K132" i="2"/>
  <c r="L131" i="2"/>
  <c r="K131" i="2"/>
  <c r="L130" i="2"/>
  <c r="K130" i="2"/>
  <c r="L129" i="2"/>
  <c r="K129" i="2"/>
  <c r="L128" i="2"/>
  <c r="K128" i="2"/>
  <c r="L127" i="2"/>
  <c r="K127" i="2"/>
  <c r="L126" i="2"/>
  <c r="K126" i="2"/>
  <c r="L125" i="2"/>
  <c r="K125" i="2"/>
  <c r="L124" i="2"/>
  <c r="K124" i="2"/>
  <c r="L123" i="2"/>
  <c r="K123" i="2"/>
  <c r="L122" i="2"/>
  <c r="K122" i="2"/>
  <c r="L121" i="2"/>
  <c r="K121" i="2"/>
  <c r="L120" i="2"/>
  <c r="K120" i="2"/>
  <c r="L119" i="2"/>
  <c r="K119" i="2"/>
  <c r="L118" i="2"/>
  <c r="K118" i="2"/>
  <c r="L117" i="2"/>
  <c r="K117" i="2"/>
  <c r="L116" i="2"/>
  <c r="K116" i="2"/>
  <c r="L115" i="2"/>
  <c r="K115" i="2"/>
  <c r="L114" i="2"/>
  <c r="K114" i="2"/>
  <c r="L113" i="2"/>
  <c r="K113" i="2"/>
  <c r="L112" i="2"/>
  <c r="K112" i="2"/>
  <c r="L111" i="2"/>
  <c r="K111" i="2"/>
  <c r="L110" i="2"/>
  <c r="K110" i="2"/>
  <c r="L109" i="2"/>
  <c r="K109" i="2"/>
  <c r="L108" i="2"/>
  <c r="K108" i="2"/>
  <c r="L107" i="2"/>
  <c r="K107" i="2"/>
  <c r="L106" i="2"/>
  <c r="K106" i="2"/>
  <c r="L105" i="2"/>
  <c r="K105" i="2"/>
  <c r="L104" i="2"/>
  <c r="K104" i="2"/>
  <c r="L103" i="2"/>
  <c r="K103" i="2"/>
  <c r="L102" i="2"/>
  <c r="K102" i="2"/>
  <c r="L101" i="2"/>
  <c r="K101" i="2"/>
  <c r="L100" i="2"/>
  <c r="K100" i="2"/>
  <c r="L99" i="2"/>
  <c r="K99" i="2"/>
  <c r="L98" i="2"/>
  <c r="K98" i="2"/>
  <c r="L97" i="2"/>
  <c r="K97" i="2"/>
  <c r="L96" i="2"/>
  <c r="K96" i="2"/>
  <c r="L95" i="2"/>
  <c r="K95" i="2"/>
  <c r="L94" i="2"/>
  <c r="K94" i="2"/>
  <c r="L93" i="2"/>
  <c r="K93" i="2"/>
  <c r="L92" i="2"/>
  <c r="K92" i="2"/>
  <c r="L91" i="2"/>
  <c r="K91" i="2"/>
  <c r="L90" i="2"/>
  <c r="K90" i="2"/>
  <c r="L89" i="2"/>
  <c r="K89" i="2"/>
  <c r="L88" i="2"/>
  <c r="K88" i="2"/>
  <c r="L87" i="2"/>
  <c r="K87" i="2"/>
  <c r="L86" i="2"/>
  <c r="K86" i="2"/>
  <c r="L85" i="2"/>
  <c r="K85" i="2"/>
  <c r="L84" i="2"/>
  <c r="K84" i="2"/>
  <c r="L83" i="2"/>
  <c r="K83" i="2"/>
  <c r="L82" i="2"/>
  <c r="K82" i="2"/>
  <c r="L81" i="2"/>
  <c r="K81" i="2"/>
  <c r="L80" i="2"/>
  <c r="K80" i="2"/>
  <c r="L79" i="2"/>
  <c r="K79" i="2"/>
  <c r="L78" i="2"/>
  <c r="K78" i="2"/>
  <c r="L77" i="2"/>
  <c r="K77" i="2"/>
  <c r="L76" i="2"/>
  <c r="K76" i="2"/>
  <c r="L75" i="2"/>
  <c r="K75" i="2"/>
  <c r="L74" i="2"/>
  <c r="K74" i="2"/>
  <c r="L73" i="2"/>
  <c r="K73" i="2"/>
  <c r="L72" i="2"/>
  <c r="K72" i="2"/>
  <c r="L71" i="2"/>
  <c r="K71" i="2"/>
  <c r="L70" i="2"/>
  <c r="K70" i="2"/>
  <c r="L69" i="2"/>
  <c r="K69" i="2"/>
  <c r="L68" i="2"/>
  <c r="K68" i="2"/>
  <c r="L67" i="2"/>
  <c r="K67" i="2"/>
  <c r="L66" i="2"/>
  <c r="K66" i="2"/>
  <c r="L65" i="2"/>
  <c r="K65" i="2"/>
  <c r="L64" i="2"/>
  <c r="K64" i="2"/>
  <c r="L63" i="2"/>
  <c r="K63" i="2"/>
  <c r="L62" i="2"/>
  <c r="K62" i="2"/>
  <c r="L61" i="2"/>
  <c r="K61" i="2"/>
  <c r="L60" i="2"/>
  <c r="K60" i="2"/>
  <c r="L59" i="2"/>
  <c r="K59" i="2"/>
  <c r="L58" i="2"/>
  <c r="K58" i="2"/>
  <c r="L57" i="2"/>
  <c r="K57" i="2"/>
  <c r="L56" i="2"/>
  <c r="K56" i="2"/>
  <c r="L55" i="2"/>
  <c r="K55" i="2"/>
  <c r="L54" i="2"/>
  <c r="K54" i="2"/>
  <c r="L53" i="2"/>
  <c r="K53" i="2"/>
  <c r="L52" i="2"/>
  <c r="K52" i="2"/>
  <c r="L51" i="2"/>
  <c r="K51" i="2"/>
  <c r="L50" i="2"/>
  <c r="K50" i="2"/>
  <c r="L49" i="2"/>
  <c r="K49" i="2"/>
  <c r="L48" i="2"/>
  <c r="K48" i="2"/>
  <c r="L47" i="2"/>
  <c r="K47" i="2"/>
  <c r="L46" i="2"/>
  <c r="K46" i="2"/>
  <c r="L45" i="2"/>
  <c r="K45" i="2"/>
  <c r="L44" i="2"/>
  <c r="K44" i="2"/>
  <c r="L43" i="2"/>
  <c r="K43" i="2"/>
  <c r="L42" i="2"/>
  <c r="K42" i="2"/>
  <c r="L41" i="2"/>
  <c r="K41" i="2"/>
  <c r="L40" i="2"/>
  <c r="K40" i="2"/>
  <c r="L39" i="2"/>
  <c r="K39" i="2"/>
  <c r="L38" i="2"/>
  <c r="K38" i="2"/>
  <c r="L37" i="2"/>
  <c r="K37" i="2"/>
  <c r="A18" i="2"/>
  <c r="D10" i="2"/>
  <c r="D9" i="2"/>
  <c r="J517" i="2" s="1"/>
  <c r="G8" i="5"/>
  <c r="L4" i="5"/>
  <c r="N4" i="5" l="1"/>
  <c r="D6" i="2" s="1"/>
  <c r="H118" i="1"/>
  <c r="H185" i="1"/>
  <c r="H251" i="1"/>
  <c r="H317" i="1"/>
  <c r="H415" i="1"/>
  <c r="H481" i="1"/>
  <c r="H547" i="1"/>
  <c r="H613" i="1"/>
  <c r="H679" i="1"/>
  <c r="H745" i="1"/>
  <c r="H810" i="1"/>
  <c r="H876" i="1"/>
  <c r="H942" i="1"/>
  <c r="H1008" i="1"/>
  <c r="H1074" i="1"/>
  <c r="H1140" i="1"/>
  <c r="H1207" i="1"/>
  <c r="H1273" i="1"/>
  <c r="H1339" i="1"/>
  <c r="D30" i="1"/>
  <c r="Q6" i="1" s="1"/>
  <c r="H3253" i="1"/>
  <c r="H3187" i="1"/>
  <c r="H3121" i="1"/>
  <c r="H3055" i="1"/>
  <c r="H2989" i="1"/>
  <c r="H2923" i="1"/>
  <c r="H2857" i="1"/>
  <c r="H2791" i="1"/>
  <c r="H2725" i="1"/>
  <c r="H2659" i="1"/>
  <c r="H2593" i="1"/>
  <c r="H2494" i="1"/>
  <c r="H2428" i="1"/>
  <c r="H2362" i="1"/>
  <c r="H2296" i="1"/>
  <c r="H2263" i="1"/>
  <c r="H2197" i="1"/>
  <c r="H2131" i="1"/>
  <c r="H2065" i="1"/>
  <c r="H1999" i="1"/>
  <c r="H1933" i="1"/>
  <c r="H1867" i="1"/>
  <c r="H1801" i="1"/>
  <c r="H1735" i="1"/>
  <c r="H1669" i="1"/>
  <c r="H1603" i="1"/>
  <c r="H1537" i="1"/>
  <c r="H1471" i="1"/>
  <c r="H3286" i="1"/>
  <c r="H3220" i="1"/>
  <c r="H3154" i="1"/>
  <c r="H3088" i="1"/>
  <c r="H3022" i="1"/>
  <c r="H2956" i="1"/>
  <c r="H2890" i="1"/>
  <c r="H2824" i="1"/>
  <c r="H2758" i="1"/>
  <c r="H2692" i="1"/>
  <c r="H2626" i="1"/>
  <c r="H2560" i="1"/>
  <c r="H2527" i="1"/>
  <c r="H2461" i="1"/>
  <c r="H2395" i="1"/>
  <c r="H2329" i="1"/>
  <c r="H2230" i="1"/>
  <c r="H2164" i="1"/>
  <c r="H2098" i="1"/>
  <c r="H2032" i="1"/>
  <c r="H1966" i="1"/>
  <c r="H1900" i="1"/>
  <c r="H1834" i="1"/>
  <c r="H1768" i="1"/>
  <c r="H1702" i="1"/>
  <c r="H1636" i="1"/>
  <c r="H1570" i="1"/>
  <c r="H1504" i="1"/>
  <c r="H1438" i="1"/>
  <c r="H58" i="1"/>
  <c r="H87" i="1"/>
  <c r="H151" i="1"/>
  <c r="H218" i="1"/>
  <c r="H284" i="1"/>
  <c r="H350" i="1"/>
  <c r="H383" i="1"/>
  <c r="H448" i="1"/>
  <c r="H514" i="1"/>
  <c r="H580" i="1"/>
  <c r="H646" i="1"/>
  <c r="H712" i="1"/>
  <c r="H778" i="1"/>
  <c r="H843" i="1"/>
  <c r="H909" i="1"/>
  <c r="H975" i="1"/>
  <c r="H1041" i="1"/>
  <c r="H1107" i="1"/>
  <c r="H1174" i="1"/>
  <c r="H1240" i="1"/>
  <c r="H1306" i="1"/>
  <c r="H1372" i="1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39" i="2"/>
  <c r="J437" i="2"/>
  <c r="J435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440" i="2"/>
  <c r="J438" i="2"/>
  <c r="J436" i="2"/>
  <c r="J43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106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A183" i="2"/>
  <c r="C183" i="2"/>
  <c r="D183" i="2" s="1"/>
  <c r="J43" i="2"/>
  <c r="J51" i="2"/>
  <c r="J55" i="2"/>
  <c r="J59" i="2"/>
  <c r="J63" i="2"/>
  <c r="J37" i="2"/>
  <c r="J41" i="2"/>
  <c r="J45" i="2"/>
  <c r="J49" i="2"/>
  <c r="J53" i="2"/>
  <c r="J57" i="2"/>
  <c r="J61" i="2"/>
  <c r="J65" i="2"/>
  <c r="J101" i="2"/>
  <c r="J104" i="2"/>
  <c r="J39" i="2"/>
  <c r="J47" i="2"/>
  <c r="J102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82" i="2"/>
  <c r="J181" i="2"/>
  <c r="J180" i="2"/>
  <c r="J179" i="2"/>
  <c r="J178" i="2"/>
  <c r="J177" i="2"/>
  <c r="J176" i="2"/>
  <c r="J175" i="2"/>
  <c r="J174" i="2"/>
  <c r="J173" i="2"/>
  <c r="J148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38" i="2"/>
  <c r="J40" i="2"/>
  <c r="J42" i="2"/>
  <c r="J44" i="2"/>
  <c r="J46" i="2"/>
  <c r="J48" i="2"/>
  <c r="J50" i="2"/>
  <c r="J52" i="2"/>
  <c r="J54" i="2"/>
  <c r="J56" i="2"/>
  <c r="J58" i="2"/>
  <c r="J60" i="2"/>
  <c r="J62" i="2"/>
  <c r="J64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3" i="2"/>
  <c r="J105" i="2"/>
  <c r="J107" i="2"/>
  <c r="A37" i="2"/>
  <c r="C37" i="2"/>
  <c r="D37" i="2" s="1"/>
  <c r="E37" i="2" s="1"/>
  <c r="C18" i="2"/>
  <c r="D18" i="2" s="1"/>
  <c r="C20" i="2"/>
  <c r="D20" i="2" s="1"/>
  <c r="E20" i="2" s="1"/>
  <c r="G20" i="2" s="1"/>
  <c r="C22" i="2"/>
  <c r="D22" i="2" s="1"/>
  <c r="E22" i="2" s="1"/>
  <c r="G22" i="2" s="1"/>
  <c r="C24" i="2"/>
  <c r="D24" i="2" s="1"/>
  <c r="C26" i="2"/>
  <c r="D26" i="2" s="1"/>
  <c r="C28" i="2"/>
  <c r="D28" i="2" s="1"/>
  <c r="E28" i="2" s="1"/>
  <c r="G28" i="2" s="1"/>
  <c r="C30" i="2"/>
  <c r="D30" i="2" s="1"/>
  <c r="E30" i="2" s="1"/>
  <c r="G30" i="2" s="1"/>
  <c r="C32" i="2"/>
  <c r="D32" i="2" s="1"/>
  <c r="C34" i="2"/>
  <c r="D34" i="2" s="1"/>
  <c r="C36" i="2"/>
  <c r="D36" i="2" s="1"/>
  <c r="E36" i="2" s="1"/>
  <c r="G36" i="2" s="1"/>
  <c r="C19" i="2"/>
  <c r="D19" i="2" s="1"/>
  <c r="C21" i="2"/>
  <c r="D21" i="2" s="1"/>
  <c r="E21" i="2" s="1"/>
  <c r="C23" i="2"/>
  <c r="D23" i="2" s="1"/>
  <c r="E23" i="2" s="1"/>
  <c r="C25" i="2"/>
  <c r="D25" i="2" s="1"/>
  <c r="E25" i="2" s="1"/>
  <c r="C27" i="2"/>
  <c r="D27" i="2" s="1"/>
  <c r="C29" i="2"/>
  <c r="D29" i="2" s="1"/>
  <c r="E29" i="2" s="1"/>
  <c r="C31" i="2"/>
  <c r="D31" i="2" s="1"/>
  <c r="C33" i="2"/>
  <c r="D33" i="2" s="1"/>
  <c r="E33" i="2" s="1"/>
  <c r="C35" i="2"/>
  <c r="D35" i="2" s="1"/>
  <c r="A20" i="2"/>
  <c r="A22" i="2"/>
  <c r="A24" i="2"/>
  <c r="A26" i="2"/>
  <c r="A28" i="2"/>
  <c r="A30" i="2"/>
  <c r="A32" i="2"/>
  <c r="A34" i="2"/>
  <c r="A36" i="2"/>
  <c r="A19" i="2"/>
  <c r="A21" i="2"/>
  <c r="A23" i="2"/>
  <c r="A25" i="2"/>
  <c r="A27" i="2"/>
  <c r="A29" i="2"/>
  <c r="A31" i="2"/>
  <c r="A33" i="2"/>
  <c r="A35" i="2"/>
  <c r="O195" i="2" l="1"/>
  <c r="O517" i="2"/>
  <c r="O41" i="2"/>
  <c r="O97" i="2"/>
  <c r="E34" i="2"/>
  <c r="G34" i="2" s="1"/>
  <c r="F34" i="2"/>
  <c r="H34" i="2" s="1"/>
  <c r="E18" i="2"/>
  <c r="G18" i="2" s="1"/>
  <c r="F18" i="2"/>
  <c r="H18" i="2" s="1"/>
  <c r="E32" i="2"/>
  <c r="G32" i="2" s="1"/>
  <c r="F32" i="2"/>
  <c r="H32" i="2" s="1"/>
  <c r="E24" i="2"/>
  <c r="G24" i="2" s="1"/>
  <c r="F24" i="2"/>
  <c r="H24" i="2" s="1"/>
  <c r="E26" i="2"/>
  <c r="G26" i="2" s="1"/>
  <c r="F26" i="2"/>
  <c r="H26" i="2" s="1"/>
  <c r="F30" i="2"/>
  <c r="H30" i="2" s="1"/>
  <c r="F22" i="2"/>
  <c r="H22" i="2" s="1"/>
  <c r="F28" i="2"/>
  <c r="H28" i="2" s="1"/>
  <c r="F20" i="2"/>
  <c r="H20" i="2" s="1"/>
  <c r="O212" i="2"/>
  <c r="O154" i="2"/>
  <c r="F36" i="2"/>
  <c r="H36" i="2" s="1"/>
  <c r="O57" i="2"/>
  <c r="O78" i="2"/>
  <c r="O115" i="2"/>
  <c r="O65" i="2"/>
  <c r="O49" i="2"/>
  <c r="O89" i="2"/>
  <c r="O137" i="2"/>
  <c r="O170" i="2"/>
  <c r="O131" i="2"/>
  <c r="O216" i="2"/>
  <c r="O61" i="2"/>
  <c r="O53" i="2"/>
  <c r="O45" i="2"/>
  <c r="O37" i="2"/>
  <c r="O101" i="2"/>
  <c r="O93" i="2"/>
  <c r="O85" i="2"/>
  <c r="O70" i="2"/>
  <c r="O145" i="2"/>
  <c r="O162" i="2"/>
  <c r="O107" i="2"/>
  <c r="O123" i="2"/>
  <c r="O178" i="2"/>
  <c r="O224" i="2"/>
  <c r="O232" i="2"/>
  <c r="O240" i="2"/>
  <c r="O248" i="2"/>
  <c r="O256" i="2"/>
  <c r="O269" i="2"/>
  <c r="O63" i="2"/>
  <c r="O59" i="2"/>
  <c r="O55" i="2"/>
  <c r="O51" i="2"/>
  <c r="O47" i="2"/>
  <c r="O43" i="2"/>
  <c r="O39" i="2"/>
  <c r="O99" i="2"/>
  <c r="O95" i="2"/>
  <c r="O91" i="2"/>
  <c r="O87" i="2"/>
  <c r="O82" i="2"/>
  <c r="O74" i="2"/>
  <c r="O133" i="2"/>
  <c r="O141" i="2"/>
  <c r="O150" i="2"/>
  <c r="O158" i="2"/>
  <c r="O166" i="2"/>
  <c r="O103" i="2"/>
  <c r="O111" i="2"/>
  <c r="O119" i="2"/>
  <c r="O127" i="2"/>
  <c r="O174" i="2"/>
  <c r="O182" i="2"/>
  <c r="O220" i="2"/>
  <c r="O228" i="2"/>
  <c r="O236" i="2"/>
  <c r="O244" i="2"/>
  <c r="O252" i="2"/>
  <c r="O261" i="2"/>
  <c r="O277" i="2"/>
  <c r="O211" i="2"/>
  <c r="O203" i="2"/>
  <c r="O485" i="2"/>
  <c r="O189" i="2"/>
  <c r="O193" i="2"/>
  <c r="O197" i="2"/>
  <c r="O201" i="2"/>
  <c r="O205" i="2"/>
  <c r="O209" i="2"/>
  <c r="O283" i="2"/>
  <c r="O279" i="2"/>
  <c r="O275" i="2"/>
  <c r="O271" i="2"/>
  <c r="O267" i="2"/>
  <c r="O263" i="2"/>
  <c r="O259" i="2"/>
  <c r="O257" i="2"/>
  <c r="O255" i="2"/>
  <c r="O253" i="2"/>
  <c r="O251" i="2"/>
  <c r="O249" i="2"/>
  <c r="O247" i="2"/>
  <c r="O245" i="2"/>
  <c r="O243" i="2"/>
  <c r="O241" i="2"/>
  <c r="O239" i="2"/>
  <c r="O237" i="2"/>
  <c r="O235" i="2"/>
  <c r="O233" i="2"/>
  <c r="O231" i="2"/>
  <c r="O229" i="2"/>
  <c r="O227" i="2"/>
  <c r="O225" i="2"/>
  <c r="O223" i="2"/>
  <c r="O221" i="2"/>
  <c r="O219" i="2"/>
  <c r="O217" i="2"/>
  <c r="O215" i="2"/>
  <c r="O213" i="2"/>
  <c r="O181" i="2"/>
  <c r="O179" i="2"/>
  <c r="O177" i="2"/>
  <c r="O175" i="2"/>
  <c r="O173" i="2"/>
  <c r="O132" i="2"/>
  <c r="O130" i="2"/>
  <c r="O128" i="2"/>
  <c r="O126" i="2"/>
  <c r="O124" i="2"/>
  <c r="O122" i="2"/>
  <c r="O120" i="2"/>
  <c r="O118" i="2"/>
  <c r="O116" i="2"/>
  <c r="O114" i="2"/>
  <c r="O112" i="2"/>
  <c r="O110" i="2"/>
  <c r="O108" i="2"/>
  <c r="O106" i="2"/>
  <c r="O104" i="2"/>
  <c r="O102" i="2"/>
  <c r="O171" i="2"/>
  <c r="O169" i="2"/>
  <c r="O167" i="2"/>
  <c r="O165" i="2"/>
  <c r="O163" i="2"/>
  <c r="O161" i="2"/>
  <c r="O159" i="2"/>
  <c r="O157" i="2"/>
  <c r="O155" i="2"/>
  <c r="O153" i="2"/>
  <c r="O151" i="2"/>
  <c r="O149" i="2"/>
  <c r="O146" i="2"/>
  <c r="O144" i="2"/>
  <c r="O142" i="2"/>
  <c r="O140" i="2"/>
  <c r="O138" i="2"/>
  <c r="O136" i="2"/>
  <c r="O134" i="2"/>
  <c r="O67" i="2"/>
  <c r="O69" i="2"/>
  <c r="O71" i="2"/>
  <c r="O73" i="2"/>
  <c r="O75" i="2"/>
  <c r="O77" i="2"/>
  <c r="O79" i="2"/>
  <c r="O81" i="2"/>
  <c r="O83" i="2"/>
  <c r="O66" i="2"/>
  <c r="O64" i="2"/>
  <c r="O62" i="2"/>
  <c r="O60" i="2"/>
  <c r="O58" i="2"/>
  <c r="O56" i="2"/>
  <c r="O54" i="2"/>
  <c r="O52" i="2"/>
  <c r="O50" i="2"/>
  <c r="O48" i="2"/>
  <c r="O46" i="2"/>
  <c r="O44" i="2"/>
  <c r="O42" i="2"/>
  <c r="O40" i="2"/>
  <c r="O38" i="2"/>
  <c r="O100" i="2"/>
  <c r="O98" i="2"/>
  <c r="O96" i="2"/>
  <c r="O94" i="2"/>
  <c r="O92" i="2"/>
  <c r="O90" i="2"/>
  <c r="O88" i="2"/>
  <c r="O86" i="2"/>
  <c r="O84" i="2"/>
  <c r="O80" i="2"/>
  <c r="O76" i="2"/>
  <c r="O72" i="2"/>
  <c r="O68" i="2"/>
  <c r="O135" i="2"/>
  <c r="O139" i="2"/>
  <c r="O143" i="2"/>
  <c r="O147" i="2"/>
  <c r="O152" i="2"/>
  <c r="O156" i="2"/>
  <c r="O160" i="2"/>
  <c r="O164" i="2"/>
  <c r="O168" i="2"/>
  <c r="O172" i="2"/>
  <c r="O105" i="2"/>
  <c r="O109" i="2"/>
  <c r="O113" i="2"/>
  <c r="O117" i="2"/>
  <c r="O121" i="2"/>
  <c r="O125" i="2"/>
  <c r="O129" i="2"/>
  <c r="O148" i="2"/>
  <c r="O176" i="2"/>
  <c r="O180" i="2"/>
  <c r="O214" i="2"/>
  <c r="O218" i="2"/>
  <c r="O222" i="2"/>
  <c r="O226" i="2"/>
  <c r="O230" i="2"/>
  <c r="O234" i="2"/>
  <c r="O238" i="2"/>
  <c r="O242" i="2"/>
  <c r="O246" i="2"/>
  <c r="O250" i="2"/>
  <c r="O254" i="2"/>
  <c r="O258" i="2"/>
  <c r="O265" i="2"/>
  <c r="O273" i="2"/>
  <c r="O281" i="2"/>
  <c r="O207" i="2"/>
  <c r="O199" i="2"/>
  <c r="O191" i="2"/>
  <c r="O187" i="2"/>
  <c r="O185" i="2"/>
  <c r="O183" i="2"/>
  <c r="O348" i="2"/>
  <c r="O304" i="2"/>
  <c r="O332" i="2"/>
  <c r="O364" i="2"/>
  <c r="O340" i="2"/>
  <c r="O320" i="2"/>
  <c r="O288" i="2"/>
  <c r="O388" i="2"/>
  <c r="O344" i="2"/>
  <c r="O336" i="2"/>
  <c r="O328" i="2"/>
  <c r="O312" i="2"/>
  <c r="O296" i="2"/>
  <c r="O356" i="2"/>
  <c r="O372" i="2"/>
  <c r="O414" i="2"/>
  <c r="O350" i="2"/>
  <c r="O346" i="2"/>
  <c r="O342" i="2"/>
  <c r="O338" i="2"/>
  <c r="O334" i="2"/>
  <c r="O330" i="2"/>
  <c r="O324" i="2"/>
  <c r="O316" i="2"/>
  <c r="O308" i="2"/>
  <c r="O300" i="2"/>
  <c r="O292" i="2"/>
  <c r="O352" i="2"/>
  <c r="O360" i="2"/>
  <c r="O368" i="2"/>
  <c r="O380" i="2"/>
  <c r="O398" i="2"/>
  <c r="O436" i="2"/>
  <c r="O326" i="2"/>
  <c r="O322" i="2"/>
  <c r="O318" i="2"/>
  <c r="O314" i="2"/>
  <c r="O310" i="2"/>
  <c r="O306" i="2"/>
  <c r="O302" i="2"/>
  <c r="O298" i="2"/>
  <c r="O294" i="2"/>
  <c r="O290" i="2"/>
  <c r="O286" i="2"/>
  <c r="O354" i="2"/>
  <c r="O358" i="2"/>
  <c r="O362" i="2"/>
  <c r="O366" i="2"/>
  <c r="O370" i="2"/>
  <c r="O376" i="2"/>
  <c r="O384" i="2"/>
  <c r="O392" i="2"/>
  <c r="O406" i="2"/>
  <c r="O422" i="2"/>
  <c r="O453" i="2"/>
  <c r="O516" i="2"/>
  <c r="O501" i="2"/>
  <c r="O469" i="2"/>
  <c r="O444" i="2"/>
  <c r="O428" i="2"/>
  <c r="O418" i="2"/>
  <c r="O410" i="2"/>
  <c r="O402" i="2"/>
  <c r="O394" i="2"/>
  <c r="O390" i="2"/>
  <c r="O386" i="2"/>
  <c r="O382" i="2"/>
  <c r="O378" i="2"/>
  <c r="O374" i="2"/>
  <c r="O371" i="2"/>
  <c r="O369" i="2"/>
  <c r="O367" i="2"/>
  <c r="O365" i="2"/>
  <c r="O363" i="2"/>
  <c r="O361" i="2"/>
  <c r="O359" i="2"/>
  <c r="O357" i="2"/>
  <c r="O355" i="2"/>
  <c r="O353" i="2"/>
  <c r="O285" i="2"/>
  <c r="O287" i="2"/>
  <c r="O289" i="2"/>
  <c r="O291" i="2"/>
  <c r="O293" i="2"/>
  <c r="O295" i="2"/>
  <c r="O297" i="2"/>
  <c r="O299" i="2"/>
  <c r="O301" i="2"/>
  <c r="O303" i="2"/>
  <c r="O305" i="2"/>
  <c r="O307" i="2"/>
  <c r="O309" i="2"/>
  <c r="O311" i="2"/>
  <c r="O313" i="2"/>
  <c r="O315" i="2"/>
  <c r="O317" i="2"/>
  <c r="O319" i="2"/>
  <c r="O321" i="2"/>
  <c r="O323" i="2"/>
  <c r="O325" i="2"/>
  <c r="O327" i="2"/>
  <c r="O329" i="2"/>
  <c r="O331" i="2"/>
  <c r="O333" i="2"/>
  <c r="O335" i="2"/>
  <c r="O337" i="2"/>
  <c r="O339" i="2"/>
  <c r="O341" i="2"/>
  <c r="O343" i="2"/>
  <c r="O345" i="2"/>
  <c r="O347" i="2"/>
  <c r="O349" i="2"/>
  <c r="O351" i="2"/>
  <c r="O184" i="2"/>
  <c r="O186" i="2"/>
  <c r="O188" i="2"/>
  <c r="O190" i="2"/>
  <c r="O192" i="2"/>
  <c r="O194" i="2"/>
  <c r="O196" i="2"/>
  <c r="O198" i="2"/>
  <c r="O200" i="2"/>
  <c r="O202" i="2"/>
  <c r="O204" i="2"/>
  <c r="O206" i="2"/>
  <c r="O208" i="2"/>
  <c r="O210" i="2"/>
  <c r="O284" i="2"/>
  <c r="O282" i="2"/>
  <c r="O280" i="2"/>
  <c r="O278" i="2"/>
  <c r="O276" i="2"/>
  <c r="O274" i="2"/>
  <c r="O272" i="2"/>
  <c r="O270" i="2"/>
  <c r="O268" i="2"/>
  <c r="O266" i="2"/>
  <c r="O264" i="2"/>
  <c r="O262" i="2"/>
  <c r="O260" i="2"/>
  <c r="O373" i="2"/>
  <c r="O375" i="2"/>
  <c r="O377" i="2"/>
  <c r="O379" i="2"/>
  <c r="O381" i="2"/>
  <c r="O383" i="2"/>
  <c r="O385" i="2"/>
  <c r="O387" i="2"/>
  <c r="O389" i="2"/>
  <c r="O391" i="2"/>
  <c r="O393" i="2"/>
  <c r="O396" i="2"/>
  <c r="O400" i="2"/>
  <c r="O404" i="2"/>
  <c r="O408" i="2"/>
  <c r="O412" i="2"/>
  <c r="O416" i="2"/>
  <c r="O420" i="2"/>
  <c r="O424" i="2"/>
  <c r="O432" i="2"/>
  <c r="O440" i="2"/>
  <c r="O448" i="2"/>
  <c r="O461" i="2"/>
  <c r="O477" i="2"/>
  <c r="O493" i="2"/>
  <c r="O509" i="2"/>
  <c r="O395" i="2"/>
  <c r="O397" i="2"/>
  <c r="O399" i="2"/>
  <c r="O401" i="2"/>
  <c r="O403" i="2"/>
  <c r="O405" i="2"/>
  <c r="O407" i="2"/>
  <c r="O409" i="2"/>
  <c r="O411" i="2"/>
  <c r="O413" i="2"/>
  <c r="O415" i="2"/>
  <c r="O417" i="2"/>
  <c r="O419" i="2"/>
  <c r="O421" i="2"/>
  <c r="O423" i="2"/>
  <c r="O426" i="2"/>
  <c r="O430" i="2"/>
  <c r="O434" i="2"/>
  <c r="O438" i="2"/>
  <c r="O442" i="2"/>
  <c r="O446" i="2"/>
  <c r="O450" i="2"/>
  <c r="O457" i="2"/>
  <c r="O465" i="2"/>
  <c r="O473" i="2"/>
  <c r="O481" i="2"/>
  <c r="O489" i="2"/>
  <c r="O497" i="2"/>
  <c r="O505" i="2"/>
  <c r="O513" i="2"/>
  <c r="O425" i="2"/>
  <c r="O427" i="2"/>
  <c r="O429" i="2"/>
  <c r="O431" i="2"/>
  <c r="O433" i="2"/>
  <c r="O435" i="2"/>
  <c r="O437" i="2"/>
  <c r="O439" i="2"/>
  <c r="O441" i="2"/>
  <c r="O443" i="2"/>
  <c r="O445" i="2"/>
  <c r="O447" i="2"/>
  <c r="O449" i="2"/>
  <c r="O451" i="2"/>
  <c r="O455" i="2"/>
  <c r="O459" i="2"/>
  <c r="O463" i="2"/>
  <c r="O467" i="2"/>
  <c r="O471" i="2"/>
  <c r="O475" i="2"/>
  <c r="O479" i="2"/>
  <c r="O483" i="2"/>
  <c r="O487" i="2"/>
  <c r="O491" i="2"/>
  <c r="O495" i="2"/>
  <c r="O499" i="2"/>
  <c r="O503" i="2"/>
  <c r="O507" i="2"/>
  <c r="O511" i="2"/>
  <c r="O515" i="2"/>
  <c r="O452" i="2"/>
  <c r="O454" i="2"/>
  <c r="O456" i="2"/>
  <c r="O458" i="2"/>
  <c r="O460" i="2"/>
  <c r="O462" i="2"/>
  <c r="O464" i="2"/>
  <c r="O466" i="2"/>
  <c r="O468" i="2"/>
  <c r="O470" i="2"/>
  <c r="O472" i="2"/>
  <c r="O474" i="2"/>
  <c r="O476" i="2"/>
  <c r="O478" i="2"/>
  <c r="O480" i="2"/>
  <c r="O482" i="2"/>
  <c r="O484" i="2"/>
  <c r="O486" i="2"/>
  <c r="O488" i="2"/>
  <c r="O490" i="2"/>
  <c r="O492" i="2"/>
  <c r="O494" i="2"/>
  <c r="O496" i="2"/>
  <c r="O498" i="2"/>
  <c r="O500" i="2"/>
  <c r="O502" i="2"/>
  <c r="O504" i="2"/>
  <c r="O506" i="2"/>
  <c r="O508" i="2"/>
  <c r="O510" i="2"/>
  <c r="O512" i="2"/>
  <c r="O514" i="2"/>
  <c r="Q7" i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E183" i="2"/>
  <c r="G183" i="2" s="1"/>
  <c r="F183" i="2"/>
  <c r="H183" i="2" s="1"/>
  <c r="C184" i="2"/>
  <c r="D184" i="2" s="1"/>
  <c r="A184" i="2"/>
  <c r="E31" i="2"/>
  <c r="G31" i="2" s="1"/>
  <c r="E35" i="2"/>
  <c r="G35" i="2" s="1"/>
  <c r="E27" i="2"/>
  <c r="G27" i="2" s="1"/>
  <c r="E19" i="2"/>
  <c r="G19" i="2" s="1"/>
  <c r="G23" i="2"/>
  <c r="F23" i="2"/>
  <c r="H23" i="2" s="1"/>
  <c r="F31" i="2"/>
  <c r="H31" i="2" s="1"/>
  <c r="F35" i="2"/>
  <c r="H35" i="2" s="1"/>
  <c r="F27" i="2"/>
  <c r="H27" i="2" s="1"/>
  <c r="F19" i="2"/>
  <c r="H19" i="2" s="1"/>
  <c r="F33" i="2"/>
  <c r="H33" i="2" s="1"/>
  <c r="G33" i="2"/>
  <c r="F25" i="2"/>
  <c r="H25" i="2" s="1"/>
  <c r="G25" i="2"/>
  <c r="F21" i="2"/>
  <c r="H21" i="2" s="1"/>
  <c r="G21" i="2"/>
  <c r="F29" i="2"/>
  <c r="H29" i="2" s="1"/>
  <c r="G29" i="2"/>
  <c r="A38" i="2"/>
  <c r="C38" i="2"/>
  <c r="D38" i="2" s="1"/>
  <c r="E38" i="2" s="1"/>
  <c r="G37" i="2"/>
  <c r="F37" i="2"/>
  <c r="H37" i="2" s="1"/>
  <c r="C185" i="2" l="1"/>
  <c r="D185" i="2" s="1"/>
  <c r="A185" i="2"/>
  <c r="E184" i="2"/>
  <c r="G184" i="2" s="1"/>
  <c r="F184" i="2"/>
  <c r="H184" i="2" s="1"/>
  <c r="I183" i="2"/>
  <c r="M183" i="2" s="1"/>
  <c r="N183" i="2" s="1"/>
  <c r="P183" i="2" s="1"/>
  <c r="C39" i="2"/>
  <c r="D39" i="2" s="1"/>
  <c r="E39" i="2" s="1"/>
  <c r="A39" i="2"/>
  <c r="I37" i="2"/>
  <c r="M37" i="2" s="1"/>
  <c r="N37" i="2" s="1"/>
  <c r="P37" i="2" s="1"/>
  <c r="G38" i="2"/>
  <c r="F38" i="2"/>
  <c r="H38" i="2" s="1"/>
  <c r="I184" i="2" l="1"/>
  <c r="M184" i="2" s="1"/>
  <c r="N184" i="2" s="1"/>
  <c r="P184" i="2" s="1"/>
  <c r="Q184" i="2" s="1"/>
  <c r="R184" i="2" s="1"/>
  <c r="C186" i="2"/>
  <c r="D186" i="2" s="1"/>
  <c r="A186" i="2"/>
  <c r="E185" i="2"/>
  <c r="G185" i="2" s="1"/>
  <c r="F185" i="2"/>
  <c r="H185" i="2" s="1"/>
  <c r="F39" i="2"/>
  <c r="H39" i="2" s="1"/>
  <c r="G39" i="2"/>
  <c r="C40" i="2"/>
  <c r="D40" i="2" s="1"/>
  <c r="E40" i="2" s="1"/>
  <c r="A40" i="2"/>
  <c r="I38" i="2"/>
  <c r="M38" i="2" s="1"/>
  <c r="N38" i="2" s="1"/>
  <c r="P38" i="2" s="1"/>
  <c r="Q38" i="2" s="1"/>
  <c r="R38" i="2" s="1"/>
  <c r="I185" i="2" l="1"/>
  <c r="M185" i="2" s="1"/>
  <c r="N185" i="2" s="1"/>
  <c r="P185" i="2" s="1"/>
  <c r="Q185" i="2" s="1"/>
  <c r="R185" i="2" s="1"/>
  <c r="C187" i="2"/>
  <c r="D187" i="2" s="1"/>
  <c r="A187" i="2"/>
  <c r="E186" i="2"/>
  <c r="G186" i="2" s="1"/>
  <c r="F186" i="2"/>
  <c r="H186" i="2" s="1"/>
  <c r="C41" i="2"/>
  <c r="D41" i="2" s="1"/>
  <c r="E41" i="2" s="1"/>
  <c r="A41" i="2"/>
  <c r="G40" i="2"/>
  <c r="F40" i="2"/>
  <c r="H40" i="2" s="1"/>
  <c r="I39" i="2"/>
  <c r="M39" i="2" s="1"/>
  <c r="N39" i="2" s="1"/>
  <c r="P39" i="2" s="1"/>
  <c r="Q39" i="2" s="1"/>
  <c r="R39" i="2" s="1"/>
  <c r="I186" i="2" l="1"/>
  <c r="M186" i="2" s="1"/>
  <c r="N186" i="2" s="1"/>
  <c r="P186" i="2" s="1"/>
  <c r="Q186" i="2" s="1"/>
  <c r="R186" i="2" s="1"/>
  <c r="C188" i="2"/>
  <c r="D188" i="2" s="1"/>
  <c r="A188" i="2"/>
  <c r="E187" i="2"/>
  <c r="G187" i="2" s="1"/>
  <c r="F187" i="2"/>
  <c r="H187" i="2" s="1"/>
  <c r="F41" i="2"/>
  <c r="H41" i="2" s="1"/>
  <c r="G41" i="2"/>
  <c r="C42" i="2"/>
  <c r="D42" i="2" s="1"/>
  <c r="E42" i="2" s="1"/>
  <c r="A42" i="2"/>
  <c r="I40" i="2"/>
  <c r="M40" i="2" s="1"/>
  <c r="N40" i="2" s="1"/>
  <c r="P40" i="2" s="1"/>
  <c r="Q40" i="2" s="1"/>
  <c r="R40" i="2" s="1"/>
  <c r="I187" i="2" l="1"/>
  <c r="M187" i="2" s="1"/>
  <c r="N187" i="2" s="1"/>
  <c r="P187" i="2" s="1"/>
  <c r="Q187" i="2" s="1"/>
  <c r="R187" i="2" s="1"/>
  <c r="C189" i="2"/>
  <c r="D189" i="2" s="1"/>
  <c r="A189" i="2"/>
  <c r="E188" i="2"/>
  <c r="G188" i="2" s="1"/>
  <c r="F188" i="2"/>
  <c r="H188" i="2" s="1"/>
  <c r="C43" i="2"/>
  <c r="D43" i="2" s="1"/>
  <c r="E43" i="2" s="1"/>
  <c r="A43" i="2"/>
  <c r="F42" i="2"/>
  <c r="H42" i="2" s="1"/>
  <c r="G42" i="2"/>
  <c r="I41" i="2"/>
  <c r="M41" i="2" s="1"/>
  <c r="N41" i="2" s="1"/>
  <c r="P41" i="2" s="1"/>
  <c r="Q41" i="2" s="1"/>
  <c r="R41" i="2" s="1"/>
  <c r="I188" i="2" l="1"/>
  <c r="M188" i="2" s="1"/>
  <c r="N188" i="2" s="1"/>
  <c r="P188" i="2" s="1"/>
  <c r="Q188" i="2" s="1"/>
  <c r="R188" i="2" s="1"/>
  <c r="C190" i="2"/>
  <c r="D190" i="2" s="1"/>
  <c r="A190" i="2"/>
  <c r="E189" i="2"/>
  <c r="G189" i="2" s="1"/>
  <c r="F189" i="2"/>
  <c r="H189" i="2" s="1"/>
  <c r="I42" i="2"/>
  <c r="M42" i="2" s="1"/>
  <c r="N42" i="2" s="1"/>
  <c r="P42" i="2" s="1"/>
  <c r="Q42" i="2" s="1"/>
  <c r="R42" i="2" s="1"/>
  <c r="G43" i="2"/>
  <c r="F43" i="2"/>
  <c r="H43" i="2" s="1"/>
  <c r="C44" i="2"/>
  <c r="D44" i="2" s="1"/>
  <c r="E44" i="2" s="1"/>
  <c r="A44" i="2"/>
  <c r="I189" i="2" l="1"/>
  <c r="M189" i="2" s="1"/>
  <c r="N189" i="2" s="1"/>
  <c r="P189" i="2" s="1"/>
  <c r="Q189" i="2" s="1"/>
  <c r="R189" i="2" s="1"/>
  <c r="C191" i="2"/>
  <c r="D191" i="2" s="1"/>
  <c r="A191" i="2"/>
  <c r="E190" i="2"/>
  <c r="G190" i="2" s="1"/>
  <c r="F190" i="2"/>
  <c r="H190" i="2" s="1"/>
  <c r="G44" i="2"/>
  <c r="F44" i="2"/>
  <c r="H44" i="2" s="1"/>
  <c r="C45" i="2"/>
  <c r="D45" i="2" s="1"/>
  <c r="E45" i="2" s="1"/>
  <c r="A45" i="2"/>
  <c r="I43" i="2"/>
  <c r="M43" i="2" s="1"/>
  <c r="N43" i="2" s="1"/>
  <c r="P43" i="2" s="1"/>
  <c r="Q43" i="2" s="1"/>
  <c r="R43" i="2" s="1"/>
  <c r="I190" i="2" l="1"/>
  <c r="M190" i="2" s="1"/>
  <c r="N190" i="2" s="1"/>
  <c r="P190" i="2" s="1"/>
  <c r="Q190" i="2" s="1"/>
  <c r="R190" i="2" s="1"/>
  <c r="C192" i="2"/>
  <c r="D192" i="2" s="1"/>
  <c r="A192" i="2"/>
  <c r="E191" i="2"/>
  <c r="G191" i="2" s="1"/>
  <c r="F191" i="2"/>
  <c r="H191" i="2" s="1"/>
  <c r="C46" i="2"/>
  <c r="D46" i="2" s="1"/>
  <c r="E46" i="2" s="1"/>
  <c r="A46" i="2"/>
  <c r="I44" i="2"/>
  <c r="M44" i="2" s="1"/>
  <c r="N44" i="2" s="1"/>
  <c r="P44" i="2" s="1"/>
  <c r="Q44" i="2" s="1"/>
  <c r="R44" i="2" s="1"/>
  <c r="F45" i="2"/>
  <c r="H45" i="2" s="1"/>
  <c r="G45" i="2"/>
  <c r="I191" i="2" l="1"/>
  <c r="M191" i="2" s="1"/>
  <c r="N191" i="2" s="1"/>
  <c r="P191" i="2" s="1"/>
  <c r="Q191" i="2" s="1"/>
  <c r="R191" i="2" s="1"/>
  <c r="C193" i="2"/>
  <c r="D193" i="2" s="1"/>
  <c r="A193" i="2"/>
  <c r="E192" i="2"/>
  <c r="G192" i="2" s="1"/>
  <c r="F192" i="2"/>
  <c r="H192" i="2" s="1"/>
  <c r="C47" i="2"/>
  <c r="D47" i="2" s="1"/>
  <c r="E47" i="2" s="1"/>
  <c r="A47" i="2"/>
  <c r="I45" i="2"/>
  <c r="M45" i="2" s="1"/>
  <c r="N45" i="2" s="1"/>
  <c r="P45" i="2" s="1"/>
  <c r="Q45" i="2" s="1"/>
  <c r="R45" i="2" s="1"/>
  <c r="F46" i="2"/>
  <c r="H46" i="2" s="1"/>
  <c r="G46" i="2"/>
  <c r="I192" i="2" l="1"/>
  <c r="M192" i="2" s="1"/>
  <c r="N192" i="2" s="1"/>
  <c r="P192" i="2" s="1"/>
  <c r="Q192" i="2" s="1"/>
  <c r="R192" i="2" s="1"/>
  <c r="C194" i="2"/>
  <c r="D194" i="2" s="1"/>
  <c r="A194" i="2"/>
  <c r="E193" i="2"/>
  <c r="G193" i="2" s="1"/>
  <c r="F193" i="2"/>
  <c r="H193" i="2" s="1"/>
  <c r="I46" i="2"/>
  <c r="M46" i="2" s="1"/>
  <c r="N46" i="2" s="1"/>
  <c r="P46" i="2" s="1"/>
  <c r="Q46" i="2" s="1"/>
  <c r="R46" i="2" s="1"/>
  <c r="G47" i="2"/>
  <c r="F47" i="2"/>
  <c r="H47" i="2" s="1"/>
  <c r="C48" i="2"/>
  <c r="D48" i="2" s="1"/>
  <c r="E48" i="2" s="1"/>
  <c r="A48" i="2"/>
  <c r="I193" i="2" l="1"/>
  <c r="M193" i="2" s="1"/>
  <c r="N193" i="2" s="1"/>
  <c r="P193" i="2" s="1"/>
  <c r="Q193" i="2" s="1"/>
  <c r="R193" i="2" s="1"/>
  <c r="C195" i="2"/>
  <c r="D195" i="2" s="1"/>
  <c r="A195" i="2"/>
  <c r="E194" i="2"/>
  <c r="G194" i="2" s="1"/>
  <c r="F194" i="2"/>
  <c r="H194" i="2" s="1"/>
  <c r="G48" i="2"/>
  <c r="F48" i="2"/>
  <c r="H48" i="2" s="1"/>
  <c r="C49" i="2"/>
  <c r="D49" i="2" s="1"/>
  <c r="E49" i="2" s="1"/>
  <c r="A49" i="2"/>
  <c r="I47" i="2"/>
  <c r="M47" i="2" s="1"/>
  <c r="N47" i="2" s="1"/>
  <c r="P47" i="2" s="1"/>
  <c r="Q47" i="2" s="1"/>
  <c r="R47" i="2" s="1"/>
  <c r="I194" i="2" l="1"/>
  <c r="M194" i="2" s="1"/>
  <c r="N194" i="2" s="1"/>
  <c r="P194" i="2" s="1"/>
  <c r="Q194" i="2" s="1"/>
  <c r="R194" i="2" s="1"/>
  <c r="C196" i="2"/>
  <c r="D196" i="2" s="1"/>
  <c r="A196" i="2"/>
  <c r="E195" i="2"/>
  <c r="G195" i="2" s="1"/>
  <c r="F195" i="2"/>
  <c r="H195" i="2" s="1"/>
  <c r="F49" i="2"/>
  <c r="H49" i="2" s="1"/>
  <c r="G49" i="2"/>
  <c r="C50" i="2"/>
  <c r="D50" i="2" s="1"/>
  <c r="E50" i="2" s="1"/>
  <c r="A50" i="2"/>
  <c r="I48" i="2"/>
  <c r="M48" i="2" s="1"/>
  <c r="N48" i="2" s="1"/>
  <c r="P48" i="2" s="1"/>
  <c r="Q48" i="2" s="1"/>
  <c r="R48" i="2" s="1"/>
  <c r="I195" i="2" l="1"/>
  <c r="M195" i="2" s="1"/>
  <c r="N195" i="2" s="1"/>
  <c r="P195" i="2" s="1"/>
  <c r="Q195" i="2" s="1"/>
  <c r="R195" i="2" s="1"/>
  <c r="C197" i="2"/>
  <c r="D197" i="2" s="1"/>
  <c r="A197" i="2"/>
  <c r="E196" i="2"/>
  <c r="G196" i="2" s="1"/>
  <c r="F196" i="2"/>
  <c r="H196" i="2" s="1"/>
  <c r="I49" i="2"/>
  <c r="M49" i="2" s="1"/>
  <c r="N49" i="2" s="1"/>
  <c r="P49" i="2" s="1"/>
  <c r="Q49" i="2" s="1"/>
  <c r="R49" i="2" s="1"/>
  <c r="G50" i="2"/>
  <c r="F50" i="2"/>
  <c r="H50" i="2" s="1"/>
  <c r="C51" i="2"/>
  <c r="D51" i="2" s="1"/>
  <c r="E51" i="2" s="1"/>
  <c r="A51" i="2"/>
  <c r="I196" i="2" l="1"/>
  <c r="M196" i="2" s="1"/>
  <c r="N196" i="2" s="1"/>
  <c r="P196" i="2" s="1"/>
  <c r="Q196" i="2" s="1"/>
  <c r="R196" i="2" s="1"/>
  <c r="C198" i="2"/>
  <c r="D198" i="2" s="1"/>
  <c r="A198" i="2"/>
  <c r="E197" i="2"/>
  <c r="G197" i="2" s="1"/>
  <c r="F197" i="2"/>
  <c r="H197" i="2" s="1"/>
  <c r="I50" i="2"/>
  <c r="M50" i="2" s="1"/>
  <c r="N50" i="2" s="1"/>
  <c r="P50" i="2" s="1"/>
  <c r="Q50" i="2" s="1"/>
  <c r="R50" i="2" s="1"/>
  <c r="F51" i="2"/>
  <c r="H51" i="2" s="1"/>
  <c r="G51" i="2"/>
  <c r="C52" i="2"/>
  <c r="D52" i="2" s="1"/>
  <c r="E52" i="2" s="1"/>
  <c r="A52" i="2"/>
  <c r="I197" i="2" l="1"/>
  <c r="M197" i="2" s="1"/>
  <c r="N197" i="2" s="1"/>
  <c r="P197" i="2" s="1"/>
  <c r="Q197" i="2" s="1"/>
  <c r="R197" i="2" s="1"/>
  <c r="C199" i="2"/>
  <c r="D199" i="2" s="1"/>
  <c r="A199" i="2"/>
  <c r="E198" i="2"/>
  <c r="G198" i="2" s="1"/>
  <c r="F198" i="2"/>
  <c r="H198" i="2" s="1"/>
  <c r="C53" i="2"/>
  <c r="D53" i="2" s="1"/>
  <c r="E53" i="2" s="1"/>
  <c r="A53" i="2"/>
  <c r="G52" i="2"/>
  <c r="F52" i="2"/>
  <c r="H52" i="2" s="1"/>
  <c r="I51" i="2"/>
  <c r="M51" i="2" s="1"/>
  <c r="N51" i="2" s="1"/>
  <c r="P51" i="2" s="1"/>
  <c r="Q51" i="2" s="1"/>
  <c r="R51" i="2" s="1"/>
  <c r="I198" i="2" l="1"/>
  <c r="M198" i="2" s="1"/>
  <c r="N198" i="2" s="1"/>
  <c r="P198" i="2" s="1"/>
  <c r="Q198" i="2" s="1"/>
  <c r="R198" i="2" s="1"/>
  <c r="C200" i="2"/>
  <c r="D200" i="2" s="1"/>
  <c r="A200" i="2"/>
  <c r="E199" i="2"/>
  <c r="G199" i="2" s="1"/>
  <c r="F199" i="2"/>
  <c r="H199" i="2" s="1"/>
  <c r="G53" i="2"/>
  <c r="F53" i="2"/>
  <c r="H53" i="2" s="1"/>
  <c r="A54" i="2"/>
  <c r="C54" i="2"/>
  <c r="D54" i="2" s="1"/>
  <c r="E54" i="2" s="1"/>
  <c r="I52" i="2"/>
  <c r="M52" i="2" s="1"/>
  <c r="N52" i="2" s="1"/>
  <c r="P52" i="2" s="1"/>
  <c r="Q52" i="2" s="1"/>
  <c r="R52" i="2" s="1"/>
  <c r="I199" i="2" l="1"/>
  <c r="M199" i="2" s="1"/>
  <c r="N199" i="2" s="1"/>
  <c r="P199" i="2" s="1"/>
  <c r="Q199" i="2" s="1"/>
  <c r="R199" i="2" s="1"/>
  <c r="C201" i="2"/>
  <c r="D201" i="2" s="1"/>
  <c r="A201" i="2"/>
  <c r="E200" i="2"/>
  <c r="G200" i="2" s="1"/>
  <c r="F200" i="2"/>
  <c r="H200" i="2" s="1"/>
  <c r="F54" i="2"/>
  <c r="H54" i="2" s="1"/>
  <c r="G54" i="2"/>
  <c r="I53" i="2"/>
  <c r="M53" i="2" s="1"/>
  <c r="N53" i="2" s="1"/>
  <c r="P53" i="2" s="1"/>
  <c r="Q53" i="2" s="1"/>
  <c r="R53" i="2" s="1"/>
  <c r="C55" i="2"/>
  <c r="D55" i="2" s="1"/>
  <c r="E55" i="2" s="1"/>
  <c r="A55" i="2"/>
  <c r="I200" i="2" l="1"/>
  <c r="M200" i="2" s="1"/>
  <c r="N200" i="2" s="1"/>
  <c r="P200" i="2" s="1"/>
  <c r="Q200" i="2" s="1"/>
  <c r="R200" i="2" s="1"/>
  <c r="C202" i="2"/>
  <c r="D202" i="2" s="1"/>
  <c r="A202" i="2"/>
  <c r="E201" i="2"/>
  <c r="G201" i="2" s="1"/>
  <c r="F201" i="2"/>
  <c r="H201" i="2" s="1"/>
  <c r="G55" i="2"/>
  <c r="F55" i="2"/>
  <c r="H55" i="2" s="1"/>
  <c r="C56" i="2"/>
  <c r="D56" i="2" s="1"/>
  <c r="E56" i="2" s="1"/>
  <c r="A56" i="2"/>
  <c r="I54" i="2"/>
  <c r="M54" i="2" s="1"/>
  <c r="N54" i="2" s="1"/>
  <c r="P54" i="2" s="1"/>
  <c r="Q54" i="2" s="1"/>
  <c r="R54" i="2" s="1"/>
  <c r="I201" i="2" l="1"/>
  <c r="M201" i="2" s="1"/>
  <c r="N201" i="2" s="1"/>
  <c r="P201" i="2" s="1"/>
  <c r="Q201" i="2" s="1"/>
  <c r="R201" i="2" s="1"/>
  <c r="C203" i="2"/>
  <c r="D203" i="2" s="1"/>
  <c r="A203" i="2"/>
  <c r="E202" i="2"/>
  <c r="G202" i="2" s="1"/>
  <c r="F202" i="2"/>
  <c r="H202" i="2" s="1"/>
  <c r="F56" i="2"/>
  <c r="H56" i="2" s="1"/>
  <c r="G56" i="2"/>
  <c r="I55" i="2"/>
  <c r="M55" i="2" s="1"/>
  <c r="N55" i="2" s="1"/>
  <c r="P55" i="2" s="1"/>
  <c r="Q55" i="2" s="1"/>
  <c r="R55" i="2" s="1"/>
  <c r="C57" i="2"/>
  <c r="D57" i="2" s="1"/>
  <c r="E57" i="2" s="1"/>
  <c r="A57" i="2"/>
  <c r="I202" i="2" l="1"/>
  <c r="M202" i="2" s="1"/>
  <c r="N202" i="2" s="1"/>
  <c r="P202" i="2" s="1"/>
  <c r="Q202" i="2" s="1"/>
  <c r="R202" i="2" s="1"/>
  <c r="C204" i="2"/>
  <c r="D204" i="2" s="1"/>
  <c r="A204" i="2"/>
  <c r="E203" i="2"/>
  <c r="G203" i="2" s="1"/>
  <c r="F203" i="2"/>
  <c r="H203" i="2" s="1"/>
  <c r="G57" i="2"/>
  <c r="F57" i="2"/>
  <c r="H57" i="2" s="1"/>
  <c r="A58" i="2"/>
  <c r="C58" i="2"/>
  <c r="D58" i="2" s="1"/>
  <c r="E58" i="2" s="1"/>
  <c r="I56" i="2"/>
  <c r="M56" i="2" s="1"/>
  <c r="N56" i="2" s="1"/>
  <c r="P56" i="2" s="1"/>
  <c r="Q56" i="2" s="1"/>
  <c r="R56" i="2" s="1"/>
  <c r="I203" i="2" l="1"/>
  <c r="M203" i="2" s="1"/>
  <c r="N203" i="2" s="1"/>
  <c r="P203" i="2" s="1"/>
  <c r="Q203" i="2" s="1"/>
  <c r="R203" i="2" s="1"/>
  <c r="C205" i="2"/>
  <c r="D205" i="2" s="1"/>
  <c r="A205" i="2"/>
  <c r="E204" i="2"/>
  <c r="G204" i="2" s="1"/>
  <c r="F204" i="2"/>
  <c r="H204" i="2" s="1"/>
  <c r="F58" i="2"/>
  <c r="H58" i="2" s="1"/>
  <c r="G58" i="2"/>
  <c r="I57" i="2"/>
  <c r="M57" i="2" s="1"/>
  <c r="N57" i="2" s="1"/>
  <c r="P57" i="2" s="1"/>
  <c r="Q57" i="2" s="1"/>
  <c r="R57" i="2" s="1"/>
  <c r="C59" i="2"/>
  <c r="D59" i="2" s="1"/>
  <c r="E59" i="2" s="1"/>
  <c r="A59" i="2"/>
  <c r="I204" i="2" l="1"/>
  <c r="M204" i="2" s="1"/>
  <c r="N204" i="2" s="1"/>
  <c r="P204" i="2" s="1"/>
  <c r="Q204" i="2" s="1"/>
  <c r="R204" i="2" s="1"/>
  <c r="C206" i="2"/>
  <c r="D206" i="2" s="1"/>
  <c r="A206" i="2"/>
  <c r="E205" i="2"/>
  <c r="G205" i="2" s="1"/>
  <c r="F205" i="2"/>
  <c r="H205" i="2" s="1"/>
  <c r="G59" i="2"/>
  <c r="F59" i="2"/>
  <c r="H59" i="2" s="1"/>
  <c r="C60" i="2"/>
  <c r="D60" i="2" s="1"/>
  <c r="E60" i="2" s="1"/>
  <c r="A60" i="2"/>
  <c r="I58" i="2"/>
  <c r="M58" i="2" s="1"/>
  <c r="N58" i="2" s="1"/>
  <c r="P58" i="2" s="1"/>
  <c r="Q58" i="2" s="1"/>
  <c r="R58" i="2" s="1"/>
  <c r="I205" i="2" l="1"/>
  <c r="M205" i="2" s="1"/>
  <c r="N205" i="2" s="1"/>
  <c r="P205" i="2" s="1"/>
  <c r="Q205" i="2" s="1"/>
  <c r="R205" i="2" s="1"/>
  <c r="C207" i="2"/>
  <c r="D207" i="2" s="1"/>
  <c r="A207" i="2"/>
  <c r="E206" i="2"/>
  <c r="G206" i="2" s="1"/>
  <c r="F206" i="2"/>
  <c r="H206" i="2" s="1"/>
  <c r="F60" i="2"/>
  <c r="H60" i="2" s="1"/>
  <c r="G60" i="2"/>
  <c r="I59" i="2"/>
  <c r="M59" i="2" s="1"/>
  <c r="N59" i="2" s="1"/>
  <c r="P59" i="2" s="1"/>
  <c r="Q59" i="2" s="1"/>
  <c r="R59" i="2" s="1"/>
  <c r="C61" i="2"/>
  <c r="D61" i="2" s="1"/>
  <c r="E61" i="2" s="1"/>
  <c r="A61" i="2"/>
  <c r="I206" i="2" l="1"/>
  <c r="M206" i="2" s="1"/>
  <c r="N206" i="2" s="1"/>
  <c r="P206" i="2" s="1"/>
  <c r="Q206" i="2" s="1"/>
  <c r="R206" i="2" s="1"/>
  <c r="C208" i="2"/>
  <c r="D208" i="2" s="1"/>
  <c r="A208" i="2"/>
  <c r="E207" i="2"/>
  <c r="G207" i="2" s="1"/>
  <c r="F207" i="2"/>
  <c r="H207" i="2" s="1"/>
  <c r="G61" i="2"/>
  <c r="F61" i="2"/>
  <c r="H61" i="2" s="1"/>
  <c r="A62" i="2"/>
  <c r="C62" i="2"/>
  <c r="D62" i="2" s="1"/>
  <c r="E62" i="2" s="1"/>
  <c r="I60" i="2"/>
  <c r="M60" i="2" s="1"/>
  <c r="N60" i="2" s="1"/>
  <c r="P60" i="2" s="1"/>
  <c r="Q60" i="2" s="1"/>
  <c r="R60" i="2" s="1"/>
  <c r="I207" i="2" l="1"/>
  <c r="M207" i="2" s="1"/>
  <c r="N207" i="2" s="1"/>
  <c r="P207" i="2" s="1"/>
  <c r="Q207" i="2" s="1"/>
  <c r="R207" i="2" s="1"/>
  <c r="C209" i="2"/>
  <c r="D209" i="2" s="1"/>
  <c r="A209" i="2"/>
  <c r="E208" i="2"/>
  <c r="G208" i="2" s="1"/>
  <c r="F208" i="2"/>
  <c r="H208" i="2" s="1"/>
  <c r="F62" i="2"/>
  <c r="H62" i="2" s="1"/>
  <c r="G62" i="2"/>
  <c r="I61" i="2"/>
  <c r="M61" i="2" s="1"/>
  <c r="N61" i="2" s="1"/>
  <c r="P61" i="2" s="1"/>
  <c r="Q61" i="2" s="1"/>
  <c r="R61" i="2" s="1"/>
  <c r="C63" i="2"/>
  <c r="D63" i="2" s="1"/>
  <c r="E63" i="2" s="1"/>
  <c r="A63" i="2"/>
  <c r="I208" i="2" l="1"/>
  <c r="M208" i="2" s="1"/>
  <c r="N208" i="2" s="1"/>
  <c r="P208" i="2" s="1"/>
  <c r="Q208" i="2" s="1"/>
  <c r="R208" i="2" s="1"/>
  <c r="C210" i="2"/>
  <c r="D210" i="2" s="1"/>
  <c r="A210" i="2"/>
  <c r="E209" i="2"/>
  <c r="G209" i="2" s="1"/>
  <c r="F209" i="2"/>
  <c r="H209" i="2" s="1"/>
  <c r="G63" i="2"/>
  <c r="F63" i="2"/>
  <c r="H63" i="2" s="1"/>
  <c r="C64" i="2"/>
  <c r="D64" i="2" s="1"/>
  <c r="E64" i="2" s="1"/>
  <c r="A64" i="2"/>
  <c r="I62" i="2"/>
  <c r="M62" i="2" s="1"/>
  <c r="N62" i="2" s="1"/>
  <c r="P62" i="2" s="1"/>
  <c r="Q62" i="2" s="1"/>
  <c r="R62" i="2" s="1"/>
  <c r="I209" i="2" l="1"/>
  <c r="M209" i="2" s="1"/>
  <c r="N209" i="2" s="1"/>
  <c r="P209" i="2" s="1"/>
  <c r="Q209" i="2" s="1"/>
  <c r="R209" i="2" s="1"/>
  <c r="C211" i="2"/>
  <c r="D211" i="2" s="1"/>
  <c r="A211" i="2"/>
  <c r="E210" i="2"/>
  <c r="G210" i="2" s="1"/>
  <c r="F210" i="2"/>
  <c r="H210" i="2" s="1"/>
  <c r="F64" i="2"/>
  <c r="H64" i="2" s="1"/>
  <c r="G64" i="2"/>
  <c r="C65" i="2"/>
  <c r="D65" i="2" s="1"/>
  <c r="E65" i="2" s="1"/>
  <c r="A65" i="2"/>
  <c r="I63" i="2"/>
  <c r="M63" i="2" s="1"/>
  <c r="N63" i="2" s="1"/>
  <c r="P63" i="2" s="1"/>
  <c r="Q63" i="2" s="1"/>
  <c r="R63" i="2" s="1"/>
  <c r="I210" i="2" l="1"/>
  <c r="M210" i="2" s="1"/>
  <c r="N210" i="2" s="1"/>
  <c r="P210" i="2" s="1"/>
  <c r="Q210" i="2" s="1"/>
  <c r="R210" i="2" s="1"/>
  <c r="C212" i="2"/>
  <c r="D212" i="2" s="1"/>
  <c r="A212" i="2"/>
  <c r="E211" i="2"/>
  <c r="G211" i="2" s="1"/>
  <c r="F211" i="2"/>
  <c r="H211" i="2" s="1"/>
  <c r="C67" i="2"/>
  <c r="D67" i="2" s="1"/>
  <c r="A67" i="2"/>
  <c r="G65" i="2"/>
  <c r="F65" i="2"/>
  <c r="H65" i="2" s="1"/>
  <c r="A66" i="2"/>
  <c r="C66" i="2"/>
  <c r="D66" i="2" s="1"/>
  <c r="E66" i="2" s="1"/>
  <c r="I64" i="2"/>
  <c r="M64" i="2" s="1"/>
  <c r="N64" i="2" s="1"/>
  <c r="P64" i="2" s="1"/>
  <c r="Q64" i="2" s="1"/>
  <c r="R64" i="2" s="1"/>
  <c r="I211" i="2" l="1"/>
  <c r="M211" i="2" s="1"/>
  <c r="N211" i="2" s="1"/>
  <c r="P211" i="2" s="1"/>
  <c r="Q211" i="2" s="1"/>
  <c r="R211" i="2" s="1"/>
  <c r="C213" i="2"/>
  <c r="D213" i="2" s="1"/>
  <c r="A213" i="2"/>
  <c r="E212" i="2"/>
  <c r="G212" i="2" s="1"/>
  <c r="F212" i="2"/>
  <c r="H212" i="2" s="1"/>
  <c r="C68" i="2"/>
  <c r="D68" i="2" s="1"/>
  <c r="A68" i="2"/>
  <c r="E67" i="2"/>
  <c r="G67" i="2" s="1"/>
  <c r="F67" i="2"/>
  <c r="H67" i="2" s="1"/>
  <c r="F66" i="2"/>
  <c r="H66" i="2" s="1"/>
  <c r="G66" i="2"/>
  <c r="I65" i="2"/>
  <c r="M65" i="2" s="1"/>
  <c r="N65" i="2" s="1"/>
  <c r="P65" i="2" s="1"/>
  <c r="Q65" i="2" s="1"/>
  <c r="R65" i="2" s="1"/>
  <c r="I212" i="2" l="1"/>
  <c r="M212" i="2" s="1"/>
  <c r="N212" i="2" s="1"/>
  <c r="P212" i="2" s="1"/>
  <c r="Q212" i="2" s="1"/>
  <c r="R212" i="2" s="1"/>
  <c r="C214" i="2"/>
  <c r="D214" i="2" s="1"/>
  <c r="A214" i="2"/>
  <c r="E213" i="2"/>
  <c r="G213" i="2" s="1"/>
  <c r="F213" i="2"/>
  <c r="H213" i="2" s="1"/>
  <c r="I67" i="2"/>
  <c r="M67" i="2" s="1"/>
  <c r="N67" i="2" s="1"/>
  <c r="P67" i="2" s="1"/>
  <c r="C69" i="2"/>
  <c r="D69" i="2" s="1"/>
  <c r="A69" i="2"/>
  <c r="E68" i="2"/>
  <c r="G68" i="2" s="1"/>
  <c r="F68" i="2"/>
  <c r="H68" i="2" s="1"/>
  <c r="I66" i="2"/>
  <c r="M66" i="2" s="1"/>
  <c r="N66" i="2" s="1"/>
  <c r="P66" i="2" s="1"/>
  <c r="Q66" i="2" s="1"/>
  <c r="R66" i="2" s="1"/>
  <c r="Q67" i="2" l="1"/>
  <c r="R67" i="2" s="1"/>
  <c r="F214" i="2"/>
  <c r="H214" i="2" s="1"/>
  <c r="E214" i="2"/>
  <c r="G214" i="2" s="1"/>
  <c r="C215" i="2"/>
  <c r="D215" i="2" s="1"/>
  <c r="A215" i="2"/>
  <c r="I213" i="2"/>
  <c r="M213" i="2" s="1"/>
  <c r="N213" i="2" s="1"/>
  <c r="P213" i="2" s="1"/>
  <c r="Q213" i="2" s="1"/>
  <c r="R213" i="2" s="1"/>
  <c r="I68" i="2"/>
  <c r="M68" i="2" s="1"/>
  <c r="N68" i="2" s="1"/>
  <c r="P68" i="2" s="1"/>
  <c r="Q68" i="2" s="1"/>
  <c r="R68" i="2" s="1"/>
  <c r="E69" i="2"/>
  <c r="G69" i="2" s="1"/>
  <c r="F69" i="2"/>
  <c r="H69" i="2" s="1"/>
  <c r="C70" i="2"/>
  <c r="D70" i="2" s="1"/>
  <c r="A70" i="2"/>
  <c r="C216" i="2" l="1"/>
  <c r="D216" i="2" s="1"/>
  <c r="A216" i="2"/>
  <c r="E215" i="2"/>
  <c r="G215" i="2" s="1"/>
  <c r="F215" i="2"/>
  <c r="H215" i="2" s="1"/>
  <c r="I214" i="2"/>
  <c r="M214" i="2" s="1"/>
  <c r="N214" i="2" s="1"/>
  <c r="P214" i="2" s="1"/>
  <c r="Q214" i="2" s="1"/>
  <c r="R214" i="2" s="1"/>
  <c r="I69" i="2"/>
  <c r="M69" i="2" s="1"/>
  <c r="N69" i="2" s="1"/>
  <c r="P69" i="2" s="1"/>
  <c r="Q69" i="2" s="1"/>
  <c r="R69" i="2" s="1"/>
  <c r="E70" i="2"/>
  <c r="G70" i="2" s="1"/>
  <c r="F70" i="2"/>
  <c r="H70" i="2" s="1"/>
  <c r="C71" i="2"/>
  <c r="D71" i="2" s="1"/>
  <c r="A71" i="2"/>
  <c r="I215" i="2" l="1"/>
  <c r="M215" i="2" s="1"/>
  <c r="N215" i="2" s="1"/>
  <c r="P215" i="2" s="1"/>
  <c r="Q215" i="2" s="1"/>
  <c r="R215" i="2" s="1"/>
  <c r="C217" i="2"/>
  <c r="D217" i="2" s="1"/>
  <c r="A217" i="2"/>
  <c r="E216" i="2"/>
  <c r="G216" i="2" s="1"/>
  <c r="F216" i="2"/>
  <c r="H216" i="2" s="1"/>
  <c r="I70" i="2"/>
  <c r="M70" i="2" s="1"/>
  <c r="N70" i="2" s="1"/>
  <c r="P70" i="2" s="1"/>
  <c r="Q70" i="2" s="1"/>
  <c r="R70" i="2" s="1"/>
  <c r="A72" i="2"/>
  <c r="C72" i="2"/>
  <c r="D72" i="2" s="1"/>
  <c r="E71" i="2"/>
  <c r="G71" i="2" s="1"/>
  <c r="F71" i="2"/>
  <c r="H71" i="2" s="1"/>
  <c r="I216" i="2" l="1"/>
  <c r="M216" i="2" s="1"/>
  <c r="N216" i="2" s="1"/>
  <c r="P216" i="2" s="1"/>
  <c r="Q216" i="2" s="1"/>
  <c r="R216" i="2" s="1"/>
  <c r="C218" i="2"/>
  <c r="D218" i="2" s="1"/>
  <c r="A218" i="2"/>
  <c r="E217" i="2"/>
  <c r="G217" i="2" s="1"/>
  <c r="F217" i="2"/>
  <c r="H217" i="2" s="1"/>
  <c r="I71" i="2"/>
  <c r="M71" i="2" s="1"/>
  <c r="N71" i="2" s="1"/>
  <c r="P71" i="2" s="1"/>
  <c r="Q71" i="2" s="1"/>
  <c r="R71" i="2" s="1"/>
  <c r="E72" i="2"/>
  <c r="G72" i="2" s="1"/>
  <c r="F72" i="2"/>
  <c r="H72" i="2" s="1"/>
  <c r="C73" i="2"/>
  <c r="D73" i="2" s="1"/>
  <c r="A73" i="2"/>
  <c r="I217" i="2" l="1"/>
  <c r="M217" i="2" s="1"/>
  <c r="N217" i="2" s="1"/>
  <c r="P217" i="2" s="1"/>
  <c r="Q217" i="2" s="1"/>
  <c r="R217" i="2" s="1"/>
  <c r="C219" i="2"/>
  <c r="D219" i="2" s="1"/>
  <c r="A219" i="2"/>
  <c r="E218" i="2"/>
  <c r="G218" i="2" s="1"/>
  <c r="F218" i="2"/>
  <c r="H218" i="2" s="1"/>
  <c r="E73" i="2"/>
  <c r="G73" i="2" s="1"/>
  <c r="F73" i="2"/>
  <c r="H73" i="2" s="1"/>
  <c r="C74" i="2"/>
  <c r="D74" i="2" s="1"/>
  <c r="A74" i="2"/>
  <c r="I72" i="2"/>
  <c r="M72" i="2" s="1"/>
  <c r="N72" i="2" s="1"/>
  <c r="P72" i="2" s="1"/>
  <c r="Q72" i="2" s="1"/>
  <c r="R72" i="2" s="1"/>
  <c r="I73" i="2" l="1"/>
  <c r="M73" i="2" s="1"/>
  <c r="N73" i="2" s="1"/>
  <c r="P73" i="2" s="1"/>
  <c r="Q73" i="2" s="1"/>
  <c r="R73" i="2" s="1"/>
  <c r="I218" i="2"/>
  <c r="M218" i="2" s="1"/>
  <c r="N218" i="2" s="1"/>
  <c r="P218" i="2" s="1"/>
  <c r="Q218" i="2" s="1"/>
  <c r="R218" i="2" s="1"/>
  <c r="C220" i="2"/>
  <c r="D220" i="2" s="1"/>
  <c r="A220" i="2"/>
  <c r="E219" i="2"/>
  <c r="G219" i="2" s="1"/>
  <c r="F219" i="2"/>
  <c r="H219" i="2" s="1"/>
  <c r="A75" i="2"/>
  <c r="C75" i="2"/>
  <c r="D75" i="2" s="1"/>
  <c r="E74" i="2"/>
  <c r="G74" i="2" s="1"/>
  <c r="F74" i="2"/>
  <c r="H74" i="2" s="1"/>
  <c r="I219" i="2" l="1"/>
  <c r="M219" i="2" s="1"/>
  <c r="N219" i="2" s="1"/>
  <c r="P219" i="2" s="1"/>
  <c r="Q219" i="2" s="1"/>
  <c r="R219" i="2" s="1"/>
  <c r="C221" i="2"/>
  <c r="D221" i="2" s="1"/>
  <c r="A221" i="2"/>
  <c r="E220" i="2"/>
  <c r="G220" i="2" s="1"/>
  <c r="F220" i="2"/>
  <c r="H220" i="2" s="1"/>
  <c r="I74" i="2"/>
  <c r="M74" i="2" s="1"/>
  <c r="N74" i="2" s="1"/>
  <c r="P74" i="2" s="1"/>
  <c r="Q74" i="2" s="1"/>
  <c r="R74" i="2" s="1"/>
  <c r="E75" i="2"/>
  <c r="G75" i="2" s="1"/>
  <c r="F75" i="2"/>
  <c r="H75" i="2" s="1"/>
  <c r="C76" i="2"/>
  <c r="D76" i="2" s="1"/>
  <c r="A76" i="2"/>
  <c r="I220" i="2" l="1"/>
  <c r="M220" i="2" s="1"/>
  <c r="N220" i="2" s="1"/>
  <c r="P220" i="2" s="1"/>
  <c r="Q220" i="2" s="1"/>
  <c r="R220" i="2" s="1"/>
  <c r="C222" i="2"/>
  <c r="D222" i="2" s="1"/>
  <c r="A222" i="2"/>
  <c r="E221" i="2"/>
  <c r="G221" i="2" s="1"/>
  <c r="F221" i="2"/>
  <c r="H221" i="2" s="1"/>
  <c r="E76" i="2"/>
  <c r="G76" i="2" s="1"/>
  <c r="F76" i="2"/>
  <c r="H76" i="2" s="1"/>
  <c r="C77" i="2"/>
  <c r="D77" i="2" s="1"/>
  <c r="A77" i="2"/>
  <c r="I75" i="2"/>
  <c r="M75" i="2" s="1"/>
  <c r="N75" i="2" s="1"/>
  <c r="P75" i="2" s="1"/>
  <c r="Q75" i="2" s="1"/>
  <c r="R75" i="2" s="1"/>
  <c r="I76" i="2" l="1"/>
  <c r="M76" i="2" s="1"/>
  <c r="N76" i="2" s="1"/>
  <c r="P76" i="2" s="1"/>
  <c r="Q76" i="2" s="1"/>
  <c r="R76" i="2" s="1"/>
  <c r="I221" i="2"/>
  <c r="M221" i="2" s="1"/>
  <c r="N221" i="2" s="1"/>
  <c r="P221" i="2" s="1"/>
  <c r="Q221" i="2" s="1"/>
  <c r="R221" i="2" s="1"/>
  <c r="C223" i="2"/>
  <c r="D223" i="2" s="1"/>
  <c r="A223" i="2"/>
  <c r="E222" i="2"/>
  <c r="G222" i="2" s="1"/>
  <c r="F222" i="2"/>
  <c r="H222" i="2" s="1"/>
  <c r="C78" i="2"/>
  <c r="D78" i="2" s="1"/>
  <c r="A78" i="2"/>
  <c r="E77" i="2"/>
  <c r="G77" i="2" s="1"/>
  <c r="F77" i="2"/>
  <c r="H77" i="2" s="1"/>
  <c r="I222" i="2" l="1"/>
  <c r="M222" i="2" s="1"/>
  <c r="N222" i="2" s="1"/>
  <c r="P222" i="2" s="1"/>
  <c r="Q222" i="2" s="1"/>
  <c r="R222" i="2" s="1"/>
  <c r="C224" i="2"/>
  <c r="D224" i="2" s="1"/>
  <c r="A224" i="2"/>
  <c r="E223" i="2"/>
  <c r="G223" i="2" s="1"/>
  <c r="F223" i="2"/>
  <c r="H223" i="2" s="1"/>
  <c r="A79" i="2"/>
  <c r="C79" i="2"/>
  <c r="D79" i="2" s="1"/>
  <c r="I77" i="2"/>
  <c r="M77" i="2" s="1"/>
  <c r="N77" i="2" s="1"/>
  <c r="P77" i="2" s="1"/>
  <c r="Q77" i="2" s="1"/>
  <c r="R77" i="2" s="1"/>
  <c r="E78" i="2"/>
  <c r="G78" i="2" s="1"/>
  <c r="F78" i="2"/>
  <c r="H78" i="2" s="1"/>
  <c r="I223" i="2" l="1"/>
  <c r="M223" i="2" s="1"/>
  <c r="N223" i="2" s="1"/>
  <c r="P223" i="2" s="1"/>
  <c r="Q223" i="2" s="1"/>
  <c r="R223" i="2" s="1"/>
  <c r="C225" i="2"/>
  <c r="D225" i="2" s="1"/>
  <c r="A225" i="2"/>
  <c r="E224" i="2"/>
  <c r="G224" i="2" s="1"/>
  <c r="F224" i="2"/>
  <c r="H224" i="2" s="1"/>
  <c r="I78" i="2"/>
  <c r="M78" i="2" s="1"/>
  <c r="N78" i="2" s="1"/>
  <c r="P78" i="2" s="1"/>
  <c r="Q78" i="2" s="1"/>
  <c r="R78" i="2" s="1"/>
  <c r="E79" i="2"/>
  <c r="G79" i="2" s="1"/>
  <c r="F79" i="2"/>
  <c r="H79" i="2" s="1"/>
  <c r="A80" i="2"/>
  <c r="C80" i="2"/>
  <c r="D80" i="2" s="1"/>
  <c r="I224" i="2" l="1"/>
  <c r="M224" i="2" s="1"/>
  <c r="N224" i="2" s="1"/>
  <c r="P224" i="2" s="1"/>
  <c r="Q224" i="2" s="1"/>
  <c r="R224" i="2" s="1"/>
  <c r="C226" i="2"/>
  <c r="D226" i="2" s="1"/>
  <c r="A226" i="2"/>
  <c r="E225" i="2"/>
  <c r="G225" i="2" s="1"/>
  <c r="F225" i="2"/>
  <c r="H225" i="2" s="1"/>
  <c r="I79" i="2"/>
  <c r="M79" i="2" s="1"/>
  <c r="N79" i="2" s="1"/>
  <c r="P79" i="2" s="1"/>
  <c r="Q79" i="2" s="1"/>
  <c r="R79" i="2" s="1"/>
  <c r="E80" i="2"/>
  <c r="G80" i="2" s="1"/>
  <c r="F80" i="2"/>
  <c r="H80" i="2" s="1"/>
  <c r="C81" i="2"/>
  <c r="D81" i="2" s="1"/>
  <c r="A81" i="2"/>
  <c r="I225" i="2" l="1"/>
  <c r="M225" i="2" s="1"/>
  <c r="N225" i="2" s="1"/>
  <c r="P225" i="2" s="1"/>
  <c r="Q225" i="2" s="1"/>
  <c r="R225" i="2" s="1"/>
  <c r="C227" i="2"/>
  <c r="D227" i="2" s="1"/>
  <c r="A227" i="2"/>
  <c r="E226" i="2"/>
  <c r="G226" i="2" s="1"/>
  <c r="F226" i="2"/>
  <c r="H226" i="2" s="1"/>
  <c r="I80" i="2"/>
  <c r="M80" i="2" s="1"/>
  <c r="N80" i="2" s="1"/>
  <c r="P80" i="2" s="1"/>
  <c r="Q80" i="2" s="1"/>
  <c r="R80" i="2" s="1"/>
  <c r="A82" i="2"/>
  <c r="C82" i="2"/>
  <c r="D82" i="2" s="1"/>
  <c r="E81" i="2"/>
  <c r="G81" i="2" s="1"/>
  <c r="F81" i="2"/>
  <c r="H81" i="2" s="1"/>
  <c r="I226" i="2" l="1"/>
  <c r="M226" i="2" s="1"/>
  <c r="N226" i="2" s="1"/>
  <c r="P226" i="2" s="1"/>
  <c r="Q226" i="2" s="1"/>
  <c r="R226" i="2" s="1"/>
  <c r="C228" i="2"/>
  <c r="D228" i="2" s="1"/>
  <c r="A228" i="2"/>
  <c r="E227" i="2"/>
  <c r="G227" i="2" s="1"/>
  <c r="F227" i="2"/>
  <c r="H227" i="2" s="1"/>
  <c r="I81" i="2"/>
  <c r="M81" i="2" s="1"/>
  <c r="N81" i="2" s="1"/>
  <c r="P81" i="2" s="1"/>
  <c r="Q81" i="2" s="1"/>
  <c r="R81" i="2" s="1"/>
  <c r="E82" i="2"/>
  <c r="G82" i="2" s="1"/>
  <c r="F82" i="2"/>
  <c r="H82" i="2" s="1"/>
  <c r="C83" i="2"/>
  <c r="D83" i="2" s="1"/>
  <c r="A83" i="2"/>
  <c r="I227" i="2" l="1"/>
  <c r="M227" i="2" s="1"/>
  <c r="N227" i="2" s="1"/>
  <c r="P227" i="2" s="1"/>
  <c r="Q227" i="2" s="1"/>
  <c r="R227" i="2" s="1"/>
  <c r="C229" i="2"/>
  <c r="D229" i="2" s="1"/>
  <c r="A229" i="2"/>
  <c r="E228" i="2"/>
  <c r="G228" i="2" s="1"/>
  <c r="F228" i="2"/>
  <c r="H228" i="2" s="1"/>
  <c r="E83" i="2"/>
  <c r="G83" i="2" s="1"/>
  <c r="F83" i="2"/>
  <c r="H83" i="2" s="1"/>
  <c r="A84" i="2"/>
  <c r="C84" i="2"/>
  <c r="D84" i="2" s="1"/>
  <c r="I82" i="2"/>
  <c r="M82" i="2" s="1"/>
  <c r="N82" i="2" s="1"/>
  <c r="P82" i="2" s="1"/>
  <c r="Q82" i="2" s="1"/>
  <c r="R82" i="2" s="1"/>
  <c r="I83" i="2" l="1"/>
  <c r="M83" i="2" s="1"/>
  <c r="N83" i="2" s="1"/>
  <c r="P83" i="2" s="1"/>
  <c r="Q83" i="2" s="1"/>
  <c r="R83" i="2" s="1"/>
  <c r="I228" i="2"/>
  <c r="M228" i="2" s="1"/>
  <c r="N228" i="2" s="1"/>
  <c r="P228" i="2" s="1"/>
  <c r="Q228" i="2" s="1"/>
  <c r="R228" i="2" s="1"/>
  <c r="C230" i="2"/>
  <c r="D230" i="2" s="1"/>
  <c r="A230" i="2"/>
  <c r="E229" i="2"/>
  <c r="G229" i="2" s="1"/>
  <c r="F229" i="2"/>
  <c r="H229" i="2" s="1"/>
  <c r="E84" i="2"/>
  <c r="G84" i="2" s="1"/>
  <c r="F84" i="2"/>
  <c r="H84" i="2" s="1"/>
  <c r="C85" i="2"/>
  <c r="D85" i="2" s="1"/>
  <c r="A85" i="2"/>
  <c r="I84" i="2" l="1"/>
  <c r="M84" i="2" s="1"/>
  <c r="N84" i="2" s="1"/>
  <c r="P84" i="2" s="1"/>
  <c r="Q84" i="2" s="1"/>
  <c r="R84" i="2" s="1"/>
  <c r="I229" i="2"/>
  <c r="M229" i="2" s="1"/>
  <c r="N229" i="2" s="1"/>
  <c r="P229" i="2" s="1"/>
  <c r="Q229" i="2" s="1"/>
  <c r="R229" i="2" s="1"/>
  <c r="C231" i="2"/>
  <c r="D231" i="2" s="1"/>
  <c r="A231" i="2"/>
  <c r="E230" i="2"/>
  <c r="G230" i="2" s="1"/>
  <c r="F230" i="2"/>
  <c r="H230" i="2" s="1"/>
  <c r="A86" i="2"/>
  <c r="C86" i="2"/>
  <c r="D86" i="2" s="1"/>
  <c r="E85" i="2"/>
  <c r="G85" i="2" s="1"/>
  <c r="F85" i="2"/>
  <c r="H85" i="2" s="1"/>
  <c r="I230" i="2" l="1"/>
  <c r="M230" i="2" s="1"/>
  <c r="N230" i="2" s="1"/>
  <c r="P230" i="2" s="1"/>
  <c r="Q230" i="2" s="1"/>
  <c r="R230" i="2" s="1"/>
  <c r="C232" i="2"/>
  <c r="D232" i="2" s="1"/>
  <c r="A232" i="2"/>
  <c r="E231" i="2"/>
  <c r="G231" i="2" s="1"/>
  <c r="F231" i="2"/>
  <c r="H231" i="2" s="1"/>
  <c r="I85" i="2"/>
  <c r="M85" i="2" s="1"/>
  <c r="N85" i="2" s="1"/>
  <c r="P85" i="2" s="1"/>
  <c r="Q85" i="2" s="1"/>
  <c r="R85" i="2" s="1"/>
  <c r="E86" i="2"/>
  <c r="G86" i="2" s="1"/>
  <c r="F86" i="2"/>
  <c r="H86" i="2" s="1"/>
  <c r="A87" i="2"/>
  <c r="C87" i="2"/>
  <c r="D87" i="2" s="1"/>
  <c r="I231" i="2" l="1"/>
  <c r="M231" i="2" s="1"/>
  <c r="N231" i="2" s="1"/>
  <c r="P231" i="2" s="1"/>
  <c r="Q231" i="2" s="1"/>
  <c r="R231" i="2" s="1"/>
  <c r="C233" i="2"/>
  <c r="D233" i="2" s="1"/>
  <c r="A233" i="2"/>
  <c r="E232" i="2"/>
  <c r="G232" i="2" s="1"/>
  <c r="F232" i="2"/>
  <c r="H232" i="2" s="1"/>
  <c r="E87" i="2"/>
  <c r="G87" i="2" s="1"/>
  <c r="F87" i="2"/>
  <c r="H87" i="2" s="1"/>
  <c r="C88" i="2"/>
  <c r="D88" i="2" s="1"/>
  <c r="A88" i="2"/>
  <c r="I86" i="2"/>
  <c r="M86" i="2" s="1"/>
  <c r="N86" i="2" s="1"/>
  <c r="P86" i="2" s="1"/>
  <c r="Q86" i="2" s="1"/>
  <c r="R86" i="2" s="1"/>
  <c r="I87" i="2" l="1"/>
  <c r="M87" i="2" s="1"/>
  <c r="N87" i="2" s="1"/>
  <c r="P87" i="2" s="1"/>
  <c r="Q87" i="2" s="1"/>
  <c r="R87" i="2" s="1"/>
  <c r="I232" i="2"/>
  <c r="M232" i="2" s="1"/>
  <c r="N232" i="2" s="1"/>
  <c r="P232" i="2" s="1"/>
  <c r="Q232" i="2" s="1"/>
  <c r="R232" i="2" s="1"/>
  <c r="F233" i="2"/>
  <c r="H233" i="2" s="1"/>
  <c r="E233" i="2"/>
  <c r="G233" i="2" s="1"/>
  <c r="A234" i="2"/>
  <c r="C234" i="2"/>
  <c r="D234" i="2" s="1"/>
  <c r="A89" i="2"/>
  <c r="C89" i="2"/>
  <c r="D89" i="2" s="1"/>
  <c r="E88" i="2"/>
  <c r="G88" i="2" s="1"/>
  <c r="F88" i="2"/>
  <c r="H88" i="2" s="1"/>
  <c r="I233" i="2" l="1"/>
  <c r="M233" i="2" s="1"/>
  <c r="N233" i="2" s="1"/>
  <c r="P233" i="2" s="1"/>
  <c r="Q233" i="2" s="1"/>
  <c r="R233" i="2" s="1"/>
  <c r="F234" i="2"/>
  <c r="H234" i="2" s="1"/>
  <c r="E234" i="2"/>
  <c r="G234" i="2" s="1"/>
  <c r="C235" i="2"/>
  <c r="D235" i="2" s="1"/>
  <c r="A235" i="2"/>
  <c r="I88" i="2"/>
  <c r="M88" i="2" s="1"/>
  <c r="N88" i="2" s="1"/>
  <c r="P88" i="2" s="1"/>
  <c r="Q88" i="2" s="1"/>
  <c r="R88" i="2" s="1"/>
  <c r="E89" i="2"/>
  <c r="G89" i="2" s="1"/>
  <c r="F89" i="2"/>
  <c r="H89" i="2" s="1"/>
  <c r="C90" i="2"/>
  <c r="D90" i="2" s="1"/>
  <c r="A90" i="2"/>
  <c r="E235" i="2" l="1"/>
  <c r="G235" i="2" s="1"/>
  <c r="F235" i="2"/>
  <c r="H235" i="2" s="1"/>
  <c r="I234" i="2"/>
  <c r="M234" i="2" s="1"/>
  <c r="N234" i="2" s="1"/>
  <c r="P234" i="2" s="1"/>
  <c r="Q234" i="2" s="1"/>
  <c r="R234" i="2" s="1"/>
  <c r="C236" i="2"/>
  <c r="D236" i="2" s="1"/>
  <c r="A236" i="2"/>
  <c r="E90" i="2"/>
  <c r="G90" i="2" s="1"/>
  <c r="F90" i="2"/>
  <c r="H90" i="2" s="1"/>
  <c r="A91" i="2"/>
  <c r="C91" i="2"/>
  <c r="D91" i="2" s="1"/>
  <c r="I89" i="2"/>
  <c r="M89" i="2" s="1"/>
  <c r="N89" i="2" s="1"/>
  <c r="P89" i="2" s="1"/>
  <c r="Q89" i="2" s="1"/>
  <c r="R89" i="2" s="1"/>
  <c r="I90" i="2" l="1"/>
  <c r="M90" i="2" s="1"/>
  <c r="N90" i="2" s="1"/>
  <c r="P90" i="2" s="1"/>
  <c r="Q90" i="2" s="1"/>
  <c r="R90" i="2" s="1"/>
  <c r="E236" i="2"/>
  <c r="G236" i="2" s="1"/>
  <c r="F236" i="2"/>
  <c r="H236" i="2" s="1"/>
  <c r="C237" i="2"/>
  <c r="D237" i="2" s="1"/>
  <c r="A237" i="2"/>
  <c r="I235" i="2"/>
  <c r="M235" i="2" s="1"/>
  <c r="N235" i="2" s="1"/>
  <c r="P235" i="2" s="1"/>
  <c r="Q235" i="2" s="1"/>
  <c r="R235" i="2" s="1"/>
  <c r="E91" i="2"/>
  <c r="G91" i="2" s="1"/>
  <c r="F91" i="2"/>
  <c r="H91" i="2" s="1"/>
  <c r="C92" i="2"/>
  <c r="D92" i="2" s="1"/>
  <c r="A92" i="2"/>
  <c r="I91" i="2" l="1"/>
  <c r="M91" i="2" s="1"/>
  <c r="N91" i="2" s="1"/>
  <c r="P91" i="2" s="1"/>
  <c r="Q91" i="2" s="1"/>
  <c r="R91" i="2" s="1"/>
  <c r="C238" i="2"/>
  <c r="D238" i="2" s="1"/>
  <c r="A238" i="2"/>
  <c r="E237" i="2"/>
  <c r="G237" i="2" s="1"/>
  <c r="F237" i="2"/>
  <c r="H237" i="2" s="1"/>
  <c r="I236" i="2"/>
  <c r="M236" i="2" s="1"/>
  <c r="N236" i="2" s="1"/>
  <c r="P236" i="2" s="1"/>
  <c r="Q236" i="2" s="1"/>
  <c r="R236" i="2" s="1"/>
  <c r="A93" i="2"/>
  <c r="C93" i="2"/>
  <c r="D93" i="2" s="1"/>
  <c r="E92" i="2"/>
  <c r="G92" i="2" s="1"/>
  <c r="F92" i="2"/>
  <c r="H92" i="2" s="1"/>
  <c r="I237" i="2" l="1"/>
  <c r="M237" i="2" s="1"/>
  <c r="N237" i="2" s="1"/>
  <c r="P237" i="2" s="1"/>
  <c r="Q237" i="2" s="1"/>
  <c r="R237" i="2" s="1"/>
  <c r="C239" i="2"/>
  <c r="D239" i="2" s="1"/>
  <c r="A239" i="2"/>
  <c r="E238" i="2"/>
  <c r="G238" i="2" s="1"/>
  <c r="F238" i="2"/>
  <c r="H238" i="2" s="1"/>
  <c r="I92" i="2"/>
  <c r="M92" i="2" s="1"/>
  <c r="N92" i="2" s="1"/>
  <c r="P92" i="2" s="1"/>
  <c r="Q92" i="2" s="1"/>
  <c r="R92" i="2" s="1"/>
  <c r="E93" i="2"/>
  <c r="G93" i="2" s="1"/>
  <c r="F93" i="2"/>
  <c r="H93" i="2" s="1"/>
  <c r="C94" i="2"/>
  <c r="D94" i="2" s="1"/>
  <c r="A94" i="2"/>
  <c r="I238" i="2" l="1"/>
  <c r="M238" i="2" s="1"/>
  <c r="N238" i="2" s="1"/>
  <c r="P238" i="2" s="1"/>
  <c r="Q238" i="2" s="1"/>
  <c r="R238" i="2" s="1"/>
  <c r="C240" i="2"/>
  <c r="D240" i="2" s="1"/>
  <c r="A240" i="2"/>
  <c r="E239" i="2"/>
  <c r="G239" i="2" s="1"/>
  <c r="F239" i="2"/>
  <c r="H239" i="2" s="1"/>
  <c r="E94" i="2"/>
  <c r="G94" i="2" s="1"/>
  <c r="F94" i="2"/>
  <c r="H94" i="2" s="1"/>
  <c r="C95" i="2"/>
  <c r="D95" i="2" s="1"/>
  <c r="A95" i="2"/>
  <c r="I93" i="2"/>
  <c r="M93" i="2" s="1"/>
  <c r="N93" i="2" s="1"/>
  <c r="P93" i="2" s="1"/>
  <c r="Q93" i="2" s="1"/>
  <c r="R93" i="2" s="1"/>
  <c r="I94" i="2" l="1"/>
  <c r="M94" i="2" s="1"/>
  <c r="N94" i="2" s="1"/>
  <c r="P94" i="2" s="1"/>
  <c r="Q94" i="2" s="1"/>
  <c r="R94" i="2" s="1"/>
  <c r="I239" i="2"/>
  <c r="M239" i="2" s="1"/>
  <c r="N239" i="2" s="1"/>
  <c r="P239" i="2" s="1"/>
  <c r="Q239" i="2" s="1"/>
  <c r="R239" i="2" s="1"/>
  <c r="C241" i="2"/>
  <c r="D241" i="2" s="1"/>
  <c r="A241" i="2"/>
  <c r="E240" i="2"/>
  <c r="G240" i="2" s="1"/>
  <c r="F240" i="2"/>
  <c r="H240" i="2" s="1"/>
  <c r="A96" i="2"/>
  <c r="C96" i="2"/>
  <c r="D96" i="2" s="1"/>
  <c r="E95" i="2"/>
  <c r="G95" i="2" s="1"/>
  <c r="F95" i="2"/>
  <c r="H95" i="2" s="1"/>
  <c r="I240" i="2" l="1"/>
  <c r="M240" i="2" s="1"/>
  <c r="N240" i="2" s="1"/>
  <c r="P240" i="2" s="1"/>
  <c r="Q240" i="2" s="1"/>
  <c r="R240" i="2" s="1"/>
  <c r="C242" i="2"/>
  <c r="D242" i="2" s="1"/>
  <c r="A242" i="2"/>
  <c r="E241" i="2"/>
  <c r="G241" i="2" s="1"/>
  <c r="F241" i="2"/>
  <c r="H241" i="2" s="1"/>
  <c r="I95" i="2"/>
  <c r="M95" i="2" s="1"/>
  <c r="N95" i="2" s="1"/>
  <c r="P95" i="2" s="1"/>
  <c r="Q95" i="2" s="1"/>
  <c r="R95" i="2" s="1"/>
  <c r="E96" i="2"/>
  <c r="G96" i="2" s="1"/>
  <c r="F96" i="2"/>
  <c r="H96" i="2" s="1"/>
  <c r="C97" i="2"/>
  <c r="D97" i="2" s="1"/>
  <c r="A97" i="2"/>
  <c r="I241" i="2" l="1"/>
  <c r="M241" i="2" s="1"/>
  <c r="N241" i="2" s="1"/>
  <c r="P241" i="2" s="1"/>
  <c r="Q241" i="2" s="1"/>
  <c r="R241" i="2" s="1"/>
  <c r="C243" i="2"/>
  <c r="D243" i="2" s="1"/>
  <c r="A243" i="2"/>
  <c r="E242" i="2"/>
  <c r="G242" i="2" s="1"/>
  <c r="F242" i="2"/>
  <c r="H242" i="2" s="1"/>
  <c r="E97" i="2"/>
  <c r="G97" i="2" s="1"/>
  <c r="F97" i="2"/>
  <c r="H97" i="2" s="1"/>
  <c r="C98" i="2"/>
  <c r="D98" i="2" s="1"/>
  <c r="A98" i="2"/>
  <c r="I96" i="2"/>
  <c r="M96" i="2" s="1"/>
  <c r="N96" i="2" s="1"/>
  <c r="P96" i="2" s="1"/>
  <c r="Q96" i="2" s="1"/>
  <c r="R96" i="2" s="1"/>
  <c r="I97" i="2" l="1"/>
  <c r="M97" i="2" s="1"/>
  <c r="N97" i="2" s="1"/>
  <c r="P97" i="2" s="1"/>
  <c r="Q97" i="2" s="1"/>
  <c r="R97" i="2" s="1"/>
  <c r="I242" i="2"/>
  <c r="M242" i="2" s="1"/>
  <c r="N242" i="2" s="1"/>
  <c r="P242" i="2" s="1"/>
  <c r="Q242" i="2" s="1"/>
  <c r="R242" i="2" s="1"/>
  <c r="C244" i="2"/>
  <c r="D244" i="2" s="1"/>
  <c r="A244" i="2"/>
  <c r="E243" i="2"/>
  <c r="G243" i="2" s="1"/>
  <c r="F243" i="2"/>
  <c r="H243" i="2" s="1"/>
  <c r="C99" i="2"/>
  <c r="D99" i="2" s="1"/>
  <c r="A99" i="2"/>
  <c r="E98" i="2"/>
  <c r="G98" i="2" s="1"/>
  <c r="F98" i="2"/>
  <c r="H98" i="2" s="1"/>
  <c r="I243" i="2" l="1"/>
  <c r="M243" i="2" s="1"/>
  <c r="N243" i="2" s="1"/>
  <c r="P243" i="2" s="1"/>
  <c r="Q243" i="2" s="1"/>
  <c r="R243" i="2" s="1"/>
  <c r="C245" i="2"/>
  <c r="D245" i="2" s="1"/>
  <c r="A245" i="2"/>
  <c r="E244" i="2"/>
  <c r="G244" i="2" s="1"/>
  <c r="F244" i="2"/>
  <c r="H244" i="2" s="1"/>
  <c r="A100" i="2"/>
  <c r="C100" i="2"/>
  <c r="D100" i="2" s="1"/>
  <c r="I98" i="2"/>
  <c r="M98" i="2" s="1"/>
  <c r="N98" i="2" s="1"/>
  <c r="P98" i="2" s="1"/>
  <c r="Q98" i="2" s="1"/>
  <c r="R98" i="2" s="1"/>
  <c r="E99" i="2"/>
  <c r="G99" i="2" s="1"/>
  <c r="F99" i="2"/>
  <c r="H99" i="2" s="1"/>
  <c r="I244" i="2" l="1"/>
  <c r="M244" i="2" s="1"/>
  <c r="N244" i="2" s="1"/>
  <c r="P244" i="2" s="1"/>
  <c r="Q244" i="2" s="1"/>
  <c r="R244" i="2" s="1"/>
  <c r="C246" i="2"/>
  <c r="D246" i="2" s="1"/>
  <c r="A246" i="2"/>
  <c r="E245" i="2"/>
  <c r="G245" i="2" s="1"/>
  <c r="F245" i="2"/>
  <c r="H245" i="2" s="1"/>
  <c r="I99" i="2"/>
  <c r="M99" i="2" s="1"/>
  <c r="N99" i="2" s="1"/>
  <c r="P99" i="2" s="1"/>
  <c r="Q99" i="2" s="1"/>
  <c r="R99" i="2" s="1"/>
  <c r="A101" i="2"/>
  <c r="C101" i="2"/>
  <c r="D101" i="2" s="1"/>
  <c r="E100" i="2"/>
  <c r="G100" i="2" s="1"/>
  <c r="F100" i="2"/>
  <c r="H100" i="2" s="1"/>
  <c r="I245" i="2" l="1"/>
  <c r="M245" i="2" s="1"/>
  <c r="N245" i="2" s="1"/>
  <c r="P245" i="2" s="1"/>
  <c r="Q245" i="2" s="1"/>
  <c r="R245" i="2" s="1"/>
  <c r="C247" i="2"/>
  <c r="D247" i="2" s="1"/>
  <c r="A247" i="2"/>
  <c r="E246" i="2"/>
  <c r="G246" i="2" s="1"/>
  <c r="F246" i="2"/>
  <c r="H246" i="2" s="1"/>
  <c r="I100" i="2"/>
  <c r="M100" i="2" s="1"/>
  <c r="N100" i="2" s="1"/>
  <c r="P100" i="2" s="1"/>
  <c r="Q100" i="2" s="1"/>
  <c r="R100" i="2" s="1"/>
  <c r="E101" i="2"/>
  <c r="G101" i="2" s="1"/>
  <c r="F101" i="2"/>
  <c r="H101" i="2" s="1"/>
  <c r="C102" i="2"/>
  <c r="D102" i="2" s="1"/>
  <c r="A102" i="2"/>
  <c r="I246" i="2" l="1"/>
  <c r="M246" i="2" s="1"/>
  <c r="N246" i="2" s="1"/>
  <c r="P246" i="2" s="1"/>
  <c r="Q246" i="2" s="1"/>
  <c r="R246" i="2" s="1"/>
  <c r="C248" i="2"/>
  <c r="D248" i="2" s="1"/>
  <c r="A248" i="2"/>
  <c r="E247" i="2"/>
  <c r="G247" i="2" s="1"/>
  <c r="F247" i="2"/>
  <c r="H247" i="2" s="1"/>
  <c r="C103" i="2"/>
  <c r="D103" i="2" s="1"/>
  <c r="A103" i="2"/>
  <c r="E102" i="2"/>
  <c r="G102" i="2" s="1"/>
  <c r="F102" i="2"/>
  <c r="H102" i="2" s="1"/>
  <c r="I101" i="2"/>
  <c r="M101" i="2" s="1"/>
  <c r="N101" i="2" s="1"/>
  <c r="P101" i="2" s="1"/>
  <c r="Q101" i="2" s="1"/>
  <c r="R101" i="2" s="1"/>
  <c r="I247" i="2" l="1"/>
  <c r="M247" i="2" s="1"/>
  <c r="N247" i="2" s="1"/>
  <c r="P247" i="2" s="1"/>
  <c r="Q247" i="2" s="1"/>
  <c r="R247" i="2" s="1"/>
  <c r="C249" i="2"/>
  <c r="D249" i="2" s="1"/>
  <c r="A249" i="2"/>
  <c r="E248" i="2"/>
  <c r="G248" i="2" s="1"/>
  <c r="F248" i="2"/>
  <c r="H248" i="2" s="1"/>
  <c r="E103" i="2"/>
  <c r="G103" i="2" s="1"/>
  <c r="F103" i="2"/>
  <c r="H103" i="2" s="1"/>
  <c r="I102" i="2"/>
  <c r="M102" i="2" s="1"/>
  <c r="N102" i="2" s="1"/>
  <c r="P102" i="2" s="1"/>
  <c r="Q102" i="2" s="1"/>
  <c r="R102" i="2" s="1"/>
  <c r="C104" i="2"/>
  <c r="D104" i="2" s="1"/>
  <c r="A104" i="2"/>
  <c r="I103" i="2" l="1"/>
  <c r="M103" i="2" s="1"/>
  <c r="N103" i="2" s="1"/>
  <c r="P103" i="2" s="1"/>
  <c r="Q103" i="2" s="1"/>
  <c r="R103" i="2" s="1"/>
  <c r="I248" i="2"/>
  <c r="M248" i="2" s="1"/>
  <c r="N248" i="2" s="1"/>
  <c r="P248" i="2" s="1"/>
  <c r="Q248" i="2" s="1"/>
  <c r="R248" i="2" s="1"/>
  <c r="C250" i="2"/>
  <c r="D250" i="2" s="1"/>
  <c r="A250" i="2"/>
  <c r="E249" i="2"/>
  <c r="G249" i="2" s="1"/>
  <c r="F249" i="2"/>
  <c r="H249" i="2" s="1"/>
  <c r="E104" i="2"/>
  <c r="G104" i="2" s="1"/>
  <c r="F104" i="2"/>
  <c r="H104" i="2" s="1"/>
  <c r="A105" i="2"/>
  <c r="C105" i="2"/>
  <c r="D105" i="2" s="1"/>
  <c r="I104" i="2" l="1"/>
  <c r="M104" i="2" s="1"/>
  <c r="N104" i="2" s="1"/>
  <c r="P104" i="2" s="1"/>
  <c r="Q104" i="2" s="1"/>
  <c r="R104" i="2" s="1"/>
  <c r="I249" i="2"/>
  <c r="M249" i="2" s="1"/>
  <c r="N249" i="2" s="1"/>
  <c r="P249" i="2" s="1"/>
  <c r="Q249" i="2" s="1"/>
  <c r="R249" i="2" s="1"/>
  <c r="C251" i="2"/>
  <c r="D251" i="2" s="1"/>
  <c r="A251" i="2"/>
  <c r="E250" i="2"/>
  <c r="G250" i="2" s="1"/>
  <c r="F250" i="2"/>
  <c r="H250" i="2" s="1"/>
  <c r="E105" i="2"/>
  <c r="G105" i="2" s="1"/>
  <c r="F105" i="2"/>
  <c r="H105" i="2" s="1"/>
  <c r="C106" i="2"/>
  <c r="D106" i="2" s="1"/>
  <c r="A106" i="2"/>
  <c r="I105" i="2" l="1"/>
  <c r="M105" i="2" s="1"/>
  <c r="N105" i="2" s="1"/>
  <c r="P105" i="2" s="1"/>
  <c r="Q105" i="2" s="1"/>
  <c r="R105" i="2" s="1"/>
  <c r="I250" i="2"/>
  <c r="M250" i="2" s="1"/>
  <c r="N250" i="2" s="1"/>
  <c r="P250" i="2" s="1"/>
  <c r="Q250" i="2" s="1"/>
  <c r="R250" i="2" s="1"/>
  <c r="C252" i="2"/>
  <c r="D252" i="2" s="1"/>
  <c r="A252" i="2"/>
  <c r="E251" i="2"/>
  <c r="G251" i="2" s="1"/>
  <c r="F251" i="2"/>
  <c r="H251" i="2" s="1"/>
  <c r="C107" i="2"/>
  <c r="D107" i="2" s="1"/>
  <c r="A107" i="2"/>
  <c r="E106" i="2"/>
  <c r="G106" i="2" s="1"/>
  <c r="F106" i="2"/>
  <c r="H106" i="2" s="1"/>
  <c r="I251" i="2" l="1"/>
  <c r="M251" i="2" s="1"/>
  <c r="N251" i="2" s="1"/>
  <c r="P251" i="2" s="1"/>
  <c r="Q251" i="2" s="1"/>
  <c r="R251" i="2" s="1"/>
  <c r="C253" i="2"/>
  <c r="D253" i="2" s="1"/>
  <c r="A253" i="2"/>
  <c r="E252" i="2"/>
  <c r="G252" i="2" s="1"/>
  <c r="F252" i="2"/>
  <c r="H252" i="2" s="1"/>
  <c r="E107" i="2"/>
  <c r="G107" i="2" s="1"/>
  <c r="F107" i="2"/>
  <c r="H107" i="2" s="1"/>
  <c r="I106" i="2"/>
  <c r="M106" i="2" s="1"/>
  <c r="N106" i="2" s="1"/>
  <c r="P106" i="2" s="1"/>
  <c r="Q106" i="2" s="1"/>
  <c r="R106" i="2" s="1"/>
  <c r="A108" i="2"/>
  <c r="C108" i="2"/>
  <c r="D108" i="2" s="1"/>
  <c r="I252" i="2" l="1"/>
  <c r="M252" i="2" s="1"/>
  <c r="N252" i="2" s="1"/>
  <c r="P252" i="2" s="1"/>
  <c r="Q252" i="2" s="1"/>
  <c r="R252" i="2" s="1"/>
  <c r="C254" i="2"/>
  <c r="D254" i="2" s="1"/>
  <c r="A254" i="2"/>
  <c r="E253" i="2"/>
  <c r="G253" i="2" s="1"/>
  <c r="F253" i="2"/>
  <c r="H253" i="2" s="1"/>
  <c r="I107" i="2"/>
  <c r="M107" i="2" s="1"/>
  <c r="N107" i="2" s="1"/>
  <c r="P107" i="2" s="1"/>
  <c r="Q107" i="2" s="1"/>
  <c r="R107" i="2" s="1"/>
  <c r="E108" i="2"/>
  <c r="G108" i="2" s="1"/>
  <c r="F108" i="2"/>
  <c r="H108" i="2" s="1"/>
  <c r="C109" i="2"/>
  <c r="D109" i="2" s="1"/>
  <c r="A109" i="2"/>
  <c r="I253" i="2" l="1"/>
  <c r="M253" i="2" s="1"/>
  <c r="N253" i="2" s="1"/>
  <c r="P253" i="2" s="1"/>
  <c r="Q253" i="2" s="1"/>
  <c r="R253" i="2" s="1"/>
  <c r="C255" i="2"/>
  <c r="D255" i="2" s="1"/>
  <c r="A255" i="2"/>
  <c r="E254" i="2"/>
  <c r="G254" i="2" s="1"/>
  <c r="F254" i="2"/>
  <c r="H254" i="2" s="1"/>
  <c r="I108" i="2"/>
  <c r="M108" i="2" s="1"/>
  <c r="N108" i="2" s="1"/>
  <c r="P108" i="2" s="1"/>
  <c r="Q108" i="2" s="1"/>
  <c r="R108" i="2" s="1"/>
  <c r="C110" i="2"/>
  <c r="D110" i="2" s="1"/>
  <c r="A110" i="2"/>
  <c r="E109" i="2"/>
  <c r="G109" i="2" s="1"/>
  <c r="F109" i="2"/>
  <c r="H109" i="2" s="1"/>
  <c r="I254" i="2" l="1"/>
  <c r="M254" i="2" s="1"/>
  <c r="N254" i="2" s="1"/>
  <c r="P254" i="2" s="1"/>
  <c r="Q254" i="2" s="1"/>
  <c r="R254" i="2" s="1"/>
  <c r="C256" i="2"/>
  <c r="D256" i="2" s="1"/>
  <c r="A256" i="2"/>
  <c r="E255" i="2"/>
  <c r="G255" i="2" s="1"/>
  <c r="F255" i="2"/>
  <c r="H255" i="2" s="1"/>
  <c r="E110" i="2"/>
  <c r="G110" i="2" s="1"/>
  <c r="F110" i="2"/>
  <c r="H110" i="2" s="1"/>
  <c r="I109" i="2"/>
  <c r="M109" i="2" s="1"/>
  <c r="N109" i="2" s="1"/>
  <c r="P109" i="2" s="1"/>
  <c r="Q109" i="2" s="1"/>
  <c r="R109" i="2" s="1"/>
  <c r="A111" i="2"/>
  <c r="C111" i="2"/>
  <c r="D111" i="2" s="1"/>
  <c r="I110" i="2" l="1"/>
  <c r="M110" i="2" s="1"/>
  <c r="N110" i="2" s="1"/>
  <c r="P110" i="2" s="1"/>
  <c r="Q110" i="2" s="1"/>
  <c r="R110" i="2" s="1"/>
  <c r="I255" i="2"/>
  <c r="M255" i="2" s="1"/>
  <c r="N255" i="2" s="1"/>
  <c r="P255" i="2" s="1"/>
  <c r="Q255" i="2" s="1"/>
  <c r="R255" i="2" s="1"/>
  <c r="C257" i="2"/>
  <c r="D257" i="2" s="1"/>
  <c r="A257" i="2"/>
  <c r="E256" i="2"/>
  <c r="G256" i="2" s="1"/>
  <c r="F256" i="2"/>
  <c r="H256" i="2" s="1"/>
  <c r="E111" i="2"/>
  <c r="G111" i="2" s="1"/>
  <c r="F111" i="2"/>
  <c r="H111" i="2" s="1"/>
  <c r="C112" i="2"/>
  <c r="D112" i="2" s="1"/>
  <c r="A112" i="2"/>
  <c r="I256" i="2" l="1"/>
  <c r="M256" i="2" s="1"/>
  <c r="N256" i="2" s="1"/>
  <c r="P256" i="2" s="1"/>
  <c r="Q256" i="2" s="1"/>
  <c r="R256" i="2" s="1"/>
  <c r="C258" i="2"/>
  <c r="D258" i="2" s="1"/>
  <c r="A258" i="2"/>
  <c r="E257" i="2"/>
  <c r="G257" i="2" s="1"/>
  <c r="F257" i="2"/>
  <c r="H257" i="2" s="1"/>
  <c r="E112" i="2"/>
  <c r="G112" i="2" s="1"/>
  <c r="F112" i="2"/>
  <c r="H112" i="2" s="1"/>
  <c r="I111" i="2"/>
  <c r="M111" i="2" s="1"/>
  <c r="N111" i="2" s="1"/>
  <c r="P111" i="2" s="1"/>
  <c r="Q111" i="2" s="1"/>
  <c r="R111" i="2" s="1"/>
  <c r="C113" i="2"/>
  <c r="D113" i="2" s="1"/>
  <c r="A113" i="2"/>
  <c r="I112" i="2" l="1"/>
  <c r="M112" i="2" s="1"/>
  <c r="N112" i="2" s="1"/>
  <c r="P112" i="2" s="1"/>
  <c r="Q112" i="2" s="1"/>
  <c r="R112" i="2" s="1"/>
  <c r="I257" i="2"/>
  <c r="M257" i="2" s="1"/>
  <c r="N257" i="2" s="1"/>
  <c r="P257" i="2" s="1"/>
  <c r="Q257" i="2" s="1"/>
  <c r="R257" i="2" s="1"/>
  <c r="C259" i="2"/>
  <c r="D259" i="2" s="1"/>
  <c r="A259" i="2"/>
  <c r="E258" i="2"/>
  <c r="G258" i="2" s="1"/>
  <c r="F258" i="2"/>
  <c r="H258" i="2" s="1"/>
  <c r="E113" i="2"/>
  <c r="G113" i="2" s="1"/>
  <c r="F113" i="2"/>
  <c r="H113" i="2" s="1"/>
  <c r="C114" i="2"/>
  <c r="D114" i="2" s="1"/>
  <c r="A114" i="2"/>
  <c r="I113" i="2" l="1"/>
  <c r="M113" i="2" s="1"/>
  <c r="N113" i="2" s="1"/>
  <c r="P113" i="2" s="1"/>
  <c r="Q113" i="2" s="1"/>
  <c r="R113" i="2" s="1"/>
  <c r="I258" i="2"/>
  <c r="M258" i="2" s="1"/>
  <c r="N258" i="2" s="1"/>
  <c r="P258" i="2" s="1"/>
  <c r="Q258" i="2" s="1"/>
  <c r="R258" i="2" s="1"/>
  <c r="C260" i="2"/>
  <c r="D260" i="2" s="1"/>
  <c r="A260" i="2"/>
  <c r="E259" i="2"/>
  <c r="G259" i="2" s="1"/>
  <c r="F259" i="2"/>
  <c r="H259" i="2" s="1"/>
  <c r="C115" i="2"/>
  <c r="D115" i="2" s="1"/>
  <c r="A115" i="2"/>
  <c r="E114" i="2"/>
  <c r="G114" i="2" s="1"/>
  <c r="F114" i="2"/>
  <c r="H114" i="2" s="1"/>
  <c r="E260" i="2" l="1"/>
  <c r="G260" i="2" s="1"/>
  <c r="F260" i="2"/>
  <c r="H260" i="2" s="1"/>
  <c r="C261" i="2"/>
  <c r="D261" i="2" s="1"/>
  <c r="A261" i="2"/>
  <c r="I259" i="2"/>
  <c r="M259" i="2" s="1"/>
  <c r="N259" i="2" s="1"/>
  <c r="P259" i="2" s="1"/>
  <c r="Q259" i="2" s="1"/>
  <c r="R259" i="2" s="1"/>
  <c r="I114" i="2"/>
  <c r="M114" i="2" s="1"/>
  <c r="N114" i="2" s="1"/>
  <c r="P114" i="2" s="1"/>
  <c r="Q114" i="2" s="1"/>
  <c r="R114" i="2" s="1"/>
  <c r="C116" i="2"/>
  <c r="D116" i="2" s="1"/>
  <c r="A116" i="2"/>
  <c r="E115" i="2"/>
  <c r="G115" i="2" s="1"/>
  <c r="F115" i="2"/>
  <c r="H115" i="2" s="1"/>
  <c r="E261" i="2" l="1"/>
  <c r="G261" i="2" s="1"/>
  <c r="F261" i="2"/>
  <c r="H261" i="2" s="1"/>
  <c r="C262" i="2"/>
  <c r="D262" i="2" s="1"/>
  <c r="A262" i="2"/>
  <c r="I260" i="2"/>
  <c r="M260" i="2" s="1"/>
  <c r="N260" i="2" s="1"/>
  <c r="P260" i="2" s="1"/>
  <c r="Q260" i="2" s="1"/>
  <c r="R260" i="2" s="1"/>
  <c r="I115" i="2"/>
  <c r="M115" i="2" s="1"/>
  <c r="N115" i="2" s="1"/>
  <c r="P115" i="2" s="1"/>
  <c r="Q115" i="2" s="1"/>
  <c r="R115" i="2" s="1"/>
  <c r="C117" i="2"/>
  <c r="D117" i="2" s="1"/>
  <c r="A117" i="2"/>
  <c r="E116" i="2"/>
  <c r="G116" i="2" s="1"/>
  <c r="F116" i="2"/>
  <c r="H116" i="2" s="1"/>
  <c r="F262" i="2" l="1"/>
  <c r="H262" i="2" s="1"/>
  <c r="E262" i="2"/>
  <c r="G262" i="2" s="1"/>
  <c r="C263" i="2"/>
  <c r="D263" i="2" s="1"/>
  <c r="A263" i="2"/>
  <c r="I261" i="2"/>
  <c r="M261" i="2" s="1"/>
  <c r="N261" i="2" s="1"/>
  <c r="P261" i="2" s="1"/>
  <c r="Q261" i="2" s="1"/>
  <c r="R261" i="2" s="1"/>
  <c r="E117" i="2"/>
  <c r="G117" i="2" s="1"/>
  <c r="F117" i="2"/>
  <c r="H117" i="2" s="1"/>
  <c r="I116" i="2"/>
  <c r="M116" i="2" s="1"/>
  <c r="N116" i="2" s="1"/>
  <c r="P116" i="2" s="1"/>
  <c r="Q116" i="2" s="1"/>
  <c r="R116" i="2" s="1"/>
  <c r="C118" i="2"/>
  <c r="D118" i="2" s="1"/>
  <c r="A118" i="2"/>
  <c r="F263" i="2" l="1"/>
  <c r="H263" i="2" s="1"/>
  <c r="E263" i="2"/>
  <c r="G263" i="2" s="1"/>
  <c r="I262" i="2"/>
  <c r="M262" i="2" s="1"/>
  <c r="N262" i="2" s="1"/>
  <c r="P262" i="2" s="1"/>
  <c r="Q262" i="2" s="1"/>
  <c r="R262" i="2" s="1"/>
  <c r="C264" i="2"/>
  <c r="D264" i="2" s="1"/>
  <c r="A264" i="2"/>
  <c r="I117" i="2"/>
  <c r="M117" i="2" s="1"/>
  <c r="N117" i="2" s="1"/>
  <c r="P117" i="2" s="1"/>
  <c r="Q117" i="2" s="1"/>
  <c r="R117" i="2" s="1"/>
  <c r="C119" i="2"/>
  <c r="D119" i="2" s="1"/>
  <c r="A119" i="2"/>
  <c r="E118" i="2"/>
  <c r="G118" i="2" s="1"/>
  <c r="F118" i="2"/>
  <c r="H118" i="2" s="1"/>
  <c r="I263" i="2" l="1"/>
  <c r="M263" i="2" s="1"/>
  <c r="N263" i="2" s="1"/>
  <c r="P263" i="2" s="1"/>
  <c r="Q263" i="2" s="1"/>
  <c r="R263" i="2" s="1"/>
  <c r="F264" i="2"/>
  <c r="H264" i="2" s="1"/>
  <c r="E264" i="2"/>
  <c r="G264" i="2" s="1"/>
  <c r="C265" i="2"/>
  <c r="D265" i="2" s="1"/>
  <c r="A265" i="2"/>
  <c r="I118" i="2"/>
  <c r="M118" i="2" s="1"/>
  <c r="N118" i="2" s="1"/>
  <c r="P118" i="2" s="1"/>
  <c r="Q118" i="2" s="1"/>
  <c r="R118" i="2" s="1"/>
  <c r="C120" i="2"/>
  <c r="D120" i="2" s="1"/>
  <c r="A120" i="2"/>
  <c r="E119" i="2"/>
  <c r="G119" i="2" s="1"/>
  <c r="F119" i="2"/>
  <c r="H119" i="2" s="1"/>
  <c r="C266" i="2" l="1"/>
  <c r="D266" i="2" s="1"/>
  <c r="A266" i="2"/>
  <c r="F265" i="2"/>
  <c r="H265" i="2" s="1"/>
  <c r="E265" i="2"/>
  <c r="G265" i="2" s="1"/>
  <c r="I264" i="2"/>
  <c r="M264" i="2" s="1"/>
  <c r="N264" i="2" s="1"/>
  <c r="P264" i="2" s="1"/>
  <c r="Q264" i="2" s="1"/>
  <c r="R264" i="2" s="1"/>
  <c r="I119" i="2"/>
  <c r="M119" i="2" s="1"/>
  <c r="N119" i="2" s="1"/>
  <c r="P119" i="2" s="1"/>
  <c r="Q119" i="2" s="1"/>
  <c r="R119" i="2" s="1"/>
  <c r="C121" i="2"/>
  <c r="D121" i="2" s="1"/>
  <c r="A121" i="2"/>
  <c r="E120" i="2"/>
  <c r="G120" i="2" s="1"/>
  <c r="F120" i="2"/>
  <c r="H120" i="2" s="1"/>
  <c r="I265" i="2" l="1"/>
  <c r="M265" i="2" s="1"/>
  <c r="N265" i="2" s="1"/>
  <c r="P265" i="2" s="1"/>
  <c r="Q265" i="2" s="1"/>
  <c r="R265" i="2" s="1"/>
  <c r="F266" i="2"/>
  <c r="H266" i="2" s="1"/>
  <c r="E266" i="2"/>
  <c r="G266" i="2" s="1"/>
  <c r="C267" i="2"/>
  <c r="D267" i="2" s="1"/>
  <c r="A267" i="2"/>
  <c r="E121" i="2"/>
  <c r="G121" i="2" s="1"/>
  <c r="F121" i="2"/>
  <c r="H121" i="2" s="1"/>
  <c r="I120" i="2"/>
  <c r="M120" i="2" s="1"/>
  <c r="N120" i="2" s="1"/>
  <c r="P120" i="2" s="1"/>
  <c r="Q120" i="2" s="1"/>
  <c r="R120" i="2" s="1"/>
  <c r="C122" i="2"/>
  <c r="D122" i="2" s="1"/>
  <c r="A122" i="2"/>
  <c r="I121" i="2" l="1"/>
  <c r="M121" i="2" s="1"/>
  <c r="N121" i="2" s="1"/>
  <c r="P121" i="2" s="1"/>
  <c r="Q121" i="2" s="1"/>
  <c r="R121" i="2" s="1"/>
  <c r="F267" i="2"/>
  <c r="H267" i="2" s="1"/>
  <c r="E267" i="2"/>
  <c r="G267" i="2" s="1"/>
  <c r="I266" i="2"/>
  <c r="M266" i="2" s="1"/>
  <c r="N266" i="2" s="1"/>
  <c r="P266" i="2" s="1"/>
  <c r="Q266" i="2" s="1"/>
  <c r="R266" i="2" s="1"/>
  <c r="C268" i="2"/>
  <c r="D268" i="2" s="1"/>
  <c r="A268" i="2"/>
  <c r="A123" i="2"/>
  <c r="C123" i="2"/>
  <c r="D123" i="2" s="1"/>
  <c r="E122" i="2"/>
  <c r="G122" i="2" s="1"/>
  <c r="F122" i="2"/>
  <c r="H122" i="2" s="1"/>
  <c r="F268" i="2" l="1"/>
  <c r="H268" i="2" s="1"/>
  <c r="E268" i="2"/>
  <c r="G268" i="2" s="1"/>
  <c r="I267" i="2"/>
  <c r="M267" i="2" s="1"/>
  <c r="N267" i="2" s="1"/>
  <c r="P267" i="2" s="1"/>
  <c r="Q267" i="2" s="1"/>
  <c r="R267" i="2" s="1"/>
  <c r="C269" i="2"/>
  <c r="D269" i="2" s="1"/>
  <c r="A269" i="2"/>
  <c r="C124" i="2"/>
  <c r="D124" i="2" s="1"/>
  <c r="A124" i="2"/>
  <c r="I122" i="2"/>
  <c r="M122" i="2" s="1"/>
  <c r="N122" i="2" s="1"/>
  <c r="P122" i="2" s="1"/>
  <c r="Q122" i="2" s="1"/>
  <c r="R122" i="2" s="1"/>
  <c r="E123" i="2"/>
  <c r="G123" i="2" s="1"/>
  <c r="F123" i="2"/>
  <c r="H123" i="2" s="1"/>
  <c r="F269" i="2" l="1"/>
  <c r="H269" i="2" s="1"/>
  <c r="E269" i="2"/>
  <c r="G269" i="2" s="1"/>
  <c r="I268" i="2"/>
  <c r="M268" i="2" s="1"/>
  <c r="N268" i="2" s="1"/>
  <c r="P268" i="2" s="1"/>
  <c r="Q268" i="2" s="1"/>
  <c r="R268" i="2" s="1"/>
  <c r="C270" i="2"/>
  <c r="D270" i="2" s="1"/>
  <c r="A270" i="2"/>
  <c r="I123" i="2"/>
  <c r="M123" i="2" s="1"/>
  <c r="N123" i="2" s="1"/>
  <c r="P123" i="2" s="1"/>
  <c r="Q123" i="2" s="1"/>
  <c r="R123" i="2" s="1"/>
  <c r="E124" i="2"/>
  <c r="G124" i="2" s="1"/>
  <c r="F124" i="2"/>
  <c r="H124" i="2" s="1"/>
  <c r="A125" i="2"/>
  <c r="C125" i="2"/>
  <c r="D125" i="2" s="1"/>
  <c r="F270" i="2" l="1"/>
  <c r="H270" i="2" s="1"/>
  <c r="E270" i="2"/>
  <c r="G270" i="2" s="1"/>
  <c r="I269" i="2"/>
  <c r="M269" i="2" s="1"/>
  <c r="N269" i="2" s="1"/>
  <c r="P269" i="2" s="1"/>
  <c r="Q269" i="2" s="1"/>
  <c r="R269" i="2" s="1"/>
  <c r="C271" i="2"/>
  <c r="D271" i="2" s="1"/>
  <c r="A271" i="2"/>
  <c r="I124" i="2"/>
  <c r="M124" i="2" s="1"/>
  <c r="N124" i="2" s="1"/>
  <c r="P124" i="2" s="1"/>
  <c r="Q124" i="2" s="1"/>
  <c r="R124" i="2" s="1"/>
  <c r="C126" i="2"/>
  <c r="D126" i="2" s="1"/>
  <c r="A126" i="2"/>
  <c r="E125" i="2"/>
  <c r="G125" i="2" s="1"/>
  <c r="F125" i="2"/>
  <c r="H125" i="2" s="1"/>
  <c r="F271" i="2" l="1"/>
  <c r="H271" i="2" s="1"/>
  <c r="E271" i="2"/>
  <c r="G271" i="2" s="1"/>
  <c r="I270" i="2"/>
  <c r="M270" i="2" s="1"/>
  <c r="N270" i="2" s="1"/>
  <c r="P270" i="2" s="1"/>
  <c r="Q270" i="2" s="1"/>
  <c r="R270" i="2" s="1"/>
  <c r="C272" i="2"/>
  <c r="D272" i="2" s="1"/>
  <c r="A272" i="2"/>
  <c r="E126" i="2"/>
  <c r="G126" i="2" s="1"/>
  <c r="F126" i="2"/>
  <c r="H126" i="2" s="1"/>
  <c r="I125" i="2"/>
  <c r="M125" i="2" s="1"/>
  <c r="N125" i="2" s="1"/>
  <c r="P125" i="2" s="1"/>
  <c r="Q125" i="2" s="1"/>
  <c r="R125" i="2" s="1"/>
  <c r="A127" i="2"/>
  <c r="C127" i="2"/>
  <c r="D127" i="2" s="1"/>
  <c r="I126" i="2" l="1"/>
  <c r="M126" i="2" s="1"/>
  <c r="N126" i="2" s="1"/>
  <c r="P126" i="2" s="1"/>
  <c r="Q126" i="2" s="1"/>
  <c r="R126" i="2" s="1"/>
  <c r="F272" i="2"/>
  <c r="H272" i="2" s="1"/>
  <c r="E272" i="2"/>
  <c r="G272" i="2" s="1"/>
  <c r="I271" i="2"/>
  <c r="M271" i="2" s="1"/>
  <c r="N271" i="2" s="1"/>
  <c r="P271" i="2" s="1"/>
  <c r="Q271" i="2" s="1"/>
  <c r="R271" i="2" s="1"/>
  <c r="C273" i="2"/>
  <c r="D273" i="2" s="1"/>
  <c r="A273" i="2"/>
  <c r="E127" i="2"/>
  <c r="G127" i="2" s="1"/>
  <c r="F127" i="2"/>
  <c r="H127" i="2" s="1"/>
  <c r="A128" i="2"/>
  <c r="C128" i="2"/>
  <c r="D128" i="2" s="1"/>
  <c r="I127" i="2" l="1"/>
  <c r="M127" i="2" s="1"/>
  <c r="N127" i="2" s="1"/>
  <c r="P127" i="2" s="1"/>
  <c r="Q127" i="2" s="1"/>
  <c r="R127" i="2" s="1"/>
  <c r="I272" i="2"/>
  <c r="M272" i="2" s="1"/>
  <c r="N272" i="2" s="1"/>
  <c r="P272" i="2" s="1"/>
  <c r="Q272" i="2" s="1"/>
  <c r="R272" i="2" s="1"/>
  <c r="F273" i="2"/>
  <c r="H273" i="2" s="1"/>
  <c r="E273" i="2"/>
  <c r="G273" i="2" s="1"/>
  <c r="C274" i="2"/>
  <c r="D274" i="2" s="1"/>
  <c r="A274" i="2"/>
  <c r="C129" i="2"/>
  <c r="D129" i="2" s="1"/>
  <c r="A129" i="2"/>
  <c r="E128" i="2"/>
  <c r="G128" i="2" s="1"/>
  <c r="F128" i="2"/>
  <c r="H128" i="2" s="1"/>
  <c r="I273" i="2" l="1"/>
  <c r="M273" i="2" s="1"/>
  <c r="N273" i="2" s="1"/>
  <c r="P273" i="2" s="1"/>
  <c r="Q273" i="2" s="1"/>
  <c r="R273" i="2" s="1"/>
  <c r="F274" i="2"/>
  <c r="H274" i="2" s="1"/>
  <c r="E274" i="2"/>
  <c r="G274" i="2" s="1"/>
  <c r="C275" i="2"/>
  <c r="D275" i="2" s="1"/>
  <c r="A275" i="2"/>
  <c r="E129" i="2"/>
  <c r="G129" i="2" s="1"/>
  <c r="F129" i="2"/>
  <c r="H129" i="2" s="1"/>
  <c r="I128" i="2"/>
  <c r="M128" i="2" s="1"/>
  <c r="N128" i="2" s="1"/>
  <c r="P128" i="2" s="1"/>
  <c r="Q128" i="2" s="1"/>
  <c r="R128" i="2" s="1"/>
  <c r="A130" i="2"/>
  <c r="C130" i="2"/>
  <c r="D130" i="2" s="1"/>
  <c r="I129" i="2" l="1"/>
  <c r="M129" i="2" s="1"/>
  <c r="N129" i="2" s="1"/>
  <c r="P129" i="2" s="1"/>
  <c r="Q129" i="2" s="1"/>
  <c r="R129" i="2" s="1"/>
  <c r="F275" i="2"/>
  <c r="H275" i="2" s="1"/>
  <c r="E275" i="2"/>
  <c r="G275" i="2" s="1"/>
  <c r="I274" i="2"/>
  <c r="M274" i="2" s="1"/>
  <c r="N274" i="2" s="1"/>
  <c r="P274" i="2" s="1"/>
  <c r="Q274" i="2" s="1"/>
  <c r="R274" i="2" s="1"/>
  <c r="C276" i="2"/>
  <c r="D276" i="2" s="1"/>
  <c r="A276" i="2"/>
  <c r="E130" i="2"/>
  <c r="G130" i="2" s="1"/>
  <c r="F130" i="2"/>
  <c r="H130" i="2" s="1"/>
  <c r="C131" i="2"/>
  <c r="D131" i="2" s="1"/>
  <c r="A131" i="2"/>
  <c r="I130" i="2" l="1"/>
  <c r="M130" i="2" s="1"/>
  <c r="N130" i="2" s="1"/>
  <c r="P130" i="2" s="1"/>
  <c r="Q130" i="2" s="1"/>
  <c r="R130" i="2" s="1"/>
  <c r="C277" i="2"/>
  <c r="D277" i="2" s="1"/>
  <c r="A277" i="2"/>
  <c r="F276" i="2"/>
  <c r="H276" i="2" s="1"/>
  <c r="E276" i="2"/>
  <c r="G276" i="2" s="1"/>
  <c r="I275" i="2"/>
  <c r="M275" i="2" s="1"/>
  <c r="N275" i="2" s="1"/>
  <c r="P275" i="2" s="1"/>
  <c r="Q275" i="2" s="1"/>
  <c r="R275" i="2" s="1"/>
  <c r="E131" i="2"/>
  <c r="G131" i="2" s="1"/>
  <c r="F131" i="2"/>
  <c r="H131" i="2" s="1"/>
  <c r="A132" i="2"/>
  <c r="C132" i="2"/>
  <c r="D132" i="2" s="1"/>
  <c r="I131" i="2" l="1"/>
  <c r="M131" i="2" s="1"/>
  <c r="N131" i="2" s="1"/>
  <c r="P131" i="2" s="1"/>
  <c r="Q131" i="2" s="1"/>
  <c r="R131" i="2" s="1"/>
  <c r="I276" i="2"/>
  <c r="M276" i="2" s="1"/>
  <c r="N276" i="2" s="1"/>
  <c r="P276" i="2" s="1"/>
  <c r="Q276" i="2" s="1"/>
  <c r="R276" i="2" s="1"/>
  <c r="C278" i="2"/>
  <c r="D278" i="2" s="1"/>
  <c r="A278" i="2"/>
  <c r="F277" i="2"/>
  <c r="H277" i="2" s="1"/>
  <c r="E277" i="2"/>
  <c r="G277" i="2" s="1"/>
  <c r="C133" i="2"/>
  <c r="D133" i="2" s="1"/>
  <c r="A133" i="2"/>
  <c r="E132" i="2"/>
  <c r="G132" i="2" s="1"/>
  <c r="F132" i="2"/>
  <c r="H132" i="2" s="1"/>
  <c r="I277" i="2" l="1"/>
  <c r="M277" i="2" s="1"/>
  <c r="N277" i="2" s="1"/>
  <c r="P277" i="2" s="1"/>
  <c r="Q277" i="2" s="1"/>
  <c r="R277" i="2" s="1"/>
  <c r="C279" i="2"/>
  <c r="D279" i="2" s="1"/>
  <c r="A279" i="2"/>
  <c r="F278" i="2"/>
  <c r="H278" i="2" s="1"/>
  <c r="E278" i="2"/>
  <c r="G278" i="2" s="1"/>
  <c r="E133" i="2"/>
  <c r="G133" i="2" s="1"/>
  <c r="F133" i="2"/>
  <c r="H133" i="2" s="1"/>
  <c r="I132" i="2"/>
  <c r="M132" i="2" s="1"/>
  <c r="N132" i="2" s="1"/>
  <c r="P132" i="2" s="1"/>
  <c r="Q132" i="2" s="1"/>
  <c r="R132" i="2" s="1"/>
  <c r="C134" i="2"/>
  <c r="D134" i="2" s="1"/>
  <c r="A134" i="2"/>
  <c r="I133" i="2" l="1"/>
  <c r="M133" i="2" s="1"/>
  <c r="N133" i="2" s="1"/>
  <c r="P133" i="2" s="1"/>
  <c r="Q133" i="2" s="1"/>
  <c r="R133" i="2" s="1"/>
  <c r="F279" i="2"/>
  <c r="H279" i="2" s="1"/>
  <c r="E279" i="2"/>
  <c r="G279" i="2" s="1"/>
  <c r="I278" i="2"/>
  <c r="M278" i="2" s="1"/>
  <c r="N278" i="2" s="1"/>
  <c r="P278" i="2" s="1"/>
  <c r="Q278" i="2" s="1"/>
  <c r="R278" i="2" s="1"/>
  <c r="C280" i="2"/>
  <c r="D280" i="2" s="1"/>
  <c r="A280" i="2"/>
  <c r="A135" i="2"/>
  <c r="C135" i="2"/>
  <c r="D135" i="2" s="1"/>
  <c r="E134" i="2"/>
  <c r="G134" i="2" s="1"/>
  <c r="F134" i="2"/>
  <c r="H134" i="2" s="1"/>
  <c r="I279" i="2" l="1"/>
  <c r="M279" i="2" s="1"/>
  <c r="N279" i="2" s="1"/>
  <c r="P279" i="2" s="1"/>
  <c r="Q279" i="2" s="1"/>
  <c r="R279" i="2" s="1"/>
  <c r="F280" i="2"/>
  <c r="H280" i="2" s="1"/>
  <c r="E280" i="2"/>
  <c r="G280" i="2" s="1"/>
  <c r="C281" i="2"/>
  <c r="D281" i="2" s="1"/>
  <c r="A281" i="2"/>
  <c r="A136" i="2"/>
  <c r="C136" i="2"/>
  <c r="D136" i="2" s="1"/>
  <c r="I134" i="2"/>
  <c r="M134" i="2" s="1"/>
  <c r="N134" i="2" s="1"/>
  <c r="P134" i="2" s="1"/>
  <c r="Q134" i="2" s="1"/>
  <c r="R134" i="2" s="1"/>
  <c r="E135" i="2"/>
  <c r="G135" i="2" s="1"/>
  <c r="F135" i="2"/>
  <c r="H135" i="2" s="1"/>
  <c r="F281" i="2" l="1"/>
  <c r="H281" i="2" s="1"/>
  <c r="E281" i="2"/>
  <c r="G281" i="2" s="1"/>
  <c r="I280" i="2"/>
  <c r="M280" i="2" s="1"/>
  <c r="N280" i="2" s="1"/>
  <c r="P280" i="2" s="1"/>
  <c r="Q280" i="2" s="1"/>
  <c r="R280" i="2" s="1"/>
  <c r="C282" i="2"/>
  <c r="D282" i="2" s="1"/>
  <c r="A282" i="2"/>
  <c r="I135" i="2"/>
  <c r="M135" i="2" s="1"/>
  <c r="N135" i="2" s="1"/>
  <c r="P135" i="2" s="1"/>
  <c r="Q135" i="2" s="1"/>
  <c r="R135" i="2" s="1"/>
  <c r="C137" i="2"/>
  <c r="D137" i="2" s="1"/>
  <c r="A137" i="2"/>
  <c r="E136" i="2"/>
  <c r="G136" i="2" s="1"/>
  <c r="F136" i="2"/>
  <c r="H136" i="2" s="1"/>
  <c r="F282" i="2" l="1"/>
  <c r="H282" i="2" s="1"/>
  <c r="E282" i="2"/>
  <c r="G282" i="2" s="1"/>
  <c r="I281" i="2"/>
  <c r="M281" i="2" s="1"/>
  <c r="N281" i="2" s="1"/>
  <c r="P281" i="2" s="1"/>
  <c r="Q281" i="2" s="1"/>
  <c r="R281" i="2" s="1"/>
  <c r="C283" i="2"/>
  <c r="D283" i="2" s="1"/>
  <c r="A283" i="2"/>
  <c r="I136" i="2"/>
  <c r="M136" i="2" s="1"/>
  <c r="N136" i="2" s="1"/>
  <c r="P136" i="2" s="1"/>
  <c r="Q136" i="2" s="1"/>
  <c r="R136" i="2" s="1"/>
  <c r="C138" i="2"/>
  <c r="D138" i="2" s="1"/>
  <c r="A138" i="2"/>
  <c r="E137" i="2"/>
  <c r="G137" i="2" s="1"/>
  <c r="F137" i="2"/>
  <c r="H137" i="2" s="1"/>
  <c r="C285" i="2" l="1"/>
  <c r="D285" i="2" s="1"/>
  <c r="A285" i="2"/>
  <c r="F283" i="2"/>
  <c r="H283" i="2" s="1"/>
  <c r="E283" i="2"/>
  <c r="G283" i="2" s="1"/>
  <c r="I282" i="2"/>
  <c r="M282" i="2" s="1"/>
  <c r="N282" i="2" s="1"/>
  <c r="P282" i="2" s="1"/>
  <c r="Q282" i="2" s="1"/>
  <c r="R282" i="2" s="1"/>
  <c r="C284" i="2"/>
  <c r="D284" i="2" s="1"/>
  <c r="A284" i="2"/>
  <c r="I137" i="2"/>
  <c r="M137" i="2" s="1"/>
  <c r="N137" i="2" s="1"/>
  <c r="P137" i="2" s="1"/>
  <c r="Q137" i="2" s="1"/>
  <c r="R137" i="2" s="1"/>
  <c r="C139" i="2"/>
  <c r="D139" i="2" s="1"/>
  <c r="A139" i="2"/>
  <c r="E138" i="2"/>
  <c r="G138" i="2" s="1"/>
  <c r="F138" i="2"/>
  <c r="H138" i="2" s="1"/>
  <c r="C286" i="2" l="1"/>
  <c r="D286" i="2" s="1"/>
  <c r="A286" i="2"/>
  <c r="E285" i="2"/>
  <c r="G285" i="2" s="1"/>
  <c r="F285" i="2"/>
  <c r="H285" i="2" s="1"/>
  <c r="F284" i="2"/>
  <c r="H284" i="2" s="1"/>
  <c r="E284" i="2"/>
  <c r="G284" i="2" s="1"/>
  <c r="I283" i="2"/>
  <c r="M283" i="2" s="1"/>
  <c r="N283" i="2" s="1"/>
  <c r="P283" i="2" s="1"/>
  <c r="Q283" i="2" s="1"/>
  <c r="R283" i="2" s="1"/>
  <c r="E139" i="2"/>
  <c r="G139" i="2" s="1"/>
  <c r="F139" i="2"/>
  <c r="H139" i="2" s="1"/>
  <c r="I138" i="2"/>
  <c r="M138" i="2" s="1"/>
  <c r="N138" i="2" s="1"/>
  <c r="P138" i="2" s="1"/>
  <c r="Q138" i="2" s="1"/>
  <c r="R138" i="2" s="1"/>
  <c r="C140" i="2"/>
  <c r="D140" i="2" s="1"/>
  <c r="A140" i="2"/>
  <c r="A287" i="2" l="1"/>
  <c r="C287" i="2"/>
  <c r="D287" i="2" s="1"/>
  <c r="I285" i="2"/>
  <c r="M285" i="2" s="1"/>
  <c r="N285" i="2" s="1"/>
  <c r="P285" i="2" s="1"/>
  <c r="F286" i="2"/>
  <c r="H286" i="2" s="1"/>
  <c r="E286" i="2"/>
  <c r="G286" i="2" s="1"/>
  <c r="I139" i="2"/>
  <c r="M139" i="2" s="1"/>
  <c r="N139" i="2" s="1"/>
  <c r="P139" i="2" s="1"/>
  <c r="Q139" i="2" s="1"/>
  <c r="R139" i="2" s="1"/>
  <c r="I284" i="2"/>
  <c r="M284" i="2" s="1"/>
  <c r="N284" i="2" s="1"/>
  <c r="P284" i="2" s="1"/>
  <c r="Q284" i="2" s="1"/>
  <c r="R284" i="2" s="1"/>
  <c r="C141" i="2"/>
  <c r="D141" i="2" s="1"/>
  <c r="A141" i="2"/>
  <c r="E140" i="2"/>
  <c r="G140" i="2" s="1"/>
  <c r="F140" i="2"/>
  <c r="H140" i="2" s="1"/>
  <c r="Q285" i="2" l="1"/>
  <c r="R285" i="2" s="1"/>
  <c r="F287" i="2"/>
  <c r="H287" i="2" s="1"/>
  <c r="E287" i="2"/>
  <c r="G287" i="2" s="1"/>
  <c r="I286" i="2"/>
  <c r="M286" i="2" s="1"/>
  <c r="N286" i="2" s="1"/>
  <c r="P286" i="2" s="1"/>
  <c r="Q286" i="2" s="1"/>
  <c r="R286" i="2" s="1"/>
  <c r="A288" i="2"/>
  <c r="C288" i="2"/>
  <c r="D288" i="2" s="1"/>
  <c r="E141" i="2"/>
  <c r="G141" i="2" s="1"/>
  <c r="F141" i="2"/>
  <c r="H141" i="2" s="1"/>
  <c r="I140" i="2"/>
  <c r="M140" i="2" s="1"/>
  <c r="N140" i="2" s="1"/>
  <c r="P140" i="2" s="1"/>
  <c r="Q140" i="2" s="1"/>
  <c r="R140" i="2" s="1"/>
  <c r="C142" i="2"/>
  <c r="D142" i="2" s="1"/>
  <c r="A142" i="2"/>
  <c r="I287" i="2" l="1"/>
  <c r="M287" i="2" s="1"/>
  <c r="N287" i="2" s="1"/>
  <c r="P287" i="2" s="1"/>
  <c r="Q287" i="2" s="1"/>
  <c r="R287" i="2" s="1"/>
  <c r="F288" i="2"/>
  <c r="H288" i="2" s="1"/>
  <c r="E288" i="2"/>
  <c r="G288" i="2" s="1"/>
  <c r="A289" i="2"/>
  <c r="C289" i="2"/>
  <c r="D289" i="2" s="1"/>
  <c r="I141" i="2"/>
  <c r="M141" i="2" s="1"/>
  <c r="N141" i="2" s="1"/>
  <c r="P141" i="2" s="1"/>
  <c r="Q141" i="2" s="1"/>
  <c r="R141" i="2" s="1"/>
  <c r="C143" i="2"/>
  <c r="D143" i="2" s="1"/>
  <c r="A143" i="2"/>
  <c r="E142" i="2"/>
  <c r="G142" i="2" s="1"/>
  <c r="F142" i="2"/>
  <c r="H142" i="2" s="1"/>
  <c r="E289" i="2" l="1"/>
  <c r="G289" i="2" s="1"/>
  <c r="F289" i="2"/>
  <c r="H289" i="2" s="1"/>
  <c r="C290" i="2"/>
  <c r="D290" i="2" s="1"/>
  <c r="A290" i="2"/>
  <c r="I288" i="2"/>
  <c r="M288" i="2" s="1"/>
  <c r="N288" i="2" s="1"/>
  <c r="P288" i="2" s="1"/>
  <c r="Q288" i="2" s="1"/>
  <c r="R288" i="2" s="1"/>
  <c r="E143" i="2"/>
  <c r="G143" i="2" s="1"/>
  <c r="F143" i="2"/>
  <c r="H143" i="2" s="1"/>
  <c r="I142" i="2"/>
  <c r="M142" i="2" s="1"/>
  <c r="N142" i="2" s="1"/>
  <c r="P142" i="2" s="1"/>
  <c r="Q142" i="2" s="1"/>
  <c r="R142" i="2" s="1"/>
  <c r="C144" i="2"/>
  <c r="D144" i="2" s="1"/>
  <c r="A144" i="2"/>
  <c r="I143" i="2" l="1"/>
  <c r="M143" i="2" s="1"/>
  <c r="N143" i="2" s="1"/>
  <c r="P143" i="2" s="1"/>
  <c r="Q143" i="2" s="1"/>
  <c r="R143" i="2" s="1"/>
  <c r="A291" i="2"/>
  <c r="C291" i="2"/>
  <c r="D291" i="2" s="1"/>
  <c r="I289" i="2"/>
  <c r="M289" i="2" s="1"/>
  <c r="N289" i="2" s="1"/>
  <c r="P289" i="2" s="1"/>
  <c r="Q289" i="2" s="1"/>
  <c r="R289" i="2" s="1"/>
  <c r="E290" i="2"/>
  <c r="G290" i="2" s="1"/>
  <c r="F290" i="2"/>
  <c r="H290" i="2" s="1"/>
  <c r="C145" i="2"/>
  <c r="D145" i="2" s="1"/>
  <c r="A145" i="2"/>
  <c r="E144" i="2"/>
  <c r="G144" i="2" s="1"/>
  <c r="F144" i="2"/>
  <c r="H144" i="2" s="1"/>
  <c r="A292" i="2" l="1"/>
  <c r="C292" i="2"/>
  <c r="D292" i="2" s="1"/>
  <c r="I290" i="2"/>
  <c r="M290" i="2" s="1"/>
  <c r="N290" i="2" s="1"/>
  <c r="P290" i="2" s="1"/>
  <c r="Q290" i="2" s="1"/>
  <c r="R290" i="2" s="1"/>
  <c r="E291" i="2"/>
  <c r="G291" i="2" s="1"/>
  <c r="F291" i="2"/>
  <c r="H291" i="2" s="1"/>
  <c r="E145" i="2"/>
  <c r="G145" i="2" s="1"/>
  <c r="F145" i="2"/>
  <c r="H145" i="2" s="1"/>
  <c r="I144" i="2"/>
  <c r="M144" i="2" s="1"/>
  <c r="N144" i="2" s="1"/>
  <c r="P144" i="2" s="1"/>
  <c r="Q144" i="2" s="1"/>
  <c r="R144" i="2" s="1"/>
  <c r="C146" i="2"/>
  <c r="D146" i="2" s="1"/>
  <c r="A146" i="2"/>
  <c r="E292" i="2" l="1"/>
  <c r="G292" i="2" s="1"/>
  <c r="F292" i="2"/>
  <c r="H292" i="2" s="1"/>
  <c r="C293" i="2"/>
  <c r="D293" i="2" s="1"/>
  <c r="A293" i="2"/>
  <c r="I145" i="2"/>
  <c r="M145" i="2" s="1"/>
  <c r="N145" i="2" s="1"/>
  <c r="P145" i="2" s="1"/>
  <c r="Q145" i="2" s="1"/>
  <c r="R145" i="2" s="1"/>
  <c r="I291" i="2"/>
  <c r="M291" i="2" s="1"/>
  <c r="N291" i="2" s="1"/>
  <c r="P291" i="2" s="1"/>
  <c r="Q291" i="2" s="1"/>
  <c r="R291" i="2" s="1"/>
  <c r="C147" i="2"/>
  <c r="D147" i="2" s="1"/>
  <c r="A147" i="2"/>
  <c r="E146" i="2"/>
  <c r="G146" i="2" s="1"/>
  <c r="F146" i="2"/>
  <c r="H146" i="2" s="1"/>
  <c r="F293" i="2" l="1"/>
  <c r="H293" i="2" s="1"/>
  <c r="E293" i="2"/>
  <c r="G293" i="2" s="1"/>
  <c r="I292" i="2"/>
  <c r="M292" i="2" s="1"/>
  <c r="N292" i="2" s="1"/>
  <c r="P292" i="2" s="1"/>
  <c r="Q292" i="2" s="1"/>
  <c r="R292" i="2" s="1"/>
  <c r="C294" i="2"/>
  <c r="D294" i="2" s="1"/>
  <c r="A294" i="2"/>
  <c r="E147" i="2"/>
  <c r="G147" i="2" s="1"/>
  <c r="F147" i="2"/>
  <c r="H147" i="2" s="1"/>
  <c r="I146" i="2"/>
  <c r="M146" i="2" s="1"/>
  <c r="N146" i="2" s="1"/>
  <c r="P146" i="2" s="1"/>
  <c r="Q146" i="2" s="1"/>
  <c r="R146" i="2" s="1"/>
  <c r="A148" i="2"/>
  <c r="C148" i="2"/>
  <c r="D148" i="2" s="1"/>
  <c r="E294" i="2" l="1"/>
  <c r="G294" i="2" s="1"/>
  <c r="F294" i="2"/>
  <c r="H294" i="2" s="1"/>
  <c r="I147" i="2"/>
  <c r="M147" i="2" s="1"/>
  <c r="N147" i="2" s="1"/>
  <c r="P147" i="2" s="1"/>
  <c r="Q147" i="2" s="1"/>
  <c r="R147" i="2" s="1"/>
  <c r="A295" i="2"/>
  <c r="C295" i="2"/>
  <c r="D295" i="2" s="1"/>
  <c r="I293" i="2"/>
  <c r="M293" i="2" s="1"/>
  <c r="N293" i="2" s="1"/>
  <c r="P293" i="2" s="1"/>
  <c r="Q293" i="2" s="1"/>
  <c r="R293" i="2" s="1"/>
  <c r="E148" i="2"/>
  <c r="G148" i="2" s="1"/>
  <c r="F148" i="2"/>
  <c r="H148" i="2" s="1"/>
  <c r="A149" i="2"/>
  <c r="C149" i="2"/>
  <c r="D149" i="2" s="1"/>
  <c r="I148" i="2" l="1"/>
  <c r="M148" i="2" s="1"/>
  <c r="N148" i="2" s="1"/>
  <c r="P148" i="2" s="1"/>
  <c r="Q148" i="2" s="1"/>
  <c r="R148" i="2" s="1"/>
  <c r="I294" i="2"/>
  <c r="M294" i="2" s="1"/>
  <c r="N294" i="2" s="1"/>
  <c r="P294" i="2" s="1"/>
  <c r="Q294" i="2" s="1"/>
  <c r="R294" i="2" s="1"/>
  <c r="F295" i="2"/>
  <c r="H295" i="2" s="1"/>
  <c r="E295" i="2"/>
  <c r="G295" i="2" s="1"/>
  <c r="C296" i="2"/>
  <c r="D296" i="2" s="1"/>
  <c r="A296" i="2"/>
  <c r="E149" i="2"/>
  <c r="G149" i="2" s="1"/>
  <c r="F149" i="2"/>
  <c r="H149" i="2" s="1"/>
  <c r="C150" i="2"/>
  <c r="D150" i="2" s="1"/>
  <c r="A150" i="2"/>
  <c r="F296" i="2" l="1"/>
  <c r="H296" i="2" s="1"/>
  <c r="E296" i="2"/>
  <c r="G296" i="2" s="1"/>
  <c r="I149" i="2"/>
  <c r="M149" i="2" s="1"/>
  <c r="N149" i="2" s="1"/>
  <c r="P149" i="2" s="1"/>
  <c r="Q149" i="2" s="1"/>
  <c r="R149" i="2" s="1"/>
  <c r="C297" i="2"/>
  <c r="D297" i="2" s="1"/>
  <c r="A297" i="2"/>
  <c r="I295" i="2"/>
  <c r="M295" i="2" s="1"/>
  <c r="N295" i="2" s="1"/>
  <c r="P295" i="2" s="1"/>
  <c r="Q295" i="2" s="1"/>
  <c r="R295" i="2" s="1"/>
  <c r="C151" i="2"/>
  <c r="D151" i="2" s="1"/>
  <c r="A151" i="2"/>
  <c r="E150" i="2"/>
  <c r="G150" i="2" s="1"/>
  <c r="F150" i="2"/>
  <c r="H150" i="2" s="1"/>
  <c r="E297" i="2" l="1"/>
  <c r="G297" i="2" s="1"/>
  <c r="F297" i="2"/>
  <c r="H297" i="2" s="1"/>
  <c r="A298" i="2"/>
  <c r="C298" i="2"/>
  <c r="D298" i="2" s="1"/>
  <c r="I296" i="2"/>
  <c r="M296" i="2" s="1"/>
  <c r="N296" i="2" s="1"/>
  <c r="P296" i="2" s="1"/>
  <c r="Q296" i="2" s="1"/>
  <c r="R296" i="2" s="1"/>
  <c r="E151" i="2"/>
  <c r="G151" i="2" s="1"/>
  <c r="F151" i="2"/>
  <c r="H151" i="2" s="1"/>
  <c r="I150" i="2"/>
  <c r="M150" i="2" s="1"/>
  <c r="N150" i="2" s="1"/>
  <c r="P150" i="2" s="1"/>
  <c r="Q150" i="2" s="1"/>
  <c r="R150" i="2" s="1"/>
  <c r="A152" i="2"/>
  <c r="C152" i="2"/>
  <c r="D152" i="2" s="1"/>
  <c r="I151" i="2" l="1"/>
  <c r="M151" i="2" s="1"/>
  <c r="N151" i="2" s="1"/>
  <c r="P151" i="2" s="1"/>
  <c r="Q151" i="2" s="1"/>
  <c r="R151" i="2" s="1"/>
  <c r="I297" i="2"/>
  <c r="M297" i="2" s="1"/>
  <c r="N297" i="2" s="1"/>
  <c r="P297" i="2" s="1"/>
  <c r="Q297" i="2" s="1"/>
  <c r="R297" i="2" s="1"/>
  <c r="E298" i="2"/>
  <c r="G298" i="2" s="1"/>
  <c r="F298" i="2"/>
  <c r="H298" i="2" s="1"/>
  <c r="A299" i="2"/>
  <c r="C299" i="2"/>
  <c r="D299" i="2" s="1"/>
  <c r="E152" i="2"/>
  <c r="G152" i="2" s="1"/>
  <c r="F152" i="2"/>
  <c r="H152" i="2" s="1"/>
  <c r="C153" i="2"/>
  <c r="D153" i="2" s="1"/>
  <c r="A153" i="2"/>
  <c r="F299" i="2" l="1"/>
  <c r="H299" i="2" s="1"/>
  <c r="E299" i="2"/>
  <c r="G299" i="2" s="1"/>
  <c r="A300" i="2"/>
  <c r="C300" i="2"/>
  <c r="D300" i="2" s="1"/>
  <c r="I298" i="2"/>
  <c r="M298" i="2" s="1"/>
  <c r="N298" i="2" s="1"/>
  <c r="P298" i="2" s="1"/>
  <c r="Q298" i="2" s="1"/>
  <c r="R298" i="2" s="1"/>
  <c r="I152" i="2"/>
  <c r="M152" i="2" s="1"/>
  <c r="N152" i="2" s="1"/>
  <c r="P152" i="2" s="1"/>
  <c r="Q152" i="2" s="1"/>
  <c r="R152" i="2" s="1"/>
  <c r="E153" i="2"/>
  <c r="G153" i="2" s="1"/>
  <c r="F153" i="2"/>
  <c r="H153" i="2" s="1"/>
  <c r="A154" i="2"/>
  <c r="C154" i="2"/>
  <c r="D154" i="2" s="1"/>
  <c r="E300" i="2" l="1"/>
  <c r="G300" i="2" s="1"/>
  <c r="F300" i="2"/>
  <c r="H300" i="2" s="1"/>
  <c r="C301" i="2"/>
  <c r="D301" i="2" s="1"/>
  <c r="A301" i="2"/>
  <c r="I299" i="2"/>
  <c r="M299" i="2" s="1"/>
  <c r="N299" i="2" s="1"/>
  <c r="P299" i="2" s="1"/>
  <c r="Q299" i="2" s="1"/>
  <c r="R299" i="2" s="1"/>
  <c r="I153" i="2"/>
  <c r="M153" i="2" s="1"/>
  <c r="N153" i="2" s="1"/>
  <c r="P153" i="2" s="1"/>
  <c r="Q153" i="2" s="1"/>
  <c r="R153" i="2" s="1"/>
  <c r="C155" i="2"/>
  <c r="D155" i="2" s="1"/>
  <c r="A155" i="2"/>
  <c r="E154" i="2"/>
  <c r="G154" i="2" s="1"/>
  <c r="F154" i="2"/>
  <c r="H154" i="2" s="1"/>
  <c r="I300" i="2" l="1"/>
  <c r="M300" i="2" s="1"/>
  <c r="N300" i="2" s="1"/>
  <c r="P300" i="2" s="1"/>
  <c r="Q300" i="2" s="1"/>
  <c r="R300" i="2" s="1"/>
  <c r="E301" i="2"/>
  <c r="G301" i="2" s="1"/>
  <c r="F301" i="2"/>
  <c r="H301" i="2" s="1"/>
  <c r="A302" i="2"/>
  <c r="C302" i="2"/>
  <c r="D302" i="2" s="1"/>
  <c r="I154" i="2"/>
  <c r="M154" i="2" s="1"/>
  <c r="N154" i="2" s="1"/>
  <c r="P154" i="2" s="1"/>
  <c r="Q154" i="2" s="1"/>
  <c r="R154" i="2" s="1"/>
  <c r="C156" i="2"/>
  <c r="D156" i="2" s="1"/>
  <c r="A156" i="2"/>
  <c r="E155" i="2"/>
  <c r="G155" i="2" s="1"/>
  <c r="F155" i="2"/>
  <c r="H155" i="2" s="1"/>
  <c r="I301" i="2" l="1"/>
  <c r="M301" i="2" s="1"/>
  <c r="N301" i="2" s="1"/>
  <c r="P301" i="2" s="1"/>
  <c r="Q301" i="2" s="1"/>
  <c r="R301" i="2" s="1"/>
  <c r="F302" i="2"/>
  <c r="H302" i="2" s="1"/>
  <c r="E302" i="2"/>
  <c r="G302" i="2" s="1"/>
  <c r="A303" i="2"/>
  <c r="C303" i="2"/>
  <c r="D303" i="2" s="1"/>
  <c r="I155" i="2"/>
  <c r="M155" i="2" s="1"/>
  <c r="N155" i="2" s="1"/>
  <c r="P155" i="2" s="1"/>
  <c r="Q155" i="2" s="1"/>
  <c r="R155" i="2" s="1"/>
  <c r="C157" i="2"/>
  <c r="D157" i="2" s="1"/>
  <c r="A157" i="2"/>
  <c r="E156" i="2"/>
  <c r="G156" i="2" s="1"/>
  <c r="F156" i="2"/>
  <c r="H156" i="2" s="1"/>
  <c r="A304" i="2" l="1"/>
  <c r="C304" i="2"/>
  <c r="D304" i="2" s="1"/>
  <c r="E303" i="2"/>
  <c r="G303" i="2" s="1"/>
  <c r="F303" i="2"/>
  <c r="H303" i="2" s="1"/>
  <c r="I302" i="2"/>
  <c r="M302" i="2" s="1"/>
  <c r="N302" i="2" s="1"/>
  <c r="P302" i="2" s="1"/>
  <c r="Q302" i="2" s="1"/>
  <c r="R302" i="2" s="1"/>
  <c r="E157" i="2"/>
  <c r="G157" i="2" s="1"/>
  <c r="F157" i="2"/>
  <c r="H157" i="2" s="1"/>
  <c r="I156" i="2"/>
  <c r="M156" i="2" s="1"/>
  <c r="N156" i="2" s="1"/>
  <c r="P156" i="2" s="1"/>
  <c r="Q156" i="2" s="1"/>
  <c r="R156" i="2" s="1"/>
  <c r="C158" i="2"/>
  <c r="D158" i="2" s="1"/>
  <c r="A158" i="2"/>
  <c r="E304" i="2" l="1"/>
  <c r="G304" i="2" s="1"/>
  <c r="F304" i="2"/>
  <c r="H304" i="2" s="1"/>
  <c r="C305" i="2"/>
  <c r="D305" i="2" s="1"/>
  <c r="A305" i="2"/>
  <c r="I157" i="2"/>
  <c r="M157" i="2" s="1"/>
  <c r="N157" i="2" s="1"/>
  <c r="P157" i="2" s="1"/>
  <c r="Q157" i="2" s="1"/>
  <c r="R157" i="2" s="1"/>
  <c r="I303" i="2"/>
  <c r="M303" i="2" s="1"/>
  <c r="N303" i="2" s="1"/>
  <c r="P303" i="2" s="1"/>
  <c r="Q303" i="2" s="1"/>
  <c r="R303" i="2" s="1"/>
  <c r="C159" i="2"/>
  <c r="D159" i="2" s="1"/>
  <c r="A159" i="2"/>
  <c r="E158" i="2"/>
  <c r="G158" i="2" s="1"/>
  <c r="F158" i="2"/>
  <c r="H158" i="2" s="1"/>
  <c r="F305" i="2" l="1"/>
  <c r="H305" i="2" s="1"/>
  <c r="E305" i="2"/>
  <c r="G305" i="2" s="1"/>
  <c r="I304" i="2"/>
  <c r="M304" i="2" s="1"/>
  <c r="N304" i="2" s="1"/>
  <c r="P304" i="2" s="1"/>
  <c r="Q304" i="2" s="1"/>
  <c r="R304" i="2" s="1"/>
  <c r="C306" i="2"/>
  <c r="D306" i="2" s="1"/>
  <c r="A306" i="2"/>
  <c r="E159" i="2"/>
  <c r="G159" i="2" s="1"/>
  <c r="F159" i="2"/>
  <c r="H159" i="2" s="1"/>
  <c r="I158" i="2"/>
  <c r="M158" i="2" s="1"/>
  <c r="N158" i="2" s="1"/>
  <c r="P158" i="2" s="1"/>
  <c r="Q158" i="2" s="1"/>
  <c r="R158" i="2" s="1"/>
  <c r="C160" i="2"/>
  <c r="D160" i="2" s="1"/>
  <c r="A160" i="2"/>
  <c r="C307" i="2" l="1"/>
  <c r="D307" i="2" s="1"/>
  <c r="A307" i="2"/>
  <c r="I159" i="2"/>
  <c r="M159" i="2" s="1"/>
  <c r="N159" i="2" s="1"/>
  <c r="P159" i="2" s="1"/>
  <c r="Q159" i="2" s="1"/>
  <c r="R159" i="2" s="1"/>
  <c r="E306" i="2"/>
  <c r="G306" i="2" s="1"/>
  <c r="F306" i="2"/>
  <c r="H306" i="2" s="1"/>
  <c r="I305" i="2"/>
  <c r="M305" i="2" s="1"/>
  <c r="N305" i="2" s="1"/>
  <c r="P305" i="2" s="1"/>
  <c r="Q305" i="2" s="1"/>
  <c r="R305" i="2" s="1"/>
  <c r="A161" i="2"/>
  <c r="C161" i="2"/>
  <c r="D161" i="2" s="1"/>
  <c r="E160" i="2"/>
  <c r="G160" i="2" s="1"/>
  <c r="F160" i="2"/>
  <c r="H160" i="2" s="1"/>
  <c r="C308" i="2" l="1"/>
  <c r="D308" i="2" s="1"/>
  <c r="A308" i="2"/>
  <c r="I306" i="2"/>
  <c r="M306" i="2" s="1"/>
  <c r="N306" i="2" s="1"/>
  <c r="P306" i="2" s="1"/>
  <c r="Q306" i="2" s="1"/>
  <c r="R306" i="2" s="1"/>
  <c r="F307" i="2"/>
  <c r="H307" i="2" s="1"/>
  <c r="E307" i="2"/>
  <c r="G307" i="2" s="1"/>
  <c r="C162" i="2"/>
  <c r="D162" i="2" s="1"/>
  <c r="A162" i="2"/>
  <c r="I160" i="2"/>
  <c r="M160" i="2" s="1"/>
  <c r="N160" i="2" s="1"/>
  <c r="P160" i="2" s="1"/>
  <c r="Q160" i="2" s="1"/>
  <c r="R160" i="2" s="1"/>
  <c r="E161" i="2"/>
  <c r="G161" i="2" s="1"/>
  <c r="F161" i="2"/>
  <c r="H161" i="2" s="1"/>
  <c r="I307" i="2" l="1"/>
  <c r="M307" i="2" s="1"/>
  <c r="N307" i="2" s="1"/>
  <c r="P307" i="2" s="1"/>
  <c r="Q307" i="2" s="1"/>
  <c r="R307" i="2" s="1"/>
  <c r="A309" i="2"/>
  <c r="C309" i="2"/>
  <c r="D309" i="2" s="1"/>
  <c r="F308" i="2"/>
  <c r="H308" i="2" s="1"/>
  <c r="E308" i="2"/>
  <c r="G308" i="2" s="1"/>
  <c r="I161" i="2"/>
  <c r="M161" i="2" s="1"/>
  <c r="N161" i="2" s="1"/>
  <c r="P161" i="2" s="1"/>
  <c r="Q161" i="2" s="1"/>
  <c r="R161" i="2" s="1"/>
  <c r="E162" i="2"/>
  <c r="G162" i="2" s="1"/>
  <c r="F162" i="2"/>
  <c r="H162" i="2" s="1"/>
  <c r="C163" i="2"/>
  <c r="D163" i="2" s="1"/>
  <c r="A163" i="2"/>
  <c r="I308" i="2" l="1"/>
  <c r="M308" i="2" s="1"/>
  <c r="N308" i="2" s="1"/>
  <c r="P308" i="2" s="1"/>
  <c r="Q308" i="2" s="1"/>
  <c r="R308" i="2" s="1"/>
  <c r="E309" i="2"/>
  <c r="G309" i="2" s="1"/>
  <c r="F309" i="2"/>
  <c r="H309" i="2" s="1"/>
  <c r="A310" i="2"/>
  <c r="C310" i="2"/>
  <c r="D310" i="2" s="1"/>
  <c r="I162" i="2"/>
  <c r="M162" i="2" s="1"/>
  <c r="N162" i="2" s="1"/>
  <c r="P162" i="2" s="1"/>
  <c r="Q162" i="2" s="1"/>
  <c r="R162" i="2" s="1"/>
  <c r="E163" i="2"/>
  <c r="G163" i="2" s="1"/>
  <c r="F163" i="2"/>
  <c r="H163" i="2" s="1"/>
  <c r="A164" i="2"/>
  <c r="C164" i="2"/>
  <c r="D164" i="2" s="1"/>
  <c r="A311" i="2" l="1"/>
  <c r="C311" i="2"/>
  <c r="D311" i="2" s="1"/>
  <c r="I309" i="2"/>
  <c r="M309" i="2" s="1"/>
  <c r="N309" i="2" s="1"/>
  <c r="P309" i="2" s="1"/>
  <c r="Q309" i="2" s="1"/>
  <c r="R309" i="2" s="1"/>
  <c r="F310" i="2"/>
  <c r="H310" i="2" s="1"/>
  <c r="E310" i="2"/>
  <c r="G310" i="2" s="1"/>
  <c r="I163" i="2"/>
  <c r="M163" i="2" s="1"/>
  <c r="N163" i="2" s="1"/>
  <c r="P163" i="2" s="1"/>
  <c r="Q163" i="2" s="1"/>
  <c r="R163" i="2" s="1"/>
  <c r="C165" i="2"/>
  <c r="D165" i="2" s="1"/>
  <c r="A165" i="2"/>
  <c r="E164" i="2"/>
  <c r="G164" i="2" s="1"/>
  <c r="F164" i="2"/>
  <c r="H164" i="2" s="1"/>
  <c r="I310" i="2" l="1"/>
  <c r="M310" i="2" s="1"/>
  <c r="N310" i="2" s="1"/>
  <c r="P310" i="2" s="1"/>
  <c r="Q310" i="2" s="1"/>
  <c r="R310" i="2" s="1"/>
  <c r="F311" i="2"/>
  <c r="H311" i="2" s="1"/>
  <c r="E311" i="2"/>
  <c r="G311" i="2" s="1"/>
  <c r="A312" i="2"/>
  <c r="C312" i="2"/>
  <c r="D312" i="2" s="1"/>
  <c r="I164" i="2"/>
  <c r="M164" i="2" s="1"/>
  <c r="N164" i="2" s="1"/>
  <c r="P164" i="2" s="1"/>
  <c r="Q164" i="2" s="1"/>
  <c r="R164" i="2" s="1"/>
  <c r="C166" i="2"/>
  <c r="D166" i="2" s="1"/>
  <c r="A166" i="2"/>
  <c r="E165" i="2"/>
  <c r="G165" i="2" s="1"/>
  <c r="F165" i="2"/>
  <c r="H165" i="2" s="1"/>
  <c r="F312" i="2" l="1"/>
  <c r="H312" i="2" s="1"/>
  <c r="E312" i="2"/>
  <c r="G312" i="2" s="1"/>
  <c r="A313" i="2"/>
  <c r="C313" i="2"/>
  <c r="D313" i="2" s="1"/>
  <c r="I311" i="2"/>
  <c r="M311" i="2" s="1"/>
  <c r="N311" i="2" s="1"/>
  <c r="P311" i="2" s="1"/>
  <c r="Q311" i="2" s="1"/>
  <c r="R311" i="2" s="1"/>
  <c r="I165" i="2"/>
  <c r="M165" i="2" s="1"/>
  <c r="N165" i="2" s="1"/>
  <c r="P165" i="2" s="1"/>
  <c r="Q165" i="2" s="1"/>
  <c r="R165" i="2" s="1"/>
  <c r="A167" i="2"/>
  <c r="C167" i="2"/>
  <c r="D167" i="2" s="1"/>
  <c r="E166" i="2"/>
  <c r="G166" i="2" s="1"/>
  <c r="F166" i="2"/>
  <c r="H166" i="2" s="1"/>
  <c r="A314" i="2" l="1"/>
  <c r="C314" i="2"/>
  <c r="D314" i="2" s="1"/>
  <c r="F313" i="2"/>
  <c r="H313" i="2" s="1"/>
  <c r="E313" i="2"/>
  <c r="G313" i="2" s="1"/>
  <c r="I312" i="2"/>
  <c r="M312" i="2" s="1"/>
  <c r="N312" i="2" s="1"/>
  <c r="P312" i="2" s="1"/>
  <c r="Q312" i="2" s="1"/>
  <c r="R312" i="2" s="1"/>
  <c r="C168" i="2"/>
  <c r="D168" i="2" s="1"/>
  <c r="A168" i="2"/>
  <c r="I166" i="2"/>
  <c r="M166" i="2" s="1"/>
  <c r="N166" i="2" s="1"/>
  <c r="P166" i="2" s="1"/>
  <c r="Q166" i="2" s="1"/>
  <c r="R166" i="2" s="1"/>
  <c r="E167" i="2"/>
  <c r="G167" i="2" s="1"/>
  <c r="F167" i="2"/>
  <c r="H167" i="2" s="1"/>
  <c r="I313" i="2" l="1"/>
  <c r="M313" i="2" s="1"/>
  <c r="N313" i="2" s="1"/>
  <c r="P313" i="2" s="1"/>
  <c r="Q313" i="2" s="1"/>
  <c r="R313" i="2" s="1"/>
  <c r="E314" i="2"/>
  <c r="G314" i="2" s="1"/>
  <c r="F314" i="2"/>
  <c r="H314" i="2" s="1"/>
  <c r="A315" i="2"/>
  <c r="C315" i="2"/>
  <c r="D315" i="2" s="1"/>
  <c r="I167" i="2"/>
  <c r="M167" i="2" s="1"/>
  <c r="N167" i="2" s="1"/>
  <c r="P167" i="2" s="1"/>
  <c r="Q167" i="2" s="1"/>
  <c r="R167" i="2" s="1"/>
  <c r="A169" i="2"/>
  <c r="C169" i="2"/>
  <c r="D169" i="2" s="1"/>
  <c r="E168" i="2"/>
  <c r="G168" i="2" s="1"/>
  <c r="F168" i="2"/>
  <c r="H168" i="2" s="1"/>
  <c r="I314" i="2" l="1"/>
  <c r="M314" i="2" s="1"/>
  <c r="N314" i="2" s="1"/>
  <c r="P314" i="2" s="1"/>
  <c r="Q314" i="2" s="1"/>
  <c r="R314" i="2" s="1"/>
  <c r="F315" i="2"/>
  <c r="H315" i="2" s="1"/>
  <c r="E315" i="2"/>
  <c r="G315" i="2" s="1"/>
  <c r="C316" i="2"/>
  <c r="D316" i="2" s="1"/>
  <c r="A316" i="2"/>
  <c r="C170" i="2"/>
  <c r="D170" i="2" s="1"/>
  <c r="A170" i="2"/>
  <c r="I168" i="2"/>
  <c r="M168" i="2" s="1"/>
  <c r="N168" i="2" s="1"/>
  <c r="P168" i="2" s="1"/>
  <c r="Q168" i="2" s="1"/>
  <c r="R168" i="2" s="1"/>
  <c r="E169" i="2"/>
  <c r="G169" i="2" s="1"/>
  <c r="F169" i="2"/>
  <c r="H169" i="2" s="1"/>
  <c r="E316" i="2" l="1"/>
  <c r="G316" i="2" s="1"/>
  <c r="F316" i="2"/>
  <c r="H316" i="2" s="1"/>
  <c r="C317" i="2"/>
  <c r="D317" i="2" s="1"/>
  <c r="A317" i="2"/>
  <c r="I315" i="2"/>
  <c r="M315" i="2" s="1"/>
  <c r="N315" i="2" s="1"/>
  <c r="P315" i="2" s="1"/>
  <c r="Q315" i="2" s="1"/>
  <c r="R315" i="2" s="1"/>
  <c r="I169" i="2"/>
  <c r="M169" i="2" s="1"/>
  <c r="N169" i="2" s="1"/>
  <c r="P169" i="2" s="1"/>
  <c r="Q169" i="2" s="1"/>
  <c r="R169" i="2" s="1"/>
  <c r="A171" i="2"/>
  <c r="C171" i="2"/>
  <c r="D171" i="2" s="1"/>
  <c r="E170" i="2"/>
  <c r="G170" i="2" s="1"/>
  <c r="F170" i="2"/>
  <c r="H170" i="2" s="1"/>
  <c r="I316" i="2" l="1"/>
  <c r="M316" i="2" s="1"/>
  <c r="N316" i="2" s="1"/>
  <c r="P316" i="2" s="1"/>
  <c r="Q316" i="2" s="1"/>
  <c r="R316" i="2" s="1"/>
  <c r="F317" i="2"/>
  <c r="H317" i="2" s="1"/>
  <c r="E317" i="2"/>
  <c r="G317" i="2" s="1"/>
  <c r="C318" i="2"/>
  <c r="D318" i="2" s="1"/>
  <c r="A318" i="2"/>
  <c r="A172" i="2"/>
  <c r="C172" i="2"/>
  <c r="D172" i="2" s="1"/>
  <c r="I170" i="2"/>
  <c r="M170" i="2" s="1"/>
  <c r="N170" i="2" s="1"/>
  <c r="P170" i="2" s="1"/>
  <c r="Q170" i="2" s="1"/>
  <c r="R170" i="2" s="1"/>
  <c r="E171" i="2"/>
  <c r="G171" i="2" s="1"/>
  <c r="F171" i="2"/>
  <c r="H171" i="2" s="1"/>
  <c r="F318" i="2" l="1"/>
  <c r="H318" i="2" s="1"/>
  <c r="E318" i="2"/>
  <c r="G318" i="2" s="1"/>
  <c r="A319" i="2"/>
  <c r="C319" i="2"/>
  <c r="D319" i="2" s="1"/>
  <c r="I317" i="2"/>
  <c r="M317" i="2" s="1"/>
  <c r="N317" i="2" s="1"/>
  <c r="P317" i="2" s="1"/>
  <c r="Q317" i="2" s="1"/>
  <c r="R317" i="2" s="1"/>
  <c r="I171" i="2"/>
  <c r="M171" i="2" s="1"/>
  <c r="N171" i="2" s="1"/>
  <c r="P171" i="2" s="1"/>
  <c r="Q171" i="2" s="1"/>
  <c r="R171" i="2" s="1"/>
  <c r="E172" i="2"/>
  <c r="G172" i="2" s="1"/>
  <c r="F172" i="2"/>
  <c r="H172" i="2" s="1"/>
  <c r="A173" i="2"/>
  <c r="C173" i="2"/>
  <c r="D173" i="2" s="1"/>
  <c r="C320" i="2" l="1"/>
  <c r="D320" i="2" s="1"/>
  <c r="A320" i="2"/>
  <c r="E319" i="2"/>
  <c r="G319" i="2" s="1"/>
  <c r="F319" i="2"/>
  <c r="H319" i="2" s="1"/>
  <c r="I318" i="2"/>
  <c r="M318" i="2" s="1"/>
  <c r="N318" i="2" s="1"/>
  <c r="P318" i="2" s="1"/>
  <c r="Q318" i="2" s="1"/>
  <c r="R318" i="2" s="1"/>
  <c r="I172" i="2"/>
  <c r="M172" i="2" s="1"/>
  <c r="N172" i="2" s="1"/>
  <c r="P172" i="2" s="1"/>
  <c r="Q172" i="2" s="1"/>
  <c r="R172" i="2" s="1"/>
  <c r="E173" i="2"/>
  <c r="G173" i="2" s="1"/>
  <c r="F173" i="2"/>
  <c r="H173" i="2" s="1"/>
  <c r="A174" i="2"/>
  <c r="C174" i="2"/>
  <c r="D174" i="2" s="1"/>
  <c r="F320" i="2" l="1"/>
  <c r="H320" i="2" s="1"/>
  <c r="E320" i="2"/>
  <c r="G320" i="2" s="1"/>
  <c r="I319" i="2"/>
  <c r="M319" i="2" s="1"/>
  <c r="N319" i="2" s="1"/>
  <c r="P319" i="2" s="1"/>
  <c r="Q319" i="2" s="1"/>
  <c r="R319" i="2" s="1"/>
  <c r="A321" i="2"/>
  <c r="C321" i="2"/>
  <c r="D321" i="2" s="1"/>
  <c r="I173" i="2"/>
  <c r="M173" i="2" s="1"/>
  <c r="N173" i="2" s="1"/>
  <c r="P173" i="2" s="1"/>
  <c r="Q173" i="2" s="1"/>
  <c r="R173" i="2" s="1"/>
  <c r="C175" i="2"/>
  <c r="D175" i="2" s="1"/>
  <c r="A175" i="2"/>
  <c r="E174" i="2"/>
  <c r="G174" i="2" s="1"/>
  <c r="F174" i="2"/>
  <c r="H174" i="2" s="1"/>
  <c r="E321" i="2" l="1"/>
  <c r="G321" i="2" s="1"/>
  <c r="F321" i="2"/>
  <c r="H321" i="2" s="1"/>
  <c r="A322" i="2"/>
  <c r="C322" i="2"/>
  <c r="D322" i="2" s="1"/>
  <c r="I320" i="2"/>
  <c r="M320" i="2" s="1"/>
  <c r="N320" i="2" s="1"/>
  <c r="P320" i="2" s="1"/>
  <c r="Q320" i="2" s="1"/>
  <c r="R320" i="2" s="1"/>
  <c r="E175" i="2"/>
  <c r="G175" i="2" s="1"/>
  <c r="F175" i="2"/>
  <c r="H175" i="2" s="1"/>
  <c r="I174" i="2"/>
  <c r="M174" i="2" s="1"/>
  <c r="N174" i="2" s="1"/>
  <c r="P174" i="2" s="1"/>
  <c r="Q174" i="2" s="1"/>
  <c r="R174" i="2" s="1"/>
  <c r="C176" i="2"/>
  <c r="D176" i="2" s="1"/>
  <c r="A176" i="2"/>
  <c r="I321" i="2" l="1"/>
  <c r="M321" i="2" s="1"/>
  <c r="N321" i="2" s="1"/>
  <c r="P321" i="2" s="1"/>
  <c r="Q321" i="2" s="1"/>
  <c r="R321" i="2" s="1"/>
  <c r="I175" i="2"/>
  <c r="M175" i="2" s="1"/>
  <c r="N175" i="2" s="1"/>
  <c r="P175" i="2" s="1"/>
  <c r="Q175" i="2" s="1"/>
  <c r="R175" i="2" s="1"/>
  <c r="C323" i="2"/>
  <c r="D323" i="2" s="1"/>
  <c r="A323" i="2"/>
  <c r="F322" i="2"/>
  <c r="H322" i="2" s="1"/>
  <c r="E322" i="2"/>
  <c r="G322" i="2" s="1"/>
  <c r="E176" i="2"/>
  <c r="G176" i="2" s="1"/>
  <c r="F176" i="2"/>
  <c r="H176" i="2" s="1"/>
  <c r="C177" i="2"/>
  <c r="D177" i="2" s="1"/>
  <c r="A177" i="2"/>
  <c r="I176" i="2" l="1"/>
  <c r="M176" i="2" s="1"/>
  <c r="N176" i="2" s="1"/>
  <c r="P176" i="2" s="1"/>
  <c r="Q176" i="2" s="1"/>
  <c r="R176" i="2" s="1"/>
  <c r="I322" i="2"/>
  <c r="M322" i="2" s="1"/>
  <c r="N322" i="2" s="1"/>
  <c r="P322" i="2" s="1"/>
  <c r="Q322" i="2" s="1"/>
  <c r="R322" i="2" s="1"/>
  <c r="E323" i="2"/>
  <c r="G323" i="2" s="1"/>
  <c r="F323" i="2"/>
  <c r="H323" i="2" s="1"/>
  <c r="C324" i="2"/>
  <c r="D324" i="2" s="1"/>
  <c r="A324" i="2"/>
  <c r="C178" i="2"/>
  <c r="D178" i="2" s="1"/>
  <c r="A178" i="2"/>
  <c r="E177" i="2"/>
  <c r="G177" i="2" s="1"/>
  <c r="F177" i="2"/>
  <c r="H177" i="2" s="1"/>
  <c r="C325" i="2" l="1"/>
  <c r="D325" i="2" s="1"/>
  <c r="A325" i="2"/>
  <c r="I323" i="2"/>
  <c r="M323" i="2" s="1"/>
  <c r="N323" i="2" s="1"/>
  <c r="P323" i="2" s="1"/>
  <c r="Q323" i="2" s="1"/>
  <c r="R323" i="2" s="1"/>
  <c r="F324" i="2"/>
  <c r="H324" i="2" s="1"/>
  <c r="E324" i="2"/>
  <c r="G324" i="2" s="1"/>
  <c r="I177" i="2"/>
  <c r="M177" i="2" s="1"/>
  <c r="N177" i="2" s="1"/>
  <c r="P177" i="2" s="1"/>
  <c r="Q177" i="2" s="1"/>
  <c r="R177" i="2" s="1"/>
  <c r="C179" i="2"/>
  <c r="D179" i="2" s="1"/>
  <c r="A179" i="2"/>
  <c r="E178" i="2"/>
  <c r="G178" i="2" s="1"/>
  <c r="F178" i="2"/>
  <c r="H178" i="2" s="1"/>
  <c r="I324" i="2" l="1"/>
  <c r="M324" i="2" s="1"/>
  <c r="N324" i="2" s="1"/>
  <c r="P324" i="2" s="1"/>
  <c r="Q324" i="2" s="1"/>
  <c r="R324" i="2" s="1"/>
  <c r="E325" i="2"/>
  <c r="G325" i="2" s="1"/>
  <c r="F325" i="2"/>
  <c r="H325" i="2" s="1"/>
  <c r="C326" i="2"/>
  <c r="D326" i="2" s="1"/>
  <c r="A326" i="2"/>
  <c r="I178" i="2"/>
  <c r="M178" i="2" s="1"/>
  <c r="N178" i="2" s="1"/>
  <c r="P178" i="2" s="1"/>
  <c r="Q178" i="2" s="1"/>
  <c r="R178" i="2" s="1"/>
  <c r="A180" i="2"/>
  <c r="C180" i="2"/>
  <c r="D180" i="2" s="1"/>
  <c r="E179" i="2"/>
  <c r="G179" i="2" s="1"/>
  <c r="F179" i="2"/>
  <c r="H179" i="2" s="1"/>
  <c r="I325" i="2" l="1"/>
  <c r="M325" i="2" s="1"/>
  <c r="N325" i="2" s="1"/>
  <c r="P325" i="2" s="1"/>
  <c r="Q325" i="2" s="1"/>
  <c r="R325" i="2" s="1"/>
  <c r="C327" i="2"/>
  <c r="D327" i="2" s="1"/>
  <c r="A327" i="2"/>
  <c r="E326" i="2"/>
  <c r="G326" i="2" s="1"/>
  <c r="F326" i="2"/>
  <c r="H326" i="2" s="1"/>
  <c r="I179" i="2"/>
  <c r="M179" i="2" s="1"/>
  <c r="N179" i="2" s="1"/>
  <c r="P179" i="2" s="1"/>
  <c r="Q179" i="2" s="1"/>
  <c r="R179" i="2" s="1"/>
  <c r="E180" i="2"/>
  <c r="G180" i="2" s="1"/>
  <c r="F180" i="2"/>
  <c r="H180" i="2" s="1"/>
  <c r="C181" i="2"/>
  <c r="D181" i="2" s="1"/>
  <c r="A181" i="2"/>
  <c r="E327" i="2" l="1"/>
  <c r="G327" i="2" s="1"/>
  <c r="F327" i="2"/>
  <c r="H327" i="2" s="1"/>
  <c r="I326" i="2"/>
  <c r="M326" i="2" s="1"/>
  <c r="N326" i="2" s="1"/>
  <c r="P326" i="2" s="1"/>
  <c r="Q326" i="2" s="1"/>
  <c r="R326" i="2" s="1"/>
  <c r="A328" i="2"/>
  <c r="C328" i="2"/>
  <c r="D328" i="2" s="1"/>
  <c r="A182" i="2"/>
  <c r="C182" i="2"/>
  <c r="D182" i="2" s="1"/>
  <c r="E181" i="2"/>
  <c r="G181" i="2" s="1"/>
  <c r="F181" i="2"/>
  <c r="H181" i="2" s="1"/>
  <c r="I180" i="2"/>
  <c r="M180" i="2" s="1"/>
  <c r="N180" i="2" s="1"/>
  <c r="P180" i="2" s="1"/>
  <c r="Q180" i="2" s="1"/>
  <c r="R180" i="2" s="1"/>
  <c r="I327" i="2" l="1"/>
  <c r="M327" i="2" s="1"/>
  <c r="N327" i="2" s="1"/>
  <c r="P327" i="2" s="1"/>
  <c r="Q327" i="2" s="1"/>
  <c r="R327" i="2" s="1"/>
  <c r="F328" i="2"/>
  <c r="H328" i="2" s="1"/>
  <c r="E328" i="2"/>
  <c r="G328" i="2" s="1"/>
  <c r="C329" i="2"/>
  <c r="D329" i="2" s="1"/>
  <c r="A329" i="2"/>
  <c r="I181" i="2"/>
  <c r="M181" i="2" s="1"/>
  <c r="N181" i="2" s="1"/>
  <c r="P181" i="2" s="1"/>
  <c r="Q181" i="2" s="1"/>
  <c r="R181" i="2" s="1"/>
  <c r="E182" i="2"/>
  <c r="G182" i="2" s="1"/>
  <c r="F182" i="2"/>
  <c r="H182" i="2" s="1"/>
  <c r="E329" i="2" l="1"/>
  <c r="G329" i="2" s="1"/>
  <c r="F329" i="2"/>
  <c r="H329" i="2" s="1"/>
  <c r="C330" i="2"/>
  <c r="D330" i="2" s="1"/>
  <c r="A330" i="2"/>
  <c r="I328" i="2"/>
  <c r="M328" i="2" s="1"/>
  <c r="N328" i="2" s="1"/>
  <c r="P328" i="2" s="1"/>
  <c r="Q328" i="2" s="1"/>
  <c r="R328" i="2" s="1"/>
  <c r="I182" i="2"/>
  <c r="M182" i="2" s="1"/>
  <c r="N182" i="2" s="1"/>
  <c r="P182" i="2" s="1"/>
  <c r="Q182" i="2" l="1"/>
  <c r="R182" i="2" s="1"/>
  <c r="Q183" i="2"/>
  <c r="R183" i="2" s="1"/>
  <c r="I329" i="2"/>
  <c r="M329" i="2" s="1"/>
  <c r="N329" i="2" s="1"/>
  <c r="P329" i="2" s="1"/>
  <c r="Q329" i="2" s="1"/>
  <c r="R329" i="2" s="1"/>
  <c r="F330" i="2"/>
  <c r="H330" i="2" s="1"/>
  <c r="E330" i="2"/>
  <c r="G330" i="2" s="1"/>
  <c r="C331" i="2"/>
  <c r="D331" i="2" s="1"/>
  <c r="A331" i="2"/>
  <c r="E331" i="2" l="1"/>
  <c r="G331" i="2" s="1"/>
  <c r="F331" i="2"/>
  <c r="H331" i="2" s="1"/>
  <c r="C332" i="2"/>
  <c r="D332" i="2" s="1"/>
  <c r="A332" i="2"/>
  <c r="I330" i="2"/>
  <c r="M330" i="2" s="1"/>
  <c r="N330" i="2" s="1"/>
  <c r="P330" i="2" s="1"/>
  <c r="Q330" i="2" s="1"/>
  <c r="R330" i="2" s="1"/>
  <c r="I331" i="2" l="1"/>
  <c r="M331" i="2" s="1"/>
  <c r="N331" i="2" s="1"/>
  <c r="P331" i="2" s="1"/>
  <c r="Q331" i="2" s="1"/>
  <c r="R331" i="2" s="1"/>
  <c r="F332" i="2"/>
  <c r="H332" i="2" s="1"/>
  <c r="E332" i="2"/>
  <c r="G332" i="2" s="1"/>
  <c r="A333" i="2"/>
  <c r="C333" i="2"/>
  <c r="D333" i="2" s="1"/>
  <c r="E333" i="2" l="1"/>
  <c r="G333" i="2" s="1"/>
  <c r="F333" i="2"/>
  <c r="H333" i="2" s="1"/>
  <c r="A334" i="2"/>
  <c r="C334" i="2"/>
  <c r="D334" i="2" s="1"/>
  <c r="I332" i="2"/>
  <c r="M332" i="2" s="1"/>
  <c r="N332" i="2" s="1"/>
  <c r="P332" i="2" s="1"/>
  <c r="Q332" i="2" s="1"/>
  <c r="R332" i="2" s="1"/>
  <c r="E334" i="2" l="1"/>
  <c r="G334" i="2" s="1"/>
  <c r="F334" i="2"/>
  <c r="H334" i="2" s="1"/>
  <c r="A335" i="2"/>
  <c r="C335" i="2"/>
  <c r="D335" i="2" s="1"/>
  <c r="I333" i="2"/>
  <c r="M333" i="2" s="1"/>
  <c r="N333" i="2" s="1"/>
  <c r="P333" i="2" s="1"/>
  <c r="Q333" i="2" s="1"/>
  <c r="R333" i="2" s="1"/>
  <c r="I334" i="2" l="1"/>
  <c r="M334" i="2" s="1"/>
  <c r="N334" i="2" s="1"/>
  <c r="P334" i="2" s="1"/>
  <c r="Q334" i="2" s="1"/>
  <c r="R334" i="2" s="1"/>
  <c r="C336" i="2"/>
  <c r="D336" i="2" s="1"/>
  <c r="A336" i="2"/>
  <c r="E335" i="2"/>
  <c r="G335" i="2" s="1"/>
  <c r="F335" i="2"/>
  <c r="H335" i="2" s="1"/>
  <c r="C337" i="2" l="1"/>
  <c r="D337" i="2" s="1"/>
  <c r="A337" i="2"/>
  <c r="I335" i="2"/>
  <c r="M335" i="2" s="1"/>
  <c r="N335" i="2" s="1"/>
  <c r="P335" i="2" s="1"/>
  <c r="Q335" i="2" s="1"/>
  <c r="R335" i="2" s="1"/>
  <c r="F336" i="2"/>
  <c r="H336" i="2" s="1"/>
  <c r="E336" i="2"/>
  <c r="G336" i="2" s="1"/>
  <c r="A338" i="2" l="1"/>
  <c r="C338" i="2"/>
  <c r="D338" i="2" s="1"/>
  <c r="F337" i="2"/>
  <c r="H337" i="2" s="1"/>
  <c r="E337" i="2"/>
  <c r="G337" i="2" s="1"/>
  <c r="I336" i="2"/>
  <c r="M336" i="2" s="1"/>
  <c r="N336" i="2" s="1"/>
  <c r="P336" i="2" s="1"/>
  <c r="Q336" i="2" s="1"/>
  <c r="R336" i="2" s="1"/>
  <c r="I337" i="2" l="1"/>
  <c r="M337" i="2" s="1"/>
  <c r="N337" i="2" s="1"/>
  <c r="P337" i="2" s="1"/>
  <c r="Q337" i="2" s="1"/>
  <c r="R337" i="2" s="1"/>
  <c r="E338" i="2"/>
  <c r="G338" i="2" s="1"/>
  <c r="F338" i="2"/>
  <c r="H338" i="2" s="1"/>
  <c r="C339" i="2"/>
  <c r="D339" i="2" s="1"/>
  <c r="A339" i="2"/>
  <c r="F339" i="2" l="1"/>
  <c r="H339" i="2" s="1"/>
  <c r="E339" i="2"/>
  <c r="G339" i="2" s="1"/>
  <c r="I338" i="2"/>
  <c r="M338" i="2" s="1"/>
  <c r="N338" i="2" s="1"/>
  <c r="P338" i="2" s="1"/>
  <c r="Q338" i="2" s="1"/>
  <c r="R338" i="2" s="1"/>
  <c r="A340" i="2"/>
  <c r="C340" i="2"/>
  <c r="D340" i="2" s="1"/>
  <c r="F340" i="2" l="1"/>
  <c r="H340" i="2" s="1"/>
  <c r="E340" i="2"/>
  <c r="G340" i="2" s="1"/>
  <c r="C341" i="2"/>
  <c r="D341" i="2" s="1"/>
  <c r="A341" i="2"/>
  <c r="I339" i="2"/>
  <c r="M339" i="2" s="1"/>
  <c r="N339" i="2" s="1"/>
  <c r="P339" i="2" s="1"/>
  <c r="Q339" i="2" s="1"/>
  <c r="R339" i="2" s="1"/>
  <c r="E341" i="2" l="1"/>
  <c r="G341" i="2" s="1"/>
  <c r="F341" i="2"/>
  <c r="H341" i="2" s="1"/>
  <c r="A342" i="2"/>
  <c r="C342" i="2"/>
  <c r="D342" i="2" s="1"/>
  <c r="I340" i="2"/>
  <c r="M340" i="2" s="1"/>
  <c r="N340" i="2" s="1"/>
  <c r="P340" i="2" s="1"/>
  <c r="Q340" i="2" s="1"/>
  <c r="R340" i="2" s="1"/>
  <c r="I341" i="2" l="1"/>
  <c r="M341" i="2" s="1"/>
  <c r="N341" i="2" s="1"/>
  <c r="P341" i="2" s="1"/>
  <c r="Q341" i="2" s="1"/>
  <c r="R341" i="2" s="1"/>
  <c r="E342" i="2"/>
  <c r="G342" i="2" s="1"/>
  <c r="F342" i="2"/>
  <c r="H342" i="2" s="1"/>
  <c r="A343" i="2"/>
  <c r="C343" i="2"/>
  <c r="D343" i="2" s="1"/>
  <c r="I342" i="2" l="1"/>
  <c r="M342" i="2" s="1"/>
  <c r="N342" i="2" s="1"/>
  <c r="P342" i="2" s="1"/>
  <c r="Q342" i="2" s="1"/>
  <c r="R342" i="2" s="1"/>
  <c r="A344" i="2"/>
  <c r="C344" i="2"/>
  <c r="D344" i="2" s="1"/>
  <c r="F343" i="2"/>
  <c r="H343" i="2" s="1"/>
  <c r="E343" i="2"/>
  <c r="G343" i="2" s="1"/>
  <c r="I343" i="2" l="1"/>
  <c r="M343" i="2" s="1"/>
  <c r="N343" i="2" s="1"/>
  <c r="P343" i="2" s="1"/>
  <c r="Q343" i="2" s="1"/>
  <c r="R343" i="2" s="1"/>
  <c r="A345" i="2"/>
  <c r="C345" i="2"/>
  <c r="D345" i="2" s="1"/>
  <c r="E344" i="2"/>
  <c r="G344" i="2" s="1"/>
  <c r="F344" i="2"/>
  <c r="H344" i="2" s="1"/>
  <c r="A346" i="2" l="1"/>
  <c r="C346" i="2"/>
  <c r="D346" i="2" s="1"/>
  <c r="I344" i="2"/>
  <c r="M344" i="2" s="1"/>
  <c r="N344" i="2" s="1"/>
  <c r="P344" i="2" s="1"/>
  <c r="Q344" i="2" s="1"/>
  <c r="R344" i="2" s="1"/>
  <c r="F345" i="2"/>
  <c r="H345" i="2" s="1"/>
  <c r="E345" i="2"/>
  <c r="G345" i="2" s="1"/>
  <c r="F346" i="2" l="1"/>
  <c r="H346" i="2" s="1"/>
  <c r="E346" i="2"/>
  <c r="G346" i="2" s="1"/>
  <c r="C347" i="2"/>
  <c r="D347" i="2" s="1"/>
  <c r="A347" i="2"/>
  <c r="I345" i="2"/>
  <c r="M345" i="2" s="1"/>
  <c r="N345" i="2" s="1"/>
  <c r="P345" i="2" s="1"/>
  <c r="Q345" i="2" s="1"/>
  <c r="R345" i="2" s="1"/>
  <c r="F347" i="2" l="1"/>
  <c r="H347" i="2" s="1"/>
  <c r="E347" i="2"/>
  <c r="G347" i="2" s="1"/>
  <c r="C348" i="2"/>
  <c r="D348" i="2" s="1"/>
  <c r="A348" i="2"/>
  <c r="I346" i="2"/>
  <c r="M346" i="2" s="1"/>
  <c r="N346" i="2" s="1"/>
  <c r="P346" i="2" s="1"/>
  <c r="Q346" i="2" s="1"/>
  <c r="R346" i="2" s="1"/>
  <c r="E348" i="2" l="1"/>
  <c r="G348" i="2" s="1"/>
  <c r="F348" i="2"/>
  <c r="H348" i="2" s="1"/>
  <c r="I347" i="2"/>
  <c r="M347" i="2" s="1"/>
  <c r="N347" i="2" s="1"/>
  <c r="P347" i="2" s="1"/>
  <c r="Q347" i="2" s="1"/>
  <c r="R347" i="2" s="1"/>
  <c r="C349" i="2"/>
  <c r="D349" i="2" s="1"/>
  <c r="A349" i="2"/>
  <c r="I348" i="2" l="1"/>
  <c r="M348" i="2" s="1"/>
  <c r="N348" i="2" s="1"/>
  <c r="P348" i="2" s="1"/>
  <c r="Q348" i="2" s="1"/>
  <c r="R348" i="2" s="1"/>
  <c r="A350" i="2"/>
  <c r="C350" i="2"/>
  <c r="D350" i="2" s="1"/>
  <c r="F349" i="2"/>
  <c r="H349" i="2" s="1"/>
  <c r="E349" i="2"/>
  <c r="G349" i="2" s="1"/>
  <c r="I349" i="2" l="1"/>
  <c r="M349" i="2" s="1"/>
  <c r="N349" i="2" s="1"/>
  <c r="P349" i="2" s="1"/>
  <c r="Q349" i="2" s="1"/>
  <c r="R349" i="2" s="1"/>
  <c r="E350" i="2"/>
  <c r="G350" i="2" s="1"/>
  <c r="F350" i="2"/>
  <c r="H350" i="2" s="1"/>
  <c r="C351" i="2"/>
  <c r="D351" i="2" s="1"/>
  <c r="A351" i="2"/>
  <c r="I350" i="2" l="1"/>
  <c r="M350" i="2" s="1"/>
  <c r="N350" i="2" s="1"/>
  <c r="P350" i="2" s="1"/>
  <c r="Q350" i="2" s="1"/>
  <c r="R350" i="2" s="1"/>
  <c r="F351" i="2"/>
  <c r="H351" i="2" s="1"/>
  <c r="E351" i="2"/>
  <c r="G351" i="2" s="1"/>
  <c r="C352" i="2"/>
  <c r="D352" i="2" s="1"/>
  <c r="A352" i="2"/>
  <c r="I351" i="2" l="1"/>
  <c r="M351" i="2" s="1"/>
  <c r="N351" i="2" s="1"/>
  <c r="P351" i="2" s="1"/>
  <c r="Q351" i="2" s="1"/>
  <c r="R351" i="2" s="1"/>
  <c r="E352" i="2"/>
  <c r="G352" i="2" s="1"/>
  <c r="F352" i="2"/>
  <c r="H352" i="2" s="1"/>
  <c r="C353" i="2"/>
  <c r="D353" i="2" s="1"/>
  <c r="A353" i="2"/>
  <c r="I352" i="2" l="1"/>
  <c r="M352" i="2" s="1"/>
  <c r="N352" i="2" s="1"/>
  <c r="P352" i="2" s="1"/>
  <c r="Q352" i="2" s="1"/>
  <c r="R352" i="2" s="1"/>
  <c r="C354" i="2"/>
  <c r="D354" i="2" s="1"/>
  <c r="A354" i="2"/>
  <c r="E353" i="2"/>
  <c r="G353" i="2" s="1"/>
  <c r="F353" i="2"/>
  <c r="H353" i="2" s="1"/>
  <c r="C355" i="2" l="1"/>
  <c r="D355" i="2" s="1"/>
  <c r="A355" i="2"/>
  <c r="F354" i="2"/>
  <c r="H354" i="2" s="1"/>
  <c r="E354" i="2"/>
  <c r="G354" i="2" s="1"/>
  <c r="I353" i="2"/>
  <c r="M353" i="2" s="1"/>
  <c r="N353" i="2" s="1"/>
  <c r="P353" i="2" s="1"/>
  <c r="Q353" i="2" s="1"/>
  <c r="R353" i="2" s="1"/>
  <c r="I354" i="2" l="1"/>
  <c r="M354" i="2" s="1"/>
  <c r="N354" i="2" s="1"/>
  <c r="P354" i="2" s="1"/>
  <c r="Q354" i="2" s="1"/>
  <c r="R354" i="2" s="1"/>
  <c r="F355" i="2"/>
  <c r="H355" i="2" s="1"/>
  <c r="E355" i="2"/>
  <c r="G355" i="2" s="1"/>
  <c r="C356" i="2"/>
  <c r="D356" i="2" s="1"/>
  <c r="A356" i="2"/>
  <c r="F356" i="2" l="1"/>
  <c r="H356" i="2" s="1"/>
  <c r="E356" i="2"/>
  <c r="G356" i="2" s="1"/>
  <c r="A357" i="2"/>
  <c r="C357" i="2"/>
  <c r="D357" i="2" s="1"/>
  <c r="I355" i="2"/>
  <c r="M355" i="2" s="1"/>
  <c r="N355" i="2" s="1"/>
  <c r="P355" i="2" s="1"/>
  <c r="Q355" i="2" s="1"/>
  <c r="R355" i="2" s="1"/>
  <c r="I356" i="2" l="1"/>
  <c r="M356" i="2" s="1"/>
  <c r="N356" i="2" s="1"/>
  <c r="P356" i="2" s="1"/>
  <c r="Q356" i="2" s="1"/>
  <c r="R356" i="2" s="1"/>
  <c r="E357" i="2"/>
  <c r="G357" i="2" s="1"/>
  <c r="F357" i="2"/>
  <c r="H357" i="2" s="1"/>
  <c r="C358" i="2"/>
  <c r="D358" i="2" s="1"/>
  <c r="A358" i="2"/>
  <c r="I357" i="2" l="1"/>
  <c r="M357" i="2" s="1"/>
  <c r="N357" i="2" s="1"/>
  <c r="P357" i="2" s="1"/>
  <c r="Q357" i="2" s="1"/>
  <c r="R357" i="2" s="1"/>
  <c r="C359" i="2"/>
  <c r="D359" i="2" s="1"/>
  <c r="A359" i="2"/>
  <c r="E358" i="2"/>
  <c r="G358" i="2" s="1"/>
  <c r="F358" i="2"/>
  <c r="H358" i="2" s="1"/>
  <c r="E359" i="2" l="1"/>
  <c r="G359" i="2" s="1"/>
  <c r="F359" i="2"/>
  <c r="H359" i="2" s="1"/>
  <c r="I358" i="2"/>
  <c r="M358" i="2" s="1"/>
  <c r="N358" i="2" s="1"/>
  <c r="P358" i="2" s="1"/>
  <c r="Q358" i="2" s="1"/>
  <c r="R358" i="2" s="1"/>
  <c r="A360" i="2"/>
  <c r="C360" i="2"/>
  <c r="D360" i="2" s="1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D19" i="1"/>
  <c r="F321" i="1" l="1"/>
  <c r="G321" i="1" s="1"/>
  <c r="H321" i="1" s="1"/>
  <c r="F913" i="1"/>
  <c r="G913" i="1" s="1"/>
  <c r="H913" i="1" s="1"/>
  <c r="F1574" i="1"/>
  <c r="G1574" i="1" s="1"/>
  <c r="H1574" i="1" s="1"/>
  <c r="F2234" i="1"/>
  <c r="G2234" i="1" s="1"/>
  <c r="H2234" i="1" s="1"/>
  <c r="F255" i="1"/>
  <c r="G255" i="1" s="1"/>
  <c r="H255" i="1" s="1"/>
  <c r="F155" i="1"/>
  <c r="G155" i="1" s="1"/>
  <c r="H155" i="1" s="1"/>
  <c r="F2168" i="1"/>
  <c r="G2168" i="1" s="1"/>
  <c r="H2168" i="1" s="1"/>
  <c r="F1805" i="1"/>
  <c r="G1805" i="1" s="1"/>
  <c r="H1805" i="1" s="1"/>
  <c r="F122" i="1"/>
  <c r="G122" i="1" s="1"/>
  <c r="H122" i="1" s="1"/>
  <c r="F2894" i="1"/>
  <c r="G2894" i="1" s="1"/>
  <c r="H2894" i="1" s="1"/>
  <c r="F782" i="1"/>
  <c r="G782" i="1" s="1"/>
  <c r="H782" i="1" s="1"/>
  <c r="F880" i="1"/>
  <c r="G880" i="1" s="1"/>
  <c r="H880" i="1" s="1"/>
  <c r="F2300" i="1"/>
  <c r="G2300" i="1" s="1"/>
  <c r="H2300" i="1" s="1"/>
  <c r="F2333" i="1"/>
  <c r="G2333" i="1" s="1"/>
  <c r="H2333" i="1" s="1"/>
  <c r="F2366" i="1"/>
  <c r="G2366" i="1" s="1"/>
  <c r="H2366" i="1" s="1"/>
  <c r="F683" i="1"/>
  <c r="G683" i="1" s="1"/>
  <c r="H683" i="1" s="1"/>
  <c r="F1442" i="1"/>
  <c r="G1442" i="1" s="1"/>
  <c r="H1442" i="1" s="1"/>
  <c r="F2564" i="1"/>
  <c r="G2564" i="1" s="1"/>
  <c r="H2564" i="1" s="1"/>
  <c r="F2993" i="1"/>
  <c r="G2993" i="1" s="1"/>
  <c r="H2993" i="1" s="1"/>
  <c r="F3224" i="1"/>
  <c r="G3224" i="1" s="1"/>
  <c r="H3224" i="1" s="1"/>
  <c r="F2960" i="1"/>
  <c r="G2960" i="1" s="1"/>
  <c r="H2960" i="1" s="1"/>
  <c r="F2465" i="1"/>
  <c r="G2465" i="1" s="1"/>
  <c r="H2465" i="1" s="1"/>
  <c r="F1277" i="1"/>
  <c r="G1277" i="1" s="1"/>
  <c r="H1277" i="1" s="1"/>
  <c r="F3125" i="1"/>
  <c r="G3125" i="1" s="1"/>
  <c r="H3125" i="1" s="1"/>
  <c r="F2663" i="1"/>
  <c r="G2663" i="1" s="1"/>
  <c r="H2663" i="1" s="1"/>
  <c r="F1376" i="1"/>
  <c r="G1376" i="1" s="1"/>
  <c r="H1376" i="1" s="1"/>
  <c r="F3290" i="1"/>
  <c r="G3290" i="1" s="1"/>
  <c r="H3290" i="1" s="1"/>
  <c r="F222" i="1"/>
  <c r="G222" i="1" s="1"/>
  <c r="H222" i="1" s="1"/>
  <c r="F847" i="1"/>
  <c r="G847" i="1" s="1"/>
  <c r="H847" i="1" s="1"/>
  <c r="F2531" i="1"/>
  <c r="G2531" i="1" s="1"/>
  <c r="H2531" i="1" s="1"/>
  <c r="F3059" i="1"/>
  <c r="G3059" i="1" s="1"/>
  <c r="H3059" i="1" s="1"/>
  <c r="F1045" i="1"/>
  <c r="G1045" i="1" s="1"/>
  <c r="H1045" i="1" s="1"/>
  <c r="F1640" i="1"/>
  <c r="G1640" i="1" s="1"/>
  <c r="H1640" i="1" s="1"/>
  <c r="F1706" i="1"/>
  <c r="G1706" i="1" s="1"/>
  <c r="H1706" i="1" s="1"/>
  <c r="F518" i="1"/>
  <c r="G518" i="1" s="1"/>
  <c r="H518" i="1" s="1"/>
  <c r="F749" i="1"/>
  <c r="G749" i="1" s="1"/>
  <c r="H749" i="1" s="1"/>
  <c r="F2102" i="1"/>
  <c r="G2102" i="1" s="1"/>
  <c r="H2102" i="1" s="1"/>
  <c r="F1244" i="1"/>
  <c r="G1244" i="1" s="1"/>
  <c r="H1244" i="1" s="1"/>
  <c r="F1012" i="1"/>
  <c r="G1012" i="1" s="1"/>
  <c r="H1012" i="1" s="1"/>
  <c r="F2696" i="1"/>
  <c r="G2696" i="1" s="1"/>
  <c r="H2696" i="1" s="1"/>
  <c r="F3257" i="1"/>
  <c r="G3257" i="1" s="1"/>
  <c r="H3257" i="1" s="1"/>
  <c r="F1178" i="1"/>
  <c r="G1178" i="1" s="1"/>
  <c r="H1178" i="1" s="1"/>
  <c r="F354" i="1"/>
  <c r="G354" i="1" s="1"/>
  <c r="H354" i="1" s="1"/>
  <c r="F2036" i="1"/>
  <c r="G2036" i="1" s="1"/>
  <c r="H2036" i="1" s="1"/>
  <c r="F716" i="1"/>
  <c r="G716" i="1" s="1"/>
  <c r="H716" i="1" s="1"/>
  <c r="F2069" i="1"/>
  <c r="G2069" i="1" s="1"/>
  <c r="H2069" i="1" s="1"/>
  <c r="F1078" i="1"/>
  <c r="G1078" i="1" s="1"/>
  <c r="H1078" i="1" s="1"/>
  <c r="F1904" i="1"/>
  <c r="G1904" i="1" s="1"/>
  <c r="H1904" i="1" s="1"/>
  <c r="F2432" i="1"/>
  <c r="G2432" i="1" s="1"/>
  <c r="H2432" i="1" s="1"/>
  <c r="F2201" i="1"/>
  <c r="G2201" i="1" s="1"/>
  <c r="H2201" i="1" s="1"/>
  <c r="F2828" i="1"/>
  <c r="G2828" i="1" s="1"/>
  <c r="H2828" i="1" s="1"/>
  <c r="F2399" i="1"/>
  <c r="G2399" i="1" s="1"/>
  <c r="H2399" i="1" s="1"/>
  <c r="F2927" i="1"/>
  <c r="G2927" i="1" s="1"/>
  <c r="H2927" i="1" s="1"/>
  <c r="F2795" i="1"/>
  <c r="G2795" i="1" s="1"/>
  <c r="H2795" i="1" s="1"/>
  <c r="F1144" i="1"/>
  <c r="G1144" i="1" s="1"/>
  <c r="H1144" i="1" s="1"/>
  <c r="F2861" i="1"/>
  <c r="G2861" i="1" s="1"/>
  <c r="H2861" i="1" s="1"/>
  <c r="F979" i="1"/>
  <c r="G979" i="1" s="1"/>
  <c r="H979" i="1" s="1"/>
  <c r="F1343" i="1"/>
  <c r="G1343" i="1" s="1"/>
  <c r="H1343" i="1" s="1"/>
  <c r="F1838" i="1"/>
  <c r="G1838" i="1" s="1"/>
  <c r="H1838" i="1" s="1"/>
  <c r="F2597" i="1"/>
  <c r="G2597" i="1" s="1"/>
  <c r="H2597" i="1" s="1"/>
  <c r="F91" i="1"/>
  <c r="G91" i="1" s="1"/>
  <c r="H91" i="1" s="1"/>
  <c r="F2630" i="1"/>
  <c r="G2630" i="1" s="1"/>
  <c r="H2630" i="1" s="1"/>
  <c r="F650" i="1"/>
  <c r="G650" i="1" s="1"/>
  <c r="H650" i="1" s="1"/>
  <c r="F584" i="1"/>
  <c r="G584" i="1" s="1"/>
  <c r="H584" i="1" s="1"/>
  <c r="F1310" i="1"/>
  <c r="G1310" i="1" s="1"/>
  <c r="H1310" i="1" s="1"/>
  <c r="F419" i="1"/>
  <c r="G419" i="1" s="1"/>
  <c r="H419" i="1" s="1"/>
  <c r="F814" i="1"/>
  <c r="G814" i="1" s="1"/>
  <c r="H814" i="1" s="1"/>
  <c r="F1508" i="1"/>
  <c r="G1508" i="1" s="1"/>
  <c r="H1508" i="1" s="1"/>
  <c r="F62" i="1"/>
  <c r="G62" i="1" s="1"/>
  <c r="H62" i="1" s="1"/>
  <c r="F1111" i="1"/>
  <c r="G1111" i="1" s="1"/>
  <c r="H1111" i="1" s="1"/>
  <c r="F1409" i="1"/>
  <c r="G1409" i="1" s="1"/>
  <c r="H1409" i="1" s="1"/>
  <c r="F1607" i="1"/>
  <c r="G1607" i="1" s="1"/>
  <c r="H1607" i="1" s="1"/>
  <c r="F1871" i="1"/>
  <c r="G1871" i="1" s="1"/>
  <c r="H1871" i="1" s="1"/>
  <c r="F1937" i="1"/>
  <c r="G1937" i="1" s="1"/>
  <c r="H1937" i="1" s="1"/>
  <c r="F1739" i="1"/>
  <c r="G1739" i="1" s="1"/>
  <c r="H1739" i="1" s="1"/>
  <c r="F2267" i="1"/>
  <c r="G2267" i="1" s="1"/>
  <c r="H2267" i="1" s="1"/>
  <c r="F3092" i="1"/>
  <c r="G3092" i="1" s="1"/>
  <c r="H3092" i="1" s="1"/>
  <c r="F2762" i="1"/>
  <c r="G2762" i="1" s="1"/>
  <c r="H2762" i="1" s="1"/>
  <c r="F551" i="1"/>
  <c r="G551" i="1" s="1"/>
  <c r="H551" i="1" s="1"/>
  <c r="F3158" i="1"/>
  <c r="G3158" i="1" s="1"/>
  <c r="H3158" i="1" s="1"/>
  <c r="F3026" i="1"/>
  <c r="G3026" i="1" s="1"/>
  <c r="H3026" i="1" s="1"/>
  <c r="F1475" i="1"/>
  <c r="G1475" i="1" s="1"/>
  <c r="H1475" i="1" s="1"/>
  <c r="F2498" i="1"/>
  <c r="G2498" i="1" s="1"/>
  <c r="H2498" i="1" s="1"/>
  <c r="F3191" i="1"/>
  <c r="G3191" i="1" s="1"/>
  <c r="H3191" i="1" s="1"/>
  <c r="F387" i="1"/>
  <c r="G387" i="1" s="1"/>
  <c r="H387" i="1" s="1"/>
  <c r="F617" i="1"/>
  <c r="G617" i="1" s="1"/>
  <c r="H617" i="1" s="1"/>
  <c r="F288" i="1"/>
  <c r="G288" i="1" s="1"/>
  <c r="H288" i="1" s="1"/>
  <c r="F1673" i="1"/>
  <c r="G1673" i="1" s="1"/>
  <c r="H1673" i="1" s="1"/>
  <c r="F1772" i="1"/>
  <c r="G1772" i="1" s="1"/>
  <c r="H1772" i="1" s="1"/>
  <c r="F189" i="1"/>
  <c r="G189" i="1" s="1"/>
  <c r="H189" i="1" s="1"/>
  <c r="F2729" i="1"/>
  <c r="G2729" i="1" s="1"/>
  <c r="H2729" i="1" s="1"/>
  <c r="F946" i="1"/>
  <c r="G946" i="1" s="1"/>
  <c r="H946" i="1" s="1"/>
  <c r="F1541" i="1"/>
  <c r="G1541" i="1" s="1"/>
  <c r="H1541" i="1" s="1"/>
  <c r="F452" i="1"/>
  <c r="G452" i="1" s="1"/>
  <c r="H452" i="1" s="1"/>
  <c r="F1970" i="1"/>
  <c r="G1970" i="1" s="1"/>
  <c r="H1970" i="1" s="1"/>
  <c r="F2135" i="1"/>
  <c r="G2135" i="1" s="1"/>
  <c r="H2135" i="1" s="1"/>
  <c r="F2003" i="1"/>
  <c r="G2003" i="1" s="1"/>
  <c r="H2003" i="1" s="1"/>
  <c r="F1211" i="1"/>
  <c r="G1211" i="1" s="1"/>
  <c r="H1211" i="1" s="1"/>
  <c r="F485" i="1"/>
  <c r="G485" i="1" s="1"/>
  <c r="H485" i="1" s="1"/>
  <c r="I359" i="2"/>
  <c r="M359" i="2" s="1"/>
  <c r="N359" i="2" s="1"/>
  <c r="P359" i="2" s="1"/>
  <c r="Q359" i="2" s="1"/>
  <c r="R359" i="2" s="1"/>
  <c r="F360" i="2"/>
  <c r="H360" i="2" s="1"/>
  <c r="E360" i="2"/>
  <c r="G360" i="2" s="1"/>
  <c r="A361" i="2"/>
  <c r="C361" i="2"/>
  <c r="D361" i="2" s="1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L2366" i="1" l="1"/>
  <c r="L617" i="1"/>
  <c r="L1673" i="1"/>
  <c r="L2894" i="1"/>
  <c r="L683" i="1"/>
  <c r="L2135" i="1"/>
  <c r="L2465" i="1"/>
  <c r="L2729" i="1"/>
  <c r="L3257" i="1"/>
  <c r="L321" i="1"/>
  <c r="L2201" i="1"/>
  <c r="L387" i="1"/>
  <c r="L1310" i="1"/>
  <c r="L189" i="1"/>
  <c r="L1045" i="1"/>
  <c r="L1376" i="1"/>
  <c r="L1805" i="1"/>
  <c r="L2531" i="1"/>
  <c r="L3092" i="1"/>
  <c r="L1640" i="1"/>
  <c r="L650" i="1"/>
  <c r="L551" i="1"/>
  <c r="L1343" i="1"/>
  <c r="L1012" i="1"/>
  <c r="L354" i="1"/>
  <c r="L2498" i="1"/>
  <c r="L782" i="1"/>
  <c r="L1772" i="1"/>
  <c r="L3158" i="1"/>
  <c r="L749" i="1"/>
  <c r="L2168" i="1"/>
  <c r="L2564" i="1"/>
  <c r="L2993" i="1"/>
  <c r="L3290" i="1"/>
  <c r="L1144" i="1"/>
  <c r="L2333" i="1"/>
  <c r="L452" i="1"/>
  <c r="L1739" i="1"/>
  <c r="L485" i="1"/>
  <c r="L1078" i="1"/>
  <c r="L1409" i="1"/>
  <c r="L2102" i="1"/>
  <c r="L2696" i="1"/>
  <c r="L2762" i="1"/>
  <c r="L2795" i="1"/>
  <c r="L880" i="1"/>
  <c r="L1871" i="1"/>
  <c r="L946" i="1"/>
  <c r="L1211" i="1"/>
  <c r="L584" i="1"/>
  <c r="L2861" i="1"/>
  <c r="L1111" i="1"/>
  <c r="L1937" i="1"/>
  <c r="L155" i="1"/>
  <c r="L1904" i="1"/>
  <c r="L2267" i="1"/>
  <c r="L2597" i="1"/>
  <c r="L3059" i="1"/>
  <c r="L62" i="1"/>
  <c r="L1475" i="1"/>
  <c r="L2630" i="1"/>
  <c r="L716" i="1"/>
  <c r="L2036" i="1"/>
  <c r="L847" i="1"/>
  <c r="L1178" i="1"/>
  <c r="L1508" i="1"/>
  <c r="L2234" i="1"/>
  <c r="L2927" i="1"/>
  <c r="L255" i="1"/>
  <c r="L3026" i="1"/>
  <c r="L3191" i="1"/>
  <c r="L122" i="1"/>
  <c r="L1706" i="1"/>
  <c r="L1574" i="1"/>
  <c r="L1838" i="1"/>
  <c r="L222" i="1"/>
  <c r="L1541" i="1"/>
  <c r="L2003" i="1"/>
  <c r="L518" i="1"/>
  <c r="L1970" i="1"/>
  <c r="L2432" i="1"/>
  <c r="L2663" i="1"/>
  <c r="L3125" i="1"/>
  <c r="L288" i="1"/>
  <c r="L2069" i="1"/>
  <c r="L2828" i="1"/>
  <c r="L814" i="1"/>
  <c r="L91" i="1"/>
  <c r="L979" i="1"/>
  <c r="L1244" i="1"/>
  <c r="L1607" i="1"/>
  <c r="L2399" i="1"/>
  <c r="L2960" i="1"/>
  <c r="L1442" i="1"/>
  <c r="L3224" i="1"/>
  <c r="L2300" i="1"/>
  <c r="L419" i="1"/>
  <c r="L913" i="1"/>
  <c r="L1277" i="1"/>
  <c r="E361" i="2"/>
  <c r="G361" i="2" s="1"/>
  <c r="F361" i="2"/>
  <c r="H361" i="2" s="1"/>
  <c r="A362" i="2"/>
  <c r="C362" i="2"/>
  <c r="D362" i="2" s="1"/>
  <c r="I360" i="2"/>
  <c r="M360" i="2" s="1"/>
  <c r="N360" i="2" s="1"/>
  <c r="P360" i="2" s="1"/>
  <c r="Q360" i="2" s="1"/>
  <c r="R360" i="2" s="1"/>
  <c r="I361" i="2" l="1"/>
  <c r="M361" i="2" s="1"/>
  <c r="N361" i="2" s="1"/>
  <c r="P361" i="2" s="1"/>
  <c r="Q361" i="2" s="1"/>
  <c r="R361" i="2" s="1"/>
  <c r="F362" i="2"/>
  <c r="H362" i="2" s="1"/>
  <c r="E362" i="2"/>
  <c r="G362" i="2" s="1"/>
  <c r="C363" i="2"/>
  <c r="D363" i="2" s="1"/>
  <c r="A363" i="2"/>
  <c r="C364" i="2" l="1"/>
  <c r="D364" i="2" s="1"/>
  <c r="A364" i="2"/>
  <c r="E363" i="2"/>
  <c r="G363" i="2" s="1"/>
  <c r="F363" i="2"/>
  <c r="H363" i="2" s="1"/>
  <c r="I362" i="2"/>
  <c r="M362" i="2" s="1"/>
  <c r="N362" i="2" s="1"/>
  <c r="P362" i="2" s="1"/>
  <c r="Q362" i="2" s="1"/>
  <c r="R362" i="2" s="1"/>
  <c r="I18" i="2"/>
  <c r="M18" i="2" s="1"/>
  <c r="N18" i="2" s="1"/>
  <c r="P18" i="2" s="1"/>
  <c r="Q18" i="2" s="1"/>
  <c r="R18" i="2" s="1"/>
  <c r="I22" i="2"/>
  <c r="M22" i="2" s="1"/>
  <c r="N22" i="2" s="1"/>
  <c r="P22" i="2" s="1"/>
  <c r="I30" i="2"/>
  <c r="M30" i="2" s="1"/>
  <c r="N30" i="2" s="1"/>
  <c r="P30" i="2" s="1"/>
  <c r="I19" i="2"/>
  <c r="M19" i="2" s="1"/>
  <c r="N19" i="2" s="1"/>
  <c r="P19" i="2" s="1"/>
  <c r="I27" i="2"/>
  <c r="M27" i="2" s="1"/>
  <c r="N27" i="2" s="1"/>
  <c r="P27" i="2" s="1"/>
  <c r="I35" i="2"/>
  <c r="M35" i="2" s="1"/>
  <c r="N35" i="2" s="1"/>
  <c r="P35" i="2" s="1"/>
  <c r="I24" i="2"/>
  <c r="M24" i="2" s="1"/>
  <c r="N24" i="2" s="1"/>
  <c r="P24" i="2" s="1"/>
  <c r="I32" i="2"/>
  <c r="M32" i="2" s="1"/>
  <c r="N32" i="2" s="1"/>
  <c r="P32" i="2" s="1"/>
  <c r="I21" i="2"/>
  <c r="M21" i="2" s="1"/>
  <c r="N21" i="2" s="1"/>
  <c r="P21" i="2" s="1"/>
  <c r="I26" i="2"/>
  <c r="M26" i="2" s="1"/>
  <c r="N26" i="2" s="1"/>
  <c r="P26" i="2" s="1"/>
  <c r="I34" i="2"/>
  <c r="M34" i="2" s="1"/>
  <c r="N34" i="2" s="1"/>
  <c r="P34" i="2" s="1"/>
  <c r="I23" i="2"/>
  <c r="M23" i="2" s="1"/>
  <c r="N23" i="2" s="1"/>
  <c r="P23" i="2" s="1"/>
  <c r="I31" i="2"/>
  <c r="M31" i="2" s="1"/>
  <c r="N31" i="2" s="1"/>
  <c r="P31" i="2" s="1"/>
  <c r="I20" i="2"/>
  <c r="M20" i="2" s="1"/>
  <c r="N20" i="2" s="1"/>
  <c r="P20" i="2" s="1"/>
  <c r="I36" i="2"/>
  <c r="M36" i="2" s="1"/>
  <c r="N36" i="2" s="1"/>
  <c r="P36" i="2" s="1"/>
  <c r="I25" i="2"/>
  <c r="M25" i="2" s="1"/>
  <c r="N25" i="2" s="1"/>
  <c r="P25" i="2" s="1"/>
  <c r="Q25" i="2" s="1"/>
  <c r="R25" i="2" s="1"/>
  <c r="I29" i="2"/>
  <c r="M29" i="2" s="1"/>
  <c r="N29" i="2" s="1"/>
  <c r="P29" i="2" s="1"/>
  <c r="I33" i="2"/>
  <c r="M33" i="2" s="1"/>
  <c r="N33" i="2" s="1"/>
  <c r="P33" i="2" s="1"/>
  <c r="Q19" i="2" l="1"/>
  <c r="R19" i="2" s="1"/>
  <c r="Q20" i="2"/>
  <c r="R20" i="2" s="1"/>
  <c r="Q31" i="2"/>
  <c r="R31" i="2" s="1"/>
  <c r="Q21" i="2"/>
  <c r="R21" i="2" s="1"/>
  <c r="Q23" i="2"/>
  <c r="R23" i="2" s="1"/>
  <c r="Q33" i="2"/>
  <c r="R33" i="2" s="1"/>
  <c r="Q24" i="2"/>
  <c r="R24" i="2" s="1"/>
  <c r="Q27" i="2"/>
  <c r="R27" i="2" s="1"/>
  <c r="Q30" i="2"/>
  <c r="R30" i="2" s="1"/>
  <c r="Q26" i="2"/>
  <c r="R26" i="2" s="1"/>
  <c r="Q32" i="2"/>
  <c r="R32" i="2" s="1"/>
  <c r="Q22" i="2"/>
  <c r="R22" i="2" s="1"/>
  <c r="Q35" i="2"/>
  <c r="R35" i="2" s="1"/>
  <c r="Q36" i="2"/>
  <c r="R36" i="2" s="1"/>
  <c r="Q37" i="2"/>
  <c r="R37" i="2" s="1"/>
  <c r="Q34" i="2"/>
  <c r="R34" i="2" s="1"/>
  <c r="I363" i="2"/>
  <c r="M363" i="2" s="1"/>
  <c r="N363" i="2" s="1"/>
  <c r="P363" i="2" s="1"/>
  <c r="Q363" i="2" s="1"/>
  <c r="R363" i="2" s="1"/>
  <c r="E364" i="2"/>
  <c r="G364" i="2" s="1"/>
  <c r="F364" i="2"/>
  <c r="H364" i="2" s="1"/>
  <c r="C365" i="2"/>
  <c r="D365" i="2" s="1"/>
  <c r="A365" i="2"/>
  <c r="I28" i="2"/>
  <c r="M28" i="2" s="1"/>
  <c r="N28" i="2" s="1"/>
  <c r="P28" i="2" s="1"/>
  <c r="Q28" i="2" s="1"/>
  <c r="R28" i="2" s="1"/>
  <c r="Q29" i="2" l="1"/>
  <c r="R29" i="2" s="1"/>
  <c r="I364" i="2"/>
  <c r="M364" i="2" s="1"/>
  <c r="N364" i="2" s="1"/>
  <c r="P364" i="2" s="1"/>
  <c r="Q364" i="2" s="1"/>
  <c r="R364" i="2" s="1"/>
  <c r="E365" i="2"/>
  <c r="G365" i="2" s="1"/>
  <c r="F365" i="2"/>
  <c r="H365" i="2" s="1"/>
  <c r="A366" i="2"/>
  <c r="C366" i="2"/>
  <c r="D366" i="2" s="1"/>
  <c r="E366" i="2" l="1"/>
  <c r="G366" i="2" s="1"/>
  <c r="F366" i="2"/>
  <c r="H366" i="2" s="1"/>
  <c r="A367" i="2"/>
  <c r="C367" i="2"/>
  <c r="D367" i="2" s="1"/>
  <c r="I365" i="2"/>
  <c r="M365" i="2" s="1"/>
  <c r="N365" i="2" s="1"/>
  <c r="P365" i="2" s="1"/>
  <c r="Q365" i="2" s="1"/>
  <c r="R365" i="2" s="1"/>
  <c r="I366" i="2" l="1"/>
  <c r="M366" i="2" s="1"/>
  <c r="N366" i="2" s="1"/>
  <c r="P366" i="2" s="1"/>
  <c r="Q366" i="2" s="1"/>
  <c r="F367" i="2"/>
  <c r="H367" i="2" s="1"/>
  <c r="E367" i="2"/>
  <c r="G367" i="2" s="1"/>
  <c r="A368" i="2"/>
  <c r="C368" i="2"/>
  <c r="D368" i="2" s="1"/>
  <c r="R366" i="2" l="1"/>
  <c r="F368" i="2"/>
  <c r="H368" i="2" s="1"/>
  <c r="E368" i="2"/>
  <c r="G368" i="2" s="1"/>
  <c r="C369" i="2"/>
  <c r="D369" i="2" s="1"/>
  <c r="A369" i="2"/>
  <c r="I367" i="2"/>
  <c r="M367" i="2" s="1"/>
  <c r="N367" i="2" s="1"/>
  <c r="P367" i="2" s="1"/>
  <c r="Q367" i="2" s="1"/>
  <c r="R367" i="2" s="1"/>
  <c r="A370" i="2" l="1"/>
  <c r="C370" i="2"/>
  <c r="D370" i="2" s="1"/>
  <c r="E369" i="2"/>
  <c r="G369" i="2" s="1"/>
  <c r="F369" i="2"/>
  <c r="H369" i="2" s="1"/>
  <c r="I368" i="2"/>
  <c r="M368" i="2" s="1"/>
  <c r="N368" i="2" s="1"/>
  <c r="P368" i="2" s="1"/>
  <c r="Q368" i="2" s="1"/>
  <c r="R368" i="2" l="1"/>
  <c r="A371" i="2"/>
  <c r="C371" i="2"/>
  <c r="D371" i="2" s="1"/>
  <c r="I369" i="2"/>
  <c r="M369" i="2" s="1"/>
  <c r="N369" i="2" s="1"/>
  <c r="P369" i="2" s="1"/>
  <c r="Q369" i="2" s="1"/>
  <c r="R369" i="2" s="1"/>
  <c r="F370" i="2"/>
  <c r="H370" i="2" s="1"/>
  <c r="E370" i="2"/>
  <c r="G370" i="2" s="1"/>
  <c r="C372" i="2" l="1"/>
  <c r="D372" i="2" s="1"/>
  <c r="A372" i="2"/>
  <c r="I370" i="2"/>
  <c r="M370" i="2" s="1"/>
  <c r="N370" i="2" s="1"/>
  <c r="P370" i="2" s="1"/>
  <c r="Q370" i="2" s="1"/>
  <c r="R370" i="2" s="1"/>
  <c r="F371" i="2"/>
  <c r="H371" i="2" s="1"/>
  <c r="E371" i="2"/>
  <c r="G371" i="2" s="1"/>
  <c r="E372" i="2" l="1"/>
  <c r="G372" i="2" s="1"/>
  <c r="F372" i="2"/>
  <c r="H372" i="2" s="1"/>
  <c r="I371" i="2"/>
  <c r="M371" i="2" s="1"/>
  <c r="N371" i="2" s="1"/>
  <c r="P371" i="2" s="1"/>
  <c r="Q371" i="2" s="1"/>
  <c r="R371" i="2" s="1"/>
  <c r="C373" i="2"/>
  <c r="D373" i="2" s="1"/>
  <c r="A373" i="2"/>
  <c r="A374" i="2" l="1"/>
  <c r="C374" i="2"/>
  <c r="D374" i="2" s="1"/>
  <c r="I372" i="2"/>
  <c r="M372" i="2" s="1"/>
  <c r="N372" i="2" s="1"/>
  <c r="P372" i="2" s="1"/>
  <c r="Q372" i="2" s="1"/>
  <c r="E373" i="2"/>
  <c r="G373" i="2" s="1"/>
  <c r="F373" i="2"/>
  <c r="H373" i="2" s="1"/>
  <c r="R372" i="2" l="1"/>
  <c r="E374" i="2"/>
  <c r="G374" i="2" s="1"/>
  <c r="F374" i="2"/>
  <c r="H374" i="2" s="1"/>
  <c r="C375" i="2"/>
  <c r="D375" i="2" s="1"/>
  <c r="A375" i="2"/>
  <c r="I373" i="2"/>
  <c r="M373" i="2" s="1"/>
  <c r="N373" i="2" s="1"/>
  <c r="P373" i="2" s="1"/>
  <c r="Q373" i="2" s="1"/>
  <c r="R373" i="2" s="1"/>
  <c r="E375" i="2" l="1"/>
  <c r="G375" i="2" s="1"/>
  <c r="F375" i="2"/>
  <c r="H375" i="2" s="1"/>
  <c r="I374" i="2"/>
  <c r="M374" i="2" s="1"/>
  <c r="N374" i="2" s="1"/>
  <c r="P374" i="2" s="1"/>
  <c r="Q374" i="2" s="1"/>
  <c r="R374" i="2" s="1"/>
  <c r="A376" i="2"/>
  <c r="C376" i="2"/>
  <c r="D376" i="2" s="1"/>
  <c r="E376" i="2" l="1"/>
  <c r="G376" i="2" s="1"/>
  <c r="F376" i="2"/>
  <c r="H376" i="2" s="1"/>
  <c r="A377" i="2"/>
  <c r="C377" i="2"/>
  <c r="D377" i="2" s="1"/>
  <c r="I375" i="2"/>
  <c r="M375" i="2" s="1"/>
  <c r="N375" i="2" s="1"/>
  <c r="P375" i="2" s="1"/>
  <c r="Q375" i="2" s="1"/>
  <c r="R375" i="2" s="1"/>
  <c r="E377" i="2" l="1"/>
  <c r="G377" i="2" s="1"/>
  <c r="F377" i="2"/>
  <c r="H377" i="2" s="1"/>
  <c r="A378" i="2"/>
  <c r="C378" i="2"/>
  <c r="D378" i="2" s="1"/>
  <c r="I376" i="2"/>
  <c r="M376" i="2" s="1"/>
  <c r="N376" i="2" s="1"/>
  <c r="P376" i="2" s="1"/>
  <c r="Q376" i="2" s="1"/>
  <c r="R376" i="2" s="1"/>
  <c r="I377" i="2" l="1"/>
  <c r="M377" i="2" s="1"/>
  <c r="N377" i="2" s="1"/>
  <c r="P377" i="2" s="1"/>
  <c r="Q377" i="2" s="1"/>
  <c r="R377" i="2" s="1"/>
  <c r="F378" i="2"/>
  <c r="H378" i="2" s="1"/>
  <c r="E378" i="2"/>
  <c r="G378" i="2" s="1"/>
  <c r="C379" i="2"/>
  <c r="D379" i="2" s="1"/>
  <c r="A379" i="2"/>
  <c r="F379" i="2" l="1"/>
  <c r="H379" i="2" s="1"/>
  <c r="E379" i="2"/>
  <c r="G379" i="2" s="1"/>
  <c r="C380" i="2"/>
  <c r="D380" i="2" s="1"/>
  <c r="A380" i="2"/>
  <c r="I378" i="2"/>
  <c r="M378" i="2" s="1"/>
  <c r="N378" i="2" s="1"/>
  <c r="P378" i="2" s="1"/>
  <c r="Q378" i="2" s="1"/>
  <c r="R378" i="2" s="1"/>
  <c r="F380" i="2" l="1"/>
  <c r="H380" i="2" s="1"/>
  <c r="E380" i="2"/>
  <c r="G380" i="2" s="1"/>
  <c r="A381" i="2"/>
  <c r="C381" i="2"/>
  <c r="D381" i="2" s="1"/>
  <c r="I379" i="2"/>
  <c r="M379" i="2" s="1"/>
  <c r="N379" i="2" s="1"/>
  <c r="P379" i="2" s="1"/>
  <c r="Q379" i="2" s="1"/>
  <c r="R379" i="2" s="1"/>
  <c r="I380" i="2" l="1"/>
  <c r="M380" i="2" s="1"/>
  <c r="N380" i="2" s="1"/>
  <c r="P380" i="2" s="1"/>
  <c r="Q380" i="2" s="1"/>
  <c r="R380" i="2" s="1"/>
  <c r="E381" i="2"/>
  <c r="G381" i="2" s="1"/>
  <c r="F381" i="2"/>
  <c r="H381" i="2" s="1"/>
  <c r="A382" i="2"/>
  <c r="C382" i="2"/>
  <c r="D382" i="2" s="1"/>
  <c r="F382" i="2" l="1"/>
  <c r="H382" i="2" s="1"/>
  <c r="E382" i="2"/>
  <c r="G382" i="2" s="1"/>
  <c r="C383" i="2"/>
  <c r="D383" i="2" s="1"/>
  <c r="A383" i="2"/>
  <c r="I381" i="2"/>
  <c r="M381" i="2" s="1"/>
  <c r="N381" i="2" s="1"/>
  <c r="P381" i="2" s="1"/>
  <c r="Q381" i="2" s="1"/>
  <c r="R381" i="2" s="1"/>
  <c r="E383" i="2" l="1"/>
  <c r="G383" i="2" s="1"/>
  <c r="F383" i="2"/>
  <c r="H383" i="2" s="1"/>
  <c r="C384" i="2"/>
  <c r="D384" i="2" s="1"/>
  <c r="A384" i="2"/>
  <c r="I382" i="2"/>
  <c r="M382" i="2" s="1"/>
  <c r="N382" i="2" s="1"/>
  <c r="P382" i="2" s="1"/>
  <c r="Q382" i="2" s="1"/>
  <c r="R382" i="2" s="1"/>
  <c r="I383" i="2" l="1"/>
  <c r="M383" i="2" s="1"/>
  <c r="N383" i="2" s="1"/>
  <c r="P383" i="2" s="1"/>
  <c r="Q383" i="2" s="1"/>
  <c r="R383" i="2" s="1"/>
  <c r="F384" i="2"/>
  <c r="H384" i="2" s="1"/>
  <c r="E384" i="2"/>
  <c r="G384" i="2" s="1"/>
  <c r="A385" i="2"/>
  <c r="C385" i="2"/>
  <c r="D385" i="2" s="1"/>
  <c r="F385" i="2" l="1"/>
  <c r="H385" i="2" s="1"/>
  <c r="E385" i="2"/>
  <c r="G385" i="2" s="1"/>
  <c r="C386" i="2"/>
  <c r="D386" i="2" s="1"/>
  <c r="A386" i="2"/>
  <c r="I384" i="2"/>
  <c r="M384" i="2" s="1"/>
  <c r="N384" i="2" s="1"/>
  <c r="P384" i="2" s="1"/>
  <c r="Q384" i="2" s="1"/>
  <c r="R384" i="2" s="1"/>
  <c r="E386" i="2" l="1"/>
  <c r="G386" i="2" s="1"/>
  <c r="F386" i="2"/>
  <c r="H386" i="2" s="1"/>
  <c r="C387" i="2"/>
  <c r="D387" i="2" s="1"/>
  <c r="A387" i="2"/>
  <c r="I385" i="2"/>
  <c r="M385" i="2" s="1"/>
  <c r="N385" i="2" s="1"/>
  <c r="P385" i="2" s="1"/>
  <c r="Q385" i="2" s="1"/>
  <c r="R385" i="2" s="1"/>
  <c r="F387" i="2" l="1"/>
  <c r="H387" i="2" s="1"/>
  <c r="E387" i="2"/>
  <c r="G387" i="2" s="1"/>
  <c r="I386" i="2"/>
  <c r="M386" i="2" s="1"/>
  <c r="N386" i="2" s="1"/>
  <c r="P386" i="2" s="1"/>
  <c r="Q386" i="2" s="1"/>
  <c r="R386" i="2" s="1"/>
  <c r="C388" i="2"/>
  <c r="D388" i="2" s="1"/>
  <c r="A388" i="2"/>
  <c r="E388" i="2" l="1"/>
  <c r="G388" i="2" s="1"/>
  <c r="F388" i="2"/>
  <c r="H388" i="2" s="1"/>
  <c r="A389" i="2"/>
  <c r="C389" i="2"/>
  <c r="D389" i="2" s="1"/>
  <c r="I387" i="2"/>
  <c r="M387" i="2" s="1"/>
  <c r="N387" i="2" s="1"/>
  <c r="P387" i="2" s="1"/>
  <c r="Q387" i="2" s="1"/>
  <c r="R387" i="2" s="1"/>
  <c r="I388" i="2" l="1"/>
  <c r="M388" i="2" s="1"/>
  <c r="N388" i="2" s="1"/>
  <c r="P388" i="2" s="1"/>
  <c r="Q388" i="2" s="1"/>
  <c r="R388" i="2" s="1"/>
  <c r="E389" i="2"/>
  <c r="G389" i="2" s="1"/>
  <c r="F389" i="2"/>
  <c r="H389" i="2" s="1"/>
  <c r="A390" i="2"/>
  <c r="C390" i="2"/>
  <c r="D390" i="2" s="1"/>
  <c r="I389" i="2" l="1"/>
  <c r="M389" i="2" s="1"/>
  <c r="N389" i="2" s="1"/>
  <c r="P389" i="2" s="1"/>
  <c r="Q389" i="2" s="1"/>
  <c r="R389" i="2" s="1"/>
  <c r="F390" i="2"/>
  <c r="H390" i="2" s="1"/>
  <c r="E390" i="2"/>
  <c r="G390" i="2" s="1"/>
  <c r="C391" i="2"/>
  <c r="D391" i="2" s="1"/>
  <c r="A391" i="2"/>
  <c r="E391" i="2" l="1"/>
  <c r="G391" i="2" s="1"/>
  <c r="F391" i="2"/>
  <c r="H391" i="2" s="1"/>
  <c r="A392" i="2"/>
  <c r="C392" i="2"/>
  <c r="D392" i="2" s="1"/>
  <c r="I390" i="2"/>
  <c r="M390" i="2" s="1"/>
  <c r="N390" i="2" s="1"/>
  <c r="P390" i="2" s="1"/>
  <c r="Q390" i="2" s="1"/>
  <c r="R390" i="2" s="1"/>
  <c r="I391" i="2" l="1"/>
  <c r="M391" i="2" s="1"/>
  <c r="N391" i="2" s="1"/>
  <c r="P391" i="2" s="1"/>
  <c r="Q391" i="2" s="1"/>
  <c r="R391" i="2" s="1"/>
  <c r="E392" i="2"/>
  <c r="G392" i="2" s="1"/>
  <c r="F392" i="2"/>
  <c r="H392" i="2" s="1"/>
  <c r="C393" i="2"/>
  <c r="D393" i="2" s="1"/>
  <c r="A393" i="2"/>
  <c r="E393" i="2" l="1"/>
  <c r="G393" i="2" s="1"/>
  <c r="F393" i="2"/>
  <c r="H393" i="2" s="1"/>
  <c r="C394" i="2"/>
  <c r="D394" i="2" s="1"/>
  <c r="A394" i="2"/>
  <c r="I392" i="2"/>
  <c r="M392" i="2" s="1"/>
  <c r="N392" i="2" s="1"/>
  <c r="P392" i="2" s="1"/>
  <c r="Q392" i="2" s="1"/>
  <c r="R392" i="2" s="1"/>
  <c r="I393" i="2" l="1"/>
  <c r="M393" i="2" s="1"/>
  <c r="N393" i="2" s="1"/>
  <c r="P393" i="2" s="1"/>
  <c r="Q393" i="2" s="1"/>
  <c r="R393" i="2" s="1"/>
  <c r="C395" i="2"/>
  <c r="D395" i="2" s="1"/>
  <c r="A395" i="2"/>
  <c r="E394" i="2"/>
  <c r="G394" i="2" s="1"/>
  <c r="F394" i="2"/>
  <c r="H394" i="2" s="1"/>
  <c r="A396" i="2" l="1"/>
  <c r="C396" i="2"/>
  <c r="D396" i="2" s="1"/>
  <c r="E395" i="2"/>
  <c r="G395" i="2" s="1"/>
  <c r="F395" i="2"/>
  <c r="H395" i="2" s="1"/>
  <c r="I394" i="2"/>
  <c r="M394" i="2" s="1"/>
  <c r="N394" i="2" s="1"/>
  <c r="P394" i="2" s="1"/>
  <c r="Q394" i="2" s="1"/>
  <c r="R394" i="2" s="1"/>
  <c r="E396" i="2" l="1"/>
  <c r="G396" i="2" s="1"/>
  <c r="F396" i="2"/>
  <c r="H396" i="2" s="1"/>
  <c r="A397" i="2"/>
  <c r="C397" i="2"/>
  <c r="D397" i="2" s="1"/>
  <c r="I395" i="2"/>
  <c r="M395" i="2" s="1"/>
  <c r="N395" i="2" s="1"/>
  <c r="P395" i="2" s="1"/>
  <c r="Q395" i="2" s="1"/>
  <c r="R395" i="2" s="1"/>
  <c r="I396" i="2" l="1"/>
  <c r="M396" i="2" s="1"/>
  <c r="N396" i="2" s="1"/>
  <c r="P396" i="2" s="1"/>
  <c r="Q396" i="2" s="1"/>
  <c r="R396" i="2" s="1"/>
  <c r="A398" i="2"/>
  <c r="C398" i="2"/>
  <c r="D398" i="2" s="1"/>
  <c r="F397" i="2"/>
  <c r="H397" i="2" s="1"/>
  <c r="E397" i="2"/>
  <c r="G397" i="2" s="1"/>
  <c r="I397" i="2" l="1"/>
  <c r="M397" i="2" s="1"/>
  <c r="N397" i="2" s="1"/>
  <c r="P397" i="2" s="1"/>
  <c r="Q397" i="2" s="1"/>
  <c r="R397" i="2" s="1"/>
  <c r="F398" i="2"/>
  <c r="H398" i="2" s="1"/>
  <c r="E398" i="2"/>
  <c r="G398" i="2" s="1"/>
  <c r="C399" i="2"/>
  <c r="D399" i="2" s="1"/>
  <c r="A399" i="2"/>
  <c r="F399" i="2" l="1"/>
  <c r="H399" i="2" s="1"/>
  <c r="E399" i="2"/>
  <c r="G399" i="2" s="1"/>
  <c r="C400" i="2"/>
  <c r="D400" i="2" s="1"/>
  <c r="A400" i="2"/>
  <c r="I398" i="2"/>
  <c r="M398" i="2" s="1"/>
  <c r="N398" i="2" s="1"/>
  <c r="P398" i="2" s="1"/>
  <c r="Q398" i="2" s="1"/>
  <c r="R398" i="2" s="1"/>
  <c r="A401" i="2" l="1"/>
  <c r="C401" i="2"/>
  <c r="D401" i="2" s="1"/>
  <c r="E400" i="2"/>
  <c r="G400" i="2" s="1"/>
  <c r="F400" i="2"/>
  <c r="H400" i="2" s="1"/>
  <c r="I399" i="2"/>
  <c r="M399" i="2" s="1"/>
  <c r="N399" i="2" s="1"/>
  <c r="P399" i="2" s="1"/>
  <c r="Q399" i="2" s="1"/>
  <c r="R399" i="2" s="1"/>
  <c r="F401" i="2" l="1"/>
  <c r="H401" i="2" s="1"/>
  <c r="E401" i="2"/>
  <c r="G401" i="2" s="1"/>
  <c r="C402" i="2"/>
  <c r="D402" i="2" s="1"/>
  <c r="A402" i="2"/>
  <c r="I400" i="2"/>
  <c r="M400" i="2" s="1"/>
  <c r="N400" i="2" s="1"/>
  <c r="P400" i="2" s="1"/>
  <c r="Q400" i="2" s="1"/>
  <c r="R400" i="2" s="1"/>
  <c r="F402" i="2" l="1"/>
  <c r="H402" i="2" s="1"/>
  <c r="E402" i="2"/>
  <c r="G402" i="2" s="1"/>
  <c r="A403" i="2"/>
  <c r="C403" i="2"/>
  <c r="D403" i="2" s="1"/>
  <c r="I401" i="2"/>
  <c r="M401" i="2" s="1"/>
  <c r="N401" i="2" s="1"/>
  <c r="P401" i="2" s="1"/>
  <c r="Q401" i="2" s="1"/>
  <c r="R401" i="2" s="1"/>
  <c r="E403" i="2" l="1"/>
  <c r="G403" i="2" s="1"/>
  <c r="F403" i="2"/>
  <c r="H403" i="2" s="1"/>
  <c r="A404" i="2"/>
  <c r="C404" i="2"/>
  <c r="D404" i="2" s="1"/>
  <c r="I402" i="2"/>
  <c r="M402" i="2" s="1"/>
  <c r="N402" i="2" s="1"/>
  <c r="P402" i="2" s="1"/>
  <c r="Q402" i="2" s="1"/>
  <c r="R402" i="2" s="1"/>
  <c r="F404" i="2" l="1"/>
  <c r="H404" i="2" s="1"/>
  <c r="E404" i="2"/>
  <c r="G404" i="2" s="1"/>
  <c r="A405" i="2"/>
  <c r="C405" i="2"/>
  <c r="D405" i="2" s="1"/>
  <c r="I403" i="2"/>
  <c r="M403" i="2" s="1"/>
  <c r="N403" i="2" s="1"/>
  <c r="P403" i="2" s="1"/>
  <c r="Q403" i="2" s="1"/>
  <c r="R403" i="2" s="1"/>
  <c r="E405" i="2" l="1"/>
  <c r="G405" i="2" s="1"/>
  <c r="F405" i="2"/>
  <c r="H405" i="2" s="1"/>
  <c r="C406" i="2"/>
  <c r="D406" i="2" s="1"/>
  <c r="A406" i="2"/>
  <c r="I404" i="2"/>
  <c r="M404" i="2" s="1"/>
  <c r="N404" i="2" s="1"/>
  <c r="P404" i="2" s="1"/>
  <c r="Q404" i="2" s="1"/>
  <c r="R404" i="2" s="1"/>
  <c r="I405" i="2" l="1"/>
  <c r="M405" i="2" s="1"/>
  <c r="N405" i="2" s="1"/>
  <c r="P405" i="2" s="1"/>
  <c r="Q405" i="2" s="1"/>
  <c r="R405" i="2" s="1"/>
  <c r="C407" i="2"/>
  <c r="D407" i="2" s="1"/>
  <c r="A407" i="2"/>
  <c r="E406" i="2"/>
  <c r="G406" i="2" s="1"/>
  <c r="F406" i="2"/>
  <c r="H406" i="2" s="1"/>
  <c r="I406" i="2" l="1"/>
  <c r="M406" i="2" s="1"/>
  <c r="N406" i="2" s="1"/>
  <c r="P406" i="2" s="1"/>
  <c r="Q406" i="2" s="1"/>
  <c r="R406" i="2" s="1"/>
  <c r="C408" i="2"/>
  <c r="D408" i="2" s="1"/>
  <c r="A408" i="2"/>
  <c r="E407" i="2"/>
  <c r="G407" i="2" s="1"/>
  <c r="F407" i="2"/>
  <c r="H407" i="2" s="1"/>
  <c r="E408" i="2" l="1"/>
  <c r="G408" i="2" s="1"/>
  <c r="F408" i="2"/>
  <c r="H408" i="2" s="1"/>
  <c r="I407" i="2"/>
  <c r="M407" i="2" s="1"/>
  <c r="N407" i="2" s="1"/>
  <c r="P407" i="2" s="1"/>
  <c r="Q407" i="2" s="1"/>
  <c r="R407" i="2" s="1"/>
  <c r="C409" i="2"/>
  <c r="D409" i="2" s="1"/>
  <c r="A409" i="2"/>
  <c r="E409" i="2" l="1"/>
  <c r="G409" i="2" s="1"/>
  <c r="F409" i="2"/>
  <c r="H409" i="2" s="1"/>
  <c r="I408" i="2"/>
  <c r="M408" i="2" s="1"/>
  <c r="N408" i="2" s="1"/>
  <c r="P408" i="2" s="1"/>
  <c r="Q408" i="2" s="1"/>
  <c r="R408" i="2" s="1"/>
  <c r="C410" i="2"/>
  <c r="D410" i="2" s="1"/>
  <c r="A410" i="2"/>
  <c r="I409" i="2" l="1"/>
  <c r="M409" i="2" s="1"/>
  <c r="N409" i="2" s="1"/>
  <c r="P409" i="2" s="1"/>
  <c r="Q409" i="2" s="1"/>
  <c r="R409" i="2" s="1"/>
  <c r="C411" i="2"/>
  <c r="D411" i="2" s="1"/>
  <c r="A411" i="2"/>
  <c r="E410" i="2"/>
  <c r="G410" i="2" s="1"/>
  <c r="F410" i="2"/>
  <c r="H410" i="2" s="1"/>
  <c r="C412" i="2" l="1"/>
  <c r="D412" i="2" s="1"/>
  <c r="A412" i="2"/>
  <c r="F411" i="2"/>
  <c r="H411" i="2" s="1"/>
  <c r="E411" i="2"/>
  <c r="G411" i="2" s="1"/>
  <c r="I410" i="2"/>
  <c r="M410" i="2" s="1"/>
  <c r="N410" i="2" s="1"/>
  <c r="P410" i="2" s="1"/>
  <c r="Q410" i="2" s="1"/>
  <c r="R410" i="2" s="1"/>
  <c r="I411" i="2" l="1"/>
  <c r="M411" i="2" s="1"/>
  <c r="N411" i="2" s="1"/>
  <c r="P411" i="2" s="1"/>
  <c r="Q411" i="2" s="1"/>
  <c r="R411" i="2" s="1"/>
  <c r="E412" i="2"/>
  <c r="G412" i="2" s="1"/>
  <c r="F412" i="2"/>
  <c r="H412" i="2" s="1"/>
  <c r="A413" i="2"/>
  <c r="C413" i="2"/>
  <c r="D413" i="2" s="1"/>
  <c r="E413" i="2" l="1"/>
  <c r="G413" i="2" s="1"/>
  <c r="F413" i="2"/>
  <c r="H413" i="2" s="1"/>
  <c r="C414" i="2"/>
  <c r="D414" i="2" s="1"/>
  <c r="A414" i="2"/>
  <c r="I412" i="2"/>
  <c r="M412" i="2" s="1"/>
  <c r="N412" i="2" s="1"/>
  <c r="P412" i="2" s="1"/>
  <c r="Q412" i="2" s="1"/>
  <c r="R412" i="2" s="1"/>
  <c r="I413" i="2" l="1"/>
  <c r="M413" i="2" s="1"/>
  <c r="N413" i="2" s="1"/>
  <c r="P413" i="2" s="1"/>
  <c r="Q413" i="2" s="1"/>
  <c r="R413" i="2" s="1"/>
  <c r="E414" i="2"/>
  <c r="G414" i="2" s="1"/>
  <c r="F414" i="2"/>
  <c r="H414" i="2" s="1"/>
  <c r="A415" i="2"/>
  <c r="C415" i="2"/>
  <c r="D415" i="2" s="1"/>
  <c r="F415" i="2" l="1"/>
  <c r="H415" i="2" s="1"/>
  <c r="E415" i="2"/>
  <c r="G415" i="2" s="1"/>
  <c r="A416" i="2"/>
  <c r="C416" i="2"/>
  <c r="D416" i="2" s="1"/>
  <c r="I414" i="2"/>
  <c r="M414" i="2" s="1"/>
  <c r="N414" i="2" s="1"/>
  <c r="P414" i="2" s="1"/>
  <c r="Q414" i="2" s="1"/>
  <c r="R414" i="2" s="1"/>
  <c r="E416" i="2" l="1"/>
  <c r="G416" i="2" s="1"/>
  <c r="F416" i="2"/>
  <c r="H416" i="2" s="1"/>
  <c r="A417" i="2"/>
  <c r="C417" i="2"/>
  <c r="D417" i="2" s="1"/>
  <c r="I415" i="2"/>
  <c r="M415" i="2" s="1"/>
  <c r="N415" i="2" s="1"/>
  <c r="P415" i="2" s="1"/>
  <c r="Q415" i="2" s="1"/>
  <c r="R415" i="2" s="1"/>
  <c r="A418" i="2" l="1"/>
  <c r="C418" i="2"/>
  <c r="D418" i="2" s="1"/>
  <c r="I416" i="2"/>
  <c r="M416" i="2" s="1"/>
  <c r="N416" i="2" s="1"/>
  <c r="P416" i="2" s="1"/>
  <c r="Q416" i="2" s="1"/>
  <c r="R416" i="2" s="1"/>
  <c r="F417" i="2"/>
  <c r="H417" i="2" s="1"/>
  <c r="E417" i="2"/>
  <c r="G417" i="2" s="1"/>
  <c r="I417" i="2" l="1"/>
  <c r="M417" i="2" s="1"/>
  <c r="N417" i="2" s="1"/>
  <c r="P417" i="2" s="1"/>
  <c r="Q417" i="2" s="1"/>
  <c r="R417" i="2" s="1"/>
  <c r="F418" i="2"/>
  <c r="H418" i="2" s="1"/>
  <c r="E418" i="2"/>
  <c r="G418" i="2" s="1"/>
  <c r="C419" i="2"/>
  <c r="D419" i="2" s="1"/>
  <c r="A419" i="2"/>
  <c r="F419" i="2" l="1"/>
  <c r="H419" i="2" s="1"/>
  <c r="E419" i="2"/>
  <c r="G419" i="2" s="1"/>
  <c r="C420" i="2"/>
  <c r="D420" i="2" s="1"/>
  <c r="A420" i="2"/>
  <c r="I418" i="2"/>
  <c r="M418" i="2" s="1"/>
  <c r="N418" i="2" s="1"/>
  <c r="P418" i="2" s="1"/>
  <c r="Q418" i="2" s="1"/>
  <c r="R418" i="2" s="1"/>
  <c r="E420" i="2" l="1"/>
  <c r="G420" i="2" s="1"/>
  <c r="F420" i="2"/>
  <c r="H420" i="2" s="1"/>
  <c r="C421" i="2"/>
  <c r="D421" i="2" s="1"/>
  <c r="A421" i="2"/>
  <c r="I419" i="2"/>
  <c r="M419" i="2" s="1"/>
  <c r="N419" i="2" s="1"/>
  <c r="P419" i="2" s="1"/>
  <c r="Q419" i="2" s="1"/>
  <c r="R419" i="2" s="1"/>
  <c r="I420" i="2" l="1"/>
  <c r="M420" i="2" s="1"/>
  <c r="N420" i="2" s="1"/>
  <c r="P420" i="2" s="1"/>
  <c r="Q420" i="2" s="1"/>
  <c r="R420" i="2" s="1"/>
  <c r="E421" i="2"/>
  <c r="G421" i="2" s="1"/>
  <c r="F421" i="2"/>
  <c r="H421" i="2" s="1"/>
  <c r="A422" i="2"/>
  <c r="C422" i="2"/>
  <c r="D422" i="2" s="1"/>
  <c r="I421" i="2" l="1"/>
  <c r="M421" i="2" s="1"/>
  <c r="N421" i="2" s="1"/>
  <c r="P421" i="2" s="1"/>
  <c r="Q421" i="2" s="1"/>
  <c r="R421" i="2" s="1"/>
  <c r="E422" i="2"/>
  <c r="G422" i="2" s="1"/>
  <c r="F422" i="2"/>
  <c r="H422" i="2" s="1"/>
  <c r="C423" i="2"/>
  <c r="D423" i="2" s="1"/>
  <c r="A423" i="2"/>
  <c r="E423" i="2" l="1"/>
  <c r="G423" i="2" s="1"/>
  <c r="F423" i="2"/>
  <c r="H423" i="2" s="1"/>
  <c r="I422" i="2"/>
  <c r="M422" i="2" s="1"/>
  <c r="N422" i="2" s="1"/>
  <c r="P422" i="2" s="1"/>
  <c r="Q422" i="2" s="1"/>
  <c r="R422" i="2" s="1"/>
  <c r="A424" i="2"/>
  <c r="C424" i="2"/>
  <c r="D424" i="2" s="1"/>
  <c r="F424" i="2" l="1"/>
  <c r="H424" i="2" s="1"/>
  <c r="E424" i="2"/>
  <c r="G424" i="2" s="1"/>
  <c r="C425" i="2"/>
  <c r="D425" i="2" s="1"/>
  <c r="A425" i="2"/>
  <c r="I423" i="2"/>
  <c r="M423" i="2" s="1"/>
  <c r="N423" i="2" s="1"/>
  <c r="P423" i="2" s="1"/>
  <c r="Q423" i="2" s="1"/>
  <c r="R423" i="2" s="1"/>
  <c r="F425" i="2" l="1"/>
  <c r="H425" i="2" s="1"/>
  <c r="E425" i="2"/>
  <c r="G425" i="2" s="1"/>
  <c r="A426" i="2"/>
  <c r="C426" i="2"/>
  <c r="D426" i="2" s="1"/>
  <c r="I424" i="2"/>
  <c r="M424" i="2" s="1"/>
  <c r="N424" i="2" s="1"/>
  <c r="P424" i="2" s="1"/>
  <c r="Q424" i="2" s="1"/>
  <c r="R424" i="2" s="1"/>
  <c r="A427" i="2" l="1"/>
  <c r="C427" i="2"/>
  <c r="D427" i="2" s="1"/>
  <c r="F426" i="2"/>
  <c r="H426" i="2" s="1"/>
  <c r="E426" i="2"/>
  <c r="G426" i="2" s="1"/>
  <c r="I425" i="2"/>
  <c r="M425" i="2" s="1"/>
  <c r="N425" i="2" s="1"/>
  <c r="P425" i="2" s="1"/>
  <c r="Q425" i="2" s="1"/>
  <c r="R425" i="2" s="1"/>
  <c r="I426" i="2" l="1"/>
  <c r="M426" i="2" s="1"/>
  <c r="N426" i="2" s="1"/>
  <c r="P426" i="2" s="1"/>
  <c r="Q426" i="2" s="1"/>
  <c r="R426" i="2" s="1"/>
  <c r="E427" i="2"/>
  <c r="G427" i="2" s="1"/>
  <c r="F427" i="2"/>
  <c r="H427" i="2" s="1"/>
  <c r="A428" i="2"/>
  <c r="C428" i="2"/>
  <c r="D428" i="2" s="1"/>
  <c r="I427" i="2" l="1"/>
  <c r="M427" i="2" s="1"/>
  <c r="N427" i="2" s="1"/>
  <c r="P427" i="2" s="1"/>
  <c r="Q427" i="2" s="1"/>
  <c r="R427" i="2" s="1"/>
  <c r="F428" i="2"/>
  <c r="H428" i="2" s="1"/>
  <c r="E428" i="2"/>
  <c r="G428" i="2" s="1"/>
  <c r="C429" i="2"/>
  <c r="D429" i="2" s="1"/>
  <c r="A429" i="2"/>
  <c r="C430" i="2" l="1"/>
  <c r="D430" i="2" s="1"/>
  <c r="A430" i="2"/>
  <c r="E429" i="2"/>
  <c r="G429" i="2" s="1"/>
  <c r="F429" i="2"/>
  <c r="H429" i="2" s="1"/>
  <c r="I428" i="2"/>
  <c r="M428" i="2" s="1"/>
  <c r="N428" i="2" s="1"/>
  <c r="P428" i="2" s="1"/>
  <c r="Q428" i="2" s="1"/>
  <c r="R428" i="2" s="1"/>
  <c r="A431" i="2" l="1"/>
  <c r="C431" i="2"/>
  <c r="D431" i="2" s="1"/>
  <c r="E430" i="2"/>
  <c r="G430" i="2" s="1"/>
  <c r="F430" i="2"/>
  <c r="H430" i="2" s="1"/>
  <c r="I429" i="2"/>
  <c r="M429" i="2" s="1"/>
  <c r="N429" i="2" s="1"/>
  <c r="P429" i="2" s="1"/>
  <c r="Q429" i="2" s="1"/>
  <c r="R429" i="2" s="1"/>
  <c r="F431" i="2" l="1"/>
  <c r="H431" i="2" s="1"/>
  <c r="E431" i="2"/>
  <c r="G431" i="2" s="1"/>
  <c r="C432" i="2"/>
  <c r="D432" i="2" s="1"/>
  <c r="A432" i="2"/>
  <c r="I430" i="2"/>
  <c r="M430" i="2" s="1"/>
  <c r="N430" i="2" s="1"/>
  <c r="P430" i="2" s="1"/>
  <c r="Q430" i="2" s="1"/>
  <c r="R430" i="2" s="1"/>
  <c r="F432" i="2" l="1"/>
  <c r="H432" i="2" s="1"/>
  <c r="E432" i="2"/>
  <c r="G432" i="2" s="1"/>
  <c r="A433" i="2"/>
  <c r="C433" i="2"/>
  <c r="D433" i="2" s="1"/>
  <c r="I431" i="2"/>
  <c r="M431" i="2" s="1"/>
  <c r="N431" i="2" s="1"/>
  <c r="P431" i="2" s="1"/>
  <c r="Q431" i="2" s="1"/>
  <c r="R431" i="2" s="1"/>
  <c r="E433" i="2" l="1"/>
  <c r="G433" i="2" s="1"/>
  <c r="F433" i="2"/>
  <c r="H433" i="2" s="1"/>
  <c r="A434" i="2"/>
  <c r="C434" i="2"/>
  <c r="D434" i="2" s="1"/>
  <c r="I432" i="2"/>
  <c r="M432" i="2" s="1"/>
  <c r="N432" i="2" s="1"/>
  <c r="P432" i="2" s="1"/>
  <c r="Q432" i="2" s="1"/>
  <c r="R432" i="2" s="1"/>
  <c r="E434" i="2" l="1"/>
  <c r="G434" i="2" s="1"/>
  <c r="F434" i="2"/>
  <c r="H434" i="2" s="1"/>
  <c r="C435" i="2"/>
  <c r="D435" i="2" s="1"/>
  <c r="A435" i="2"/>
  <c r="I433" i="2"/>
  <c r="M433" i="2" s="1"/>
  <c r="N433" i="2" s="1"/>
  <c r="P433" i="2" s="1"/>
  <c r="Q433" i="2" s="1"/>
  <c r="R433" i="2" s="1"/>
  <c r="I434" i="2" l="1"/>
  <c r="M434" i="2" s="1"/>
  <c r="N434" i="2" s="1"/>
  <c r="P434" i="2" s="1"/>
  <c r="Q434" i="2" s="1"/>
  <c r="R434" i="2" s="1"/>
  <c r="E435" i="2"/>
  <c r="G435" i="2" s="1"/>
  <c r="F435" i="2"/>
  <c r="H435" i="2" s="1"/>
  <c r="A436" i="2"/>
  <c r="C436" i="2"/>
  <c r="D436" i="2" s="1"/>
  <c r="I435" i="2" l="1"/>
  <c r="M435" i="2" s="1"/>
  <c r="N435" i="2" s="1"/>
  <c r="P435" i="2" s="1"/>
  <c r="Q435" i="2" s="1"/>
  <c r="R435" i="2" s="1"/>
  <c r="C437" i="2"/>
  <c r="D437" i="2" s="1"/>
  <c r="A437" i="2"/>
  <c r="F436" i="2"/>
  <c r="H436" i="2" s="1"/>
  <c r="E436" i="2"/>
  <c r="G436" i="2" s="1"/>
  <c r="I436" i="2" l="1"/>
  <c r="M436" i="2" s="1"/>
  <c r="N436" i="2" s="1"/>
  <c r="P436" i="2" s="1"/>
  <c r="Q436" i="2" s="1"/>
  <c r="R436" i="2" s="1"/>
  <c r="F437" i="2"/>
  <c r="H437" i="2" s="1"/>
  <c r="E437" i="2"/>
  <c r="G437" i="2" s="1"/>
  <c r="C438" i="2"/>
  <c r="D438" i="2" s="1"/>
  <c r="A438" i="2"/>
  <c r="F438" i="2" l="1"/>
  <c r="H438" i="2" s="1"/>
  <c r="E438" i="2"/>
  <c r="G438" i="2" s="1"/>
  <c r="A439" i="2"/>
  <c r="C439" i="2"/>
  <c r="D439" i="2" s="1"/>
  <c r="I437" i="2"/>
  <c r="M437" i="2" s="1"/>
  <c r="N437" i="2" s="1"/>
  <c r="P437" i="2" s="1"/>
  <c r="Q437" i="2" s="1"/>
  <c r="R437" i="2" s="1"/>
  <c r="F439" i="2" l="1"/>
  <c r="H439" i="2" s="1"/>
  <c r="E439" i="2"/>
  <c r="G439" i="2" s="1"/>
  <c r="C440" i="2"/>
  <c r="D440" i="2" s="1"/>
  <c r="A440" i="2"/>
  <c r="I438" i="2"/>
  <c r="M438" i="2" s="1"/>
  <c r="N438" i="2" s="1"/>
  <c r="P438" i="2" s="1"/>
  <c r="Q438" i="2" s="1"/>
  <c r="R438" i="2" s="1"/>
  <c r="E440" i="2" l="1"/>
  <c r="G440" i="2" s="1"/>
  <c r="F440" i="2"/>
  <c r="H440" i="2" s="1"/>
  <c r="C441" i="2"/>
  <c r="D441" i="2" s="1"/>
  <c r="A441" i="2"/>
  <c r="I439" i="2"/>
  <c r="M439" i="2" s="1"/>
  <c r="N439" i="2" s="1"/>
  <c r="P439" i="2" s="1"/>
  <c r="Q439" i="2" s="1"/>
  <c r="R439" i="2" s="1"/>
  <c r="I440" i="2" l="1"/>
  <c r="M440" i="2" s="1"/>
  <c r="N440" i="2" s="1"/>
  <c r="P440" i="2" s="1"/>
  <c r="Q440" i="2" s="1"/>
  <c r="R440" i="2" s="1"/>
  <c r="E441" i="2"/>
  <c r="G441" i="2" s="1"/>
  <c r="F441" i="2"/>
  <c r="H441" i="2" s="1"/>
  <c r="A442" i="2"/>
  <c r="C442" i="2"/>
  <c r="D442" i="2" s="1"/>
  <c r="I441" i="2" l="1"/>
  <c r="M441" i="2" s="1"/>
  <c r="N441" i="2" s="1"/>
  <c r="P441" i="2" s="1"/>
  <c r="Q441" i="2" s="1"/>
  <c r="R441" i="2" s="1"/>
  <c r="F442" i="2"/>
  <c r="H442" i="2" s="1"/>
  <c r="E442" i="2"/>
  <c r="G442" i="2" s="1"/>
  <c r="A443" i="2"/>
  <c r="C443" i="2"/>
  <c r="D443" i="2" s="1"/>
  <c r="A444" i="2" l="1"/>
  <c r="C444" i="2"/>
  <c r="D444" i="2" s="1"/>
  <c r="F443" i="2"/>
  <c r="H443" i="2" s="1"/>
  <c r="E443" i="2"/>
  <c r="G443" i="2" s="1"/>
  <c r="I442" i="2"/>
  <c r="M442" i="2" s="1"/>
  <c r="N442" i="2" s="1"/>
  <c r="P442" i="2" s="1"/>
  <c r="Q442" i="2" s="1"/>
  <c r="R442" i="2" s="1"/>
  <c r="I443" i="2" l="1"/>
  <c r="M443" i="2" s="1"/>
  <c r="N443" i="2" s="1"/>
  <c r="P443" i="2" s="1"/>
  <c r="Q443" i="2" s="1"/>
  <c r="R443" i="2" s="1"/>
  <c r="E444" i="2"/>
  <c r="G444" i="2" s="1"/>
  <c r="F444" i="2"/>
  <c r="H444" i="2" s="1"/>
  <c r="A445" i="2"/>
  <c r="C445" i="2"/>
  <c r="D445" i="2" s="1"/>
  <c r="I444" i="2" l="1"/>
  <c r="M444" i="2" s="1"/>
  <c r="N444" i="2" s="1"/>
  <c r="P444" i="2" s="1"/>
  <c r="Q444" i="2" s="1"/>
  <c r="R444" i="2" s="1"/>
  <c r="F445" i="2"/>
  <c r="H445" i="2" s="1"/>
  <c r="E445" i="2"/>
  <c r="G445" i="2" s="1"/>
  <c r="C446" i="2"/>
  <c r="D446" i="2" s="1"/>
  <c r="A446" i="2"/>
  <c r="F446" i="2" l="1"/>
  <c r="H446" i="2" s="1"/>
  <c r="E446" i="2"/>
  <c r="G446" i="2" s="1"/>
  <c r="C447" i="2"/>
  <c r="D447" i="2" s="1"/>
  <c r="A447" i="2"/>
  <c r="I445" i="2"/>
  <c r="M445" i="2" s="1"/>
  <c r="N445" i="2" s="1"/>
  <c r="P445" i="2" s="1"/>
  <c r="Q445" i="2" s="1"/>
  <c r="R445" i="2" s="1"/>
  <c r="C448" i="2" l="1"/>
  <c r="D448" i="2" s="1"/>
  <c r="A448" i="2"/>
  <c r="F447" i="2"/>
  <c r="H447" i="2" s="1"/>
  <c r="E447" i="2"/>
  <c r="G447" i="2" s="1"/>
  <c r="I446" i="2"/>
  <c r="M446" i="2" s="1"/>
  <c r="N446" i="2" s="1"/>
  <c r="P446" i="2" s="1"/>
  <c r="Q446" i="2" s="1"/>
  <c r="R446" i="2" s="1"/>
  <c r="C449" i="2" l="1"/>
  <c r="D449" i="2" s="1"/>
  <c r="A449" i="2"/>
  <c r="I447" i="2"/>
  <c r="M447" i="2" s="1"/>
  <c r="N447" i="2" s="1"/>
  <c r="P447" i="2" s="1"/>
  <c r="Q447" i="2" s="1"/>
  <c r="R447" i="2" s="1"/>
  <c r="E448" i="2"/>
  <c r="G448" i="2" s="1"/>
  <c r="F448" i="2"/>
  <c r="H448" i="2" s="1"/>
  <c r="I448" i="2" l="1"/>
  <c r="M448" i="2" s="1"/>
  <c r="N448" i="2" s="1"/>
  <c r="P448" i="2" s="1"/>
  <c r="Q448" i="2" s="1"/>
  <c r="R448" i="2" s="1"/>
  <c r="A450" i="2"/>
  <c r="C450" i="2"/>
  <c r="D450" i="2" s="1"/>
  <c r="E449" i="2"/>
  <c r="G449" i="2" s="1"/>
  <c r="F449" i="2"/>
  <c r="H449" i="2" s="1"/>
  <c r="F450" i="2" l="1"/>
  <c r="H450" i="2" s="1"/>
  <c r="E450" i="2"/>
  <c r="G450" i="2" s="1"/>
  <c r="A451" i="2"/>
  <c r="C451" i="2"/>
  <c r="D451" i="2" s="1"/>
  <c r="I449" i="2"/>
  <c r="M449" i="2" s="1"/>
  <c r="N449" i="2" s="1"/>
  <c r="P449" i="2" s="1"/>
  <c r="Q449" i="2" s="1"/>
  <c r="R449" i="2" s="1"/>
  <c r="E451" i="2" l="1"/>
  <c r="G451" i="2" s="1"/>
  <c r="F451" i="2"/>
  <c r="H451" i="2" s="1"/>
  <c r="A452" i="2"/>
  <c r="C452" i="2"/>
  <c r="D452" i="2" s="1"/>
  <c r="I450" i="2"/>
  <c r="M450" i="2" s="1"/>
  <c r="N450" i="2" s="1"/>
  <c r="P450" i="2" s="1"/>
  <c r="Q450" i="2" s="1"/>
  <c r="R450" i="2" s="1"/>
  <c r="I451" i="2" l="1"/>
  <c r="M451" i="2" s="1"/>
  <c r="N451" i="2" s="1"/>
  <c r="P451" i="2" s="1"/>
  <c r="Q451" i="2" s="1"/>
  <c r="R451" i="2" s="1"/>
  <c r="E452" i="2"/>
  <c r="G452" i="2" s="1"/>
  <c r="F452" i="2"/>
  <c r="H452" i="2" s="1"/>
  <c r="C453" i="2"/>
  <c r="D453" i="2" s="1"/>
  <c r="A453" i="2"/>
  <c r="F453" i="2" l="1"/>
  <c r="H453" i="2" s="1"/>
  <c r="E453" i="2"/>
  <c r="G453" i="2" s="1"/>
  <c r="I452" i="2"/>
  <c r="M452" i="2" s="1"/>
  <c r="N452" i="2" s="1"/>
  <c r="P452" i="2" s="1"/>
  <c r="Q452" i="2" s="1"/>
  <c r="R452" i="2" s="1"/>
  <c r="C454" i="2"/>
  <c r="D454" i="2" s="1"/>
  <c r="A454" i="2"/>
  <c r="F454" i="2" l="1"/>
  <c r="H454" i="2" s="1"/>
  <c r="E454" i="2"/>
  <c r="G454" i="2" s="1"/>
  <c r="A455" i="2"/>
  <c r="C455" i="2"/>
  <c r="D455" i="2" s="1"/>
  <c r="I453" i="2"/>
  <c r="M453" i="2" s="1"/>
  <c r="N453" i="2" s="1"/>
  <c r="P453" i="2" s="1"/>
  <c r="Q453" i="2" s="1"/>
  <c r="R453" i="2" s="1"/>
  <c r="E455" i="2" l="1"/>
  <c r="G455" i="2" s="1"/>
  <c r="F455" i="2"/>
  <c r="H455" i="2" s="1"/>
  <c r="A456" i="2"/>
  <c r="C456" i="2"/>
  <c r="D456" i="2" s="1"/>
  <c r="I454" i="2"/>
  <c r="M454" i="2" s="1"/>
  <c r="N454" i="2" s="1"/>
  <c r="P454" i="2" s="1"/>
  <c r="Q454" i="2" s="1"/>
  <c r="R454" i="2" s="1"/>
  <c r="E456" i="2" l="1"/>
  <c r="G456" i="2" s="1"/>
  <c r="F456" i="2"/>
  <c r="H456" i="2" s="1"/>
  <c r="C457" i="2"/>
  <c r="D457" i="2" s="1"/>
  <c r="A457" i="2"/>
  <c r="I455" i="2"/>
  <c r="M455" i="2" s="1"/>
  <c r="N455" i="2" s="1"/>
  <c r="P455" i="2" s="1"/>
  <c r="Q455" i="2" s="1"/>
  <c r="R455" i="2" s="1"/>
  <c r="I456" i="2" l="1"/>
  <c r="M456" i="2" s="1"/>
  <c r="N456" i="2" s="1"/>
  <c r="P456" i="2" s="1"/>
  <c r="Q456" i="2" s="1"/>
  <c r="R456" i="2" s="1"/>
  <c r="F457" i="2"/>
  <c r="H457" i="2" s="1"/>
  <c r="E457" i="2"/>
  <c r="G457" i="2" s="1"/>
  <c r="C458" i="2"/>
  <c r="D458" i="2" s="1"/>
  <c r="A458" i="2"/>
  <c r="F458" i="2" l="1"/>
  <c r="H458" i="2" s="1"/>
  <c r="E458" i="2"/>
  <c r="G458" i="2" s="1"/>
  <c r="A459" i="2"/>
  <c r="C459" i="2"/>
  <c r="D459" i="2" s="1"/>
  <c r="I457" i="2"/>
  <c r="M457" i="2" s="1"/>
  <c r="N457" i="2" s="1"/>
  <c r="P457" i="2" s="1"/>
  <c r="Q457" i="2" s="1"/>
  <c r="R457" i="2" s="1"/>
  <c r="F459" i="2" l="1"/>
  <c r="H459" i="2" s="1"/>
  <c r="E459" i="2"/>
  <c r="G459" i="2" s="1"/>
  <c r="C460" i="2"/>
  <c r="D460" i="2" s="1"/>
  <c r="A460" i="2"/>
  <c r="I458" i="2"/>
  <c r="M458" i="2" s="1"/>
  <c r="N458" i="2" s="1"/>
  <c r="P458" i="2" s="1"/>
  <c r="Q458" i="2" s="1"/>
  <c r="R458" i="2" s="1"/>
  <c r="E460" i="2" l="1"/>
  <c r="G460" i="2" s="1"/>
  <c r="F460" i="2"/>
  <c r="H460" i="2" s="1"/>
  <c r="C461" i="2"/>
  <c r="D461" i="2" s="1"/>
  <c r="A461" i="2"/>
  <c r="I459" i="2"/>
  <c r="M459" i="2" s="1"/>
  <c r="N459" i="2" s="1"/>
  <c r="P459" i="2" s="1"/>
  <c r="Q459" i="2" s="1"/>
  <c r="R459" i="2" s="1"/>
  <c r="I460" i="2" l="1"/>
  <c r="M460" i="2" s="1"/>
  <c r="N460" i="2" s="1"/>
  <c r="P460" i="2" s="1"/>
  <c r="Q460" i="2" s="1"/>
  <c r="R460" i="2" s="1"/>
  <c r="E461" i="2"/>
  <c r="G461" i="2" s="1"/>
  <c r="F461" i="2"/>
  <c r="H461" i="2" s="1"/>
  <c r="A462" i="2"/>
  <c r="C462" i="2"/>
  <c r="D462" i="2" s="1"/>
  <c r="E462" i="2" l="1"/>
  <c r="G462" i="2" s="1"/>
  <c r="F462" i="2"/>
  <c r="H462" i="2" s="1"/>
  <c r="C463" i="2"/>
  <c r="D463" i="2" s="1"/>
  <c r="A463" i="2"/>
  <c r="I461" i="2"/>
  <c r="M461" i="2" s="1"/>
  <c r="N461" i="2" s="1"/>
  <c r="P461" i="2" s="1"/>
  <c r="Q461" i="2" s="1"/>
  <c r="R461" i="2" s="1"/>
  <c r="C464" i="2" l="1"/>
  <c r="D464" i="2" s="1"/>
  <c r="A464" i="2"/>
  <c r="I462" i="2"/>
  <c r="M462" i="2" s="1"/>
  <c r="N462" i="2" s="1"/>
  <c r="P462" i="2" s="1"/>
  <c r="Q462" i="2" s="1"/>
  <c r="R462" i="2" s="1"/>
  <c r="E463" i="2"/>
  <c r="G463" i="2" s="1"/>
  <c r="F463" i="2"/>
  <c r="H463" i="2" s="1"/>
  <c r="I463" i="2" l="1"/>
  <c r="M463" i="2" s="1"/>
  <c r="N463" i="2" s="1"/>
  <c r="P463" i="2" s="1"/>
  <c r="Q463" i="2" s="1"/>
  <c r="R463" i="2" s="1"/>
  <c r="A465" i="2"/>
  <c r="C465" i="2"/>
  <c r="D465" i="2" s="1"/>
  <c r="F464" i="2"/>
  <c r="H464" i="2" s="1"/>
  <c r="E464" i="2"/>
  <c r="G464" i="2" s="1"/>
  <c r="I464" i="2" l="1"/>
  <c r="M464" i="2" s="1"/>
  <c r="N464" i="2" s="1"/>
  <c r="P464" i="2" s="1"/>
  <c r="Q464" i="2" s="1"/>
  <c r="R464" i="2" s="1"/>
  <c r="F465" i="2"/>
  <c r="H465" i="2" s="1"/>
  <c r="E465" i="2"/>
  <c r="G465" i="2" s="1"/>
  <c r="C466" i="2"/>
  <c r="D466" i="2" s="1"/>
  <c r="A466" i="2"/>
  <c r="E466" i="2" l="1"/>
  <c r="G466" i="2" s="1"/>
  <c r="F466" i="2"/>
  <c r="H466" i="2" s="1"/>
  <c r="A467" i="2"/>
  <c r="C467" i="2"/>
  <c r="D467" i="2" s="1"/>
  <c r="I465" i="2"/>
  <c r="M465" i="2" s="1"/>
  <c r="N465" i="2" s="1"/>
  <c r="P465" i="2" s="1"/>
  <c r="Q465" i="2" s="1"/>
  <c r="R465" i="2" s="1"/>
  <c r="I466" i="2" l="1"/>
  <c r="M466" i="2" s="1"/>
  <c r="N466" i="2" s="1"/>
  <c r="P466" i="2" s="1"/>
  <c r="Q466" i="2" s="1"/>
  <c r="R466" i="2" s="1"/>
  <c r="F467" i="2"/>
  <c r="H467" i="2" s="1"/>
  <c r="E467" i="2"/>
  <c r="G467" i="2" s="1"/>
  <c r="A468" i="2"/>
  <c r="C468" i="2"/>
  <c r="D468" i="2" s="1"/>
  <c r="E468" i="2" l="1"/>
  <c r="G468" i="2" s="1"/>
  <c r="F468" i="2"/>
  <c r="H468" i="2" s="1"/>
  <c r="A469" i="2"/>
  <c r="C469" i="2"/>
  <c r="D469" i="2" s="1"/>
  <c r="I467" i="2"/>
  <c r="M467" i="2" s="1"/>
  <c r="N467" i="2" s="1"/>
  <c r="P467" i="2" s="1"/>
  <c r="Q467" i="2" s="1"/>
  <c r="R467" i="2" s="1"/>
  <c r="I468" i="2" l="1"/>
  <c r="M468" i="2" s="1"/>
  <c r="N468" i="2" s="1"/>
  <c r="P468" i="2" s="1"/>
  <c r="Q468" i="2" s="1"/>
  <c r="R468" i="2" s="1"/>
  <c r="E469" i="2"/>
  <c r="G469" i="2" s="1"/>
  <c r="F469" i="2"/>
  <c r="H469" i="2" s="1"/>
  <c r="C470" i="2"/>
  <c r="D470" i="2" s="1"/>
  <c r="A470" i="2"/>
  <c r="I469" i="2" l="1"/>
  <c r="M469" i="2" s="1"/>
  <c r="N469" i="2" s="1"/>
  <c r="P469" i="2" s="1"/>
  <c r="Q469" i="2" s="1"/>
  <c r="R469" i="2" s="1"/>
  <c r="F470" i="2"/>
  <c r="H470" i="2" s="1"/>
  <c r="E470" i="2"/>
  <c r="G470" i="2" s="1"/>
  <c r="C471" i="2"/>
  <c r="D471" i="2" s="1"/>
  <c r="A471" i="2"/>
  <c r="E471" i="2" l="1"/>
  <c r="G471" i="2" s="1"/>
  <c r="F471" i="2"/>
  <c r="H471" i="2" s="1"/>
  <c r="C472" i="2"/>
  <c r="D472" i="2" s="1"/>
  <c r="A472" i="2"/>
  <c r="I470" i="2"/>
  <c r="M470" i="2" s="1"/>
  <c r="N470" i="2" s="1"/>
  <c r="P470" i="2" s="1"/>
  <c r="Q470" i="2" s="1"/>
  <c r="R470" i="2" s="1"/>
  <c r="E472" i="2" l="1"/>
  <c r="G472" i="2" s="1"/>
  <c r="F472" i="2"/>
  <c r="H472" i="2" s="1"/>
  <c r="I471" i="2"/>
  <c r="M471" i="2" s="1"/>
  <c r="N471" i="2" s="1"/>
  <c r="P471" i="2" s="1"/>
  <c r="Q471" i="2" s="1"/>
  <c r="R471" i="2" s="1"/>
  <c r="A473" i="2"/>
  <c r="C473" i="2"/>
  <c r="D473" i="2" s="1"/>
  <c r="F473" i="2" l="1"/>
  <c r="H473" i="2" s="1"/>
  <c r="E473" i="2"/>
  <c r="G473" i="2" s="1"/>
  <c r="A474" i="2"/>
  <c r="C474" i="2"/>
  <c r="D474" i="2" s="1"/>
  <c r="I472" i="2"/>
  <c r="M472" i="2" s="1"/>
  <c r="N472" i="2" s="1"/>
  <c r="P472" i="2" s="1"/>
  <c r="Q472" i="2" s="1"/>
  <c r="R472" i="2" s="1"/>
  <c r="E474" i="2" l="1"/>
  <c r="G474" i="2" s="1"/>
  <c r="F474" i="2"/>
  <c r="H474" i="2" s="1"/>
  <c r="A475" i="2"/>
  <c r="C475" i="2"/>
  <c r="D475" i="2" s="1"/>
  <c r="I473" i="2"/>
  <c r="M473" i="2" s="1"/>
  <c r="N473" i="2" s="1"/>
  <c r="P473" i="2" s="1"/>
  <c r="Q473" i="2" s="1"/>
  <c r="R473" i="2" s="1"/>
  <c r="F475" i="2" l="1"/>
  <c r="H475" i="2" s="1"/>
  <c r="E475" i="2"/>
  <c r="G475" i="2" s="1"/>
  <c r="C476" i="2"/>
  <c r="D476" i="2" s="1"/>
  <c r="A476" i="2"/>
  <c r="I474" i="2"/>
  <c r="M474" i="2" s="1"/>
  <c r="N474" i="2" s="1"/>
  <c r="P474" i="2" s="1"/>
  <c r="Q474" i="2" s="1"/>
  <c r="R474" i="2" s="1"/>
  <c r="E476" i="2" l="1"/>
  <c r="G476" i="2" s="1"/>
  <c r="F476" i="2"/>
  <c r="H476" i="2" s="1"/>
  <c r="I475" i="2"/>
  <c r="M475" i="2" s="1"/>
  <c r="N475" i="2" s="1"/>
  <c r="P475" i="2" s="1"/>
  <c r="Q475" i="2" s="1"/>
  <c r="R475" i="2" s="1"/>
  <c r="C477" i="2"/>
  <c r="D477" i="2" s="1"/>
  <c r="A477" i="2"/>
  <c r="I476" i="2" l="1"/>
  <c r="M476" i="2" s="1"/>
  <c r="N476" i="2" s="1"/>
  <c r="P476" i="2" s="1"/>
  <c r="Q476" i="2" s="1"/>
  <c r="R476" i="2" s="1"/>
  <c r="A478" i="2"/>
  <c r="C478" i="2"/>
  <c r="D478" i="2" s="1"/>
  <c r="E477" i="2"/>
  <c r="G477" i="2" s="1"/>
  <c r="F477" i="2"/>
  <c r="H477" i="2" s="1"/>
  <c r="I477" i="2" l="1"/>
  <c r="M477" i="2" s="1"/>
  <c r="N477" i="2" s="1"/>
  <c r="P477" i="2" s="1"/>
  <c r="Q477" i="2" s="1"/>
  <c r="R477" i="2" s="1"/>
  <c r="F478" i="2"/>
  <c r="H478" i="2" s="1"/>
  <c r="E478" i="2"/>
  <c r="G478" i="2" s="1"/>
  <c r="C479" i="2"/>
  <c r="D479" i="2" s="1"/>
  <c r="A479" i="2"/>
  <c r="E479" i="2" l="1"/>
  <c r="G479" i="2" s="1"/>
  <c r="F479" i="2"/>
  <c r="H479" i="2" s="1"/>
  <c r="C480" i="2"/>
  <c r="D480" i="2" s="1"/>
  <c r="A480" i="2"/>
  <c r="I478" i="2"/>
  <c r="M478" i="2" s="1"/>
  <c r="N478" i="2" s="1"/>
  <c r="P478" i="2" s="1"/>
  <c r="Q478" i="2" s="1"/>
  <c r="R478" i="2" s="1"/>
  <c r="I479" i="2" l="1"/>
  <c r="M479" i="2" s="1"/>
  <c r="N479" i="2" s="1"/>
  <c r="P479" i="2" s="1"/>
  <c r="Q479" i="2" s="1"/>
  <c r="R479" i="2" s="1"/>
  <c r="F480" i="2"/>
  <c r="H480" i="2" s="1"/>
  <c r="E480" i="2"/>
  <c r="G480" i="2" s="1"/>
  <c r="C481" i="2"/>
  <c r="D481" i="2" s="1"/>
  <c r="A481" i="2"/>
  <c r="F481" i="2" l="1"/>
  <c r="H481" i="2" s="1"/>
  <c r="E481" i="2"/>
  <c r="G481" i="2" s="1"/>
  <c r="A482" i="2"/>
  <c r="C482" i="2"/>
  <c r="D482" i="2" s="1"/>
  <c r="I480" i="2"/>
  <c r="M480" i="2" s="1"/>
  <c r="N480" i="2" s="1"/>
  <c r="P480" i="2" s="1"/>
  <c r="Q480" i="2" s="1"/>
  <c r="R480" i="2" s="1"/>
  <c r="F482" i="2" l="1"/>
  <c r="H482" i="2" s="1"/>
  <c r="E482" i="2"/>
  <c r="G482" i="2" s="1"/>
  <c r="A483" i="2"/>
  <c r="C483" i="2"/>
  <c r="D483" i="2" s="1"/>
  <c r="I481" i="2"/>
  <c r="M481" i="2" s="1"/>
  <c r="N481" i="2" s="1"/>
  <c r="P481" i="2" s="1"/>
  <c r="Q481" i="2" s="1"/>
  <c r="R481" i="2" s="1"/>
  <c r="F483" i="2" l="1"/>
  <c r="H483" i="2" s="1"/>
  <c r="E483" i="2"/>
  <c r="G483" i="2" s="1"/>
  <c r="C484" i="2"/>
  <c r="D484" i="2" s="1"/>
  <c r="A484" i="2"/>
  <c r="I482" i="2"/>
  <c r="M482" i="2" s="1"/>
  <c r="N482" i="2" s="1"/>
  <c r="P482" i="2" s="1"/>
  <c r="Q482" i="2" s="1"/>
  <c r="R482" i="2" s="1"/>
  <c r="F484" i="2" l="1"/>
  <c r="H484" i="2" s="1"/>
  <c r="E484" i="2"/>
  <c r="G484" i="2" s="1"/>
  <c r="C485" i="2"/>
  <c r="D485" i="2" s="1"/>
  <c r="A485" i="2"/>
  <c r="I483" i="2"/>
  <c r="M483" i="2" s="1"/>
  <c r="N483" i="2" s="1"/>
  <c r="P483" i="2" s="1"/>
  <c r="Q483" i="2" s="1"/>
  <c r="R483" i="2" s="1"/>
  <c r="E485" i="2" l="1"/>
  <c r="G485" i="2" s="1"/>
  <c r="F485" i="2"/>
  <c r="H485" i="2" s="1"/>
  <c r="C486" i="2"/>
  <c r="D486" i="2" s="1"/>
  <c r="A486" i="2"/>
  <c r="I484" i="2"/>
  <c r="M484" i="2" s="1"/>
  <c r="N484" i="2" s="1"/>
  <c r="P484" i="2" s="1"/>
  <c r="Q484" i="2" s="1"/>
  <c r="R484" i="2" s="1"/>
  <c r="I485" i="2" l="1"/>
  <c r="M485" i="2" s="1"/>
  <c r="N485" i="2" s="1"/>
  <c r="P485" i="2" s="1"/>
  <c r="Q485" i="2" s="1"/>
  <c r="R485" i="2" s="1"/>
  <c r="E486" i="2"/>
  <c r="G486" i="2" s="1"/>
  <c r="F486" i="2"/>
  <c r="H486" i="2" s="1"/>
  <c r="A487" i="2"/>
  <c r="C487" i="2"/>
  <c r="D487" i="2" s="1"/>
  <c r="I486" i="2" l="1"/>
  <c r="M486" i="2" s="1"/>
  <c r="N486" i="2" s="1"/>
  <c r="P486" i="2" s="1"/>
  <c r="Q486" i="2" s="1"/>
  <c r="R486" i="2" s="1"/>
  <c r="A488" i="2"/>
  <c r="C488" i="2"/>
  <c r="D488" i="2" s="1"/>
  <c r="F487" i="2"/>
  <c r="H487" i="2" s="1"/>
  <c r="E487" i="2"/>
  <c r="G487" i="2" s="1"/>
  <c r="I487" i="2" l="1"/>
  <c r="M487" i="2" s="1"/>
  <c r="N487" i="2" s="1"/>
  <c r="P487" i="2" s="1"/>
  <c r="Q487" i="2" s="1"/>
  <c r="R487" i="2" s="1"/>
  <c r="E488" i="2"/>
  <c r="G488" i="2" s="1"/>
  <c r="F488" i="2"/>
  <c r="H488" i="2" s="1"/>
  <c r="A489" i="2"/>
  <c r="C489" i="2"/>
  <c r="D489" i="2" s="1"/>
  <c r="I488" i="2" l="1"/>
  <c r="M488" i="2" s="1"/>
  <c r="N488" i="2" s="1"/>
  <c r="P488" i="2" s="1"/>
  <c r="Q488" i="2" s="1"/>
  <c r="R488" i="2" s="1"/>
  <c r="F489" i="2"/>
  <c r="H489" i="2" s="1"/>
  <c r="E489" i="2"/>
  <c r="G489" i="2" s="1"/>
  <c r="A490" i="2"/>
  <c r="C490" i="2"/>
  <c r="D490" i="2" s="1"/>
  <c r="F490" i="2" l="1"/>
  <c r="H490" i="2" s="1"/>
  <c r="E490" i="2"/>
  <c r="G490" i="2" s="1"/>
  <c r="A491" i="2"/>
  <c r="C491" i="2"/>
  <c r="D491" i="2" s="1"/>
  <c r="I489" i="2"/>
  <c r="M489" i="2" s="1"/>
  <c r="N489" i="2" s="1"/>
  <c r="P489" i="2" s="1"/>
  <c r="Q489" i="2" s="1"/>
  <c r="R489" i="2" s="1"/>
  <c r="E491" i="2" l="1"/>
  <c r="G491" i="2" s="1"/>
  <c r="F491" i="2"/>
  <c r="H491" i="2" s="1"/>
  <c r="A492" i="2"/>
  <c r="C492" i="2"/>
  <c r="D492" i="2" s="1"/>
  <c r="I490" i="2"/>
  <c r="M490" i="2" s="1"/>
  <c r="N490" i="2" s="1"/>
  <c r="P490" i="2" s="1"/>
  <c r="Q490" i="2" s="1"/>
  <c r="R490" i="2" s="1"/>
  <c r="F492" i="2" l="1"/>
  <c r="H492" i="2" s="1"/>
  <c r="E492" i="2"/>
  <c r="G492" i="2" s="1"/>
  <c r="A493" i="2"/>
  <c r="C493" i="2"/>
  <c r="D493" i="2" s="1"/>
  <c r="I491" i="2"/>
  <c r="M491" i="2" s="1"/>
  <c r="N491" i="2" s="1"/>
  <c r="P491" i="2" s="1"/>
  <c r="Q491" i="2" s="1"/>
  <c r="R491" i="2" s="1"/>
  <c r="F493" i="2" l="1"/>
  <c r="H493" i="2" s="1"/>
  <c r="E493" i="2"/>
  <c r="G493" i="2" s="1"/>
  <c r="C494" i="2"/>
  <c r="D494" i="2" s="1"/>
  <c r="A494" i="2"/>
  <c r="I492" i="2"/>
  <c r="M492" i="2" s="1"/>
  <c r="N492" i="2" s="1"/>
  <c r="P492" i="2" s="1"/>
  <c r="Q492" i="2" s="1"/>
  <c r="R492" i="2" s="1"/>
  <c r="E494" i="2" l="1"/>
  <c r="G494" i="2" s="1"/>
  <c r="F494" i="2"/>
  <c r="H494" i="2" s="1"/>
  <c r="A495" i="2"/>
  <c r="C495" i="2"/>
  <c r="D495" i="2" s="1"/>
  <c r="I493" i="2"/>
  <c r="M493" i="2" s="1"/>
  <c r="N493" i="2" s="1"/>
  <c r="P493" i="2" s="1"/>
  <c r="Q493" i="2" s="1"/>
  <c r="R493" i="2" s="1"/>
  <c r="E495" i="2" l="1"/>
  <c r="G495" i="2" s="1"/>
  <c r="F495" i="2"/>
  <c r="H495" i="2" s="1"/>
  <c r="C496" i="2"/>
  <c r="D496" i="2" s="1"/>
  <c r="A496" i="2"/>
  <c r="I494" i="2"/>
  <c r="M494" i="2" s="1"/>
  <c r="N494" i="2" s="1"/>
  <c r="P494" i="2" s="1"/>
  <c r="Q494" i="2" s="1"/>
  <c r="R494" i="2" s="1"/>
  <c r="E496" i="2" l="1"/>
  <c r="G496" i="2" s="1"/>
  <c r="F496" i="2"/>
  <c r="H496" i="2" s="1"/>
  <c r="I495" i="2"/>
  <c r="M495" i="2" s="1"/>
  <c r="N495" i="2" s="1"/>
  <c r="P495" i="2" s="1"/>
  <c r="Q495" i="2" s="1"/>
  <c r="R495" i="2" s="1"/>
  <c r="A497" i="2"/>
  <c r="C497" i="2"/>
  <c r="D497" i="2" s="1"/>
  <c r="A498" i="2" l="1"/>
  <c r="C498" i="2"/>
  <c r="D498" i="2" s="1"/>
  <c r="I496" i="2"/>
  <c r="M496" i="2" s="1"/>
  <c r="N496" i="2" s="1"/>
  <c r="P496" i="2" s="1"/>
  <c r="Q496" i="2" s="1"/>
  <c r="R496" i="2" s="1"/>
  <c r="F497" i="2"/>
  <c r="H497" i="2" s="1"/>
  <c r="E497" i="2"/>
  <c r="G497" i="2" s="1"/>
  <c r="I497" i="2" l="1"/>
  <c r="M497" i="2" s="1"/>
  <c r="N497" i="2" s="1"/>
  <c r="P497" i="2" s="1"/>
  <c r="Q497" i="2" s="1"/>
  <c r="R497" i="2" s="1"/>
  <c r="E498" i="2"/>
  <c r="G498" i="2" s="1"/>
  <c r="F498" i="2"/>
  <c r="H498" i="2" s="1"/>
  <c r="A499" i="2"/>
  <c r="C499" i="2"/>
  <c r="D499" i="2" s="1"/>
  <c r="I498" i="2" l="1"/>
  <c r="M498" i="2" s="1"/>
  <c r="N498" i="2" s="1"/>
  <c r="P498" i="2" s="1"/>
  <c r="Q498" i="2" s="1"/>
  <c r="R498" i="2" s="1"/>
  <c r="F499" i="2"/>
  <c r="H499" i="2" s="1"/>
  <c r="E499" i="2"/>
  <c r="G499" i="2" s="1"/>
  <c r="A500" i="2"/>
  <c r="C500" i="2"/>
  <c r="D500" i="2" s="1"/>
  <c r="E500" i="2" l="1"/>
  <c r="G500" i="2" s="1"/>
  <c r="F500" i="2"/>
  <c r="H500" i="2" s="1"/>
  <c r="A501" i="2"/>
  <c r="C501" i="2"/>
  <c r="D501" i="2" s="1"/>
  <c r="I499" i="2"/>
  <c r="M499" i="2" s="1"/>
  <c r="N499" i="2" s="1"/>
  <c r="P499" i="2" s="1"/>
  <c r="Q499" i="2" s="1"/>
  <c r="R499" i="2" s="1"/>
  <c r="C502" i="2" l="1"/>
  <c r="D502" i="2" s="1"/>
  <c r="A502" i="2"/>
  <c r="I500" i="2"/>
  <c r="M500" i="2" s="1"/>
  <c r="N500" i="2" s="1"/>
  <c r="P500" i="2" s="1"/>
  <c r="Q500" i="2" s="1"/>
  <c r="R500" i="2" s="1"/>
  <c r="E501" i="2"/>
  <c r="G501" i="2" s="1"/>
  <c r="F501" i="2"/>
  <c r="H501" i="2" s="1"/>
  <c r="E502" i="2" l="1"/>
  <c r="G502" i="2" s="1"/>
  <c r="F502" i="2"/>
  <c r="H502" i="2" s="1"/>
  <c r="I501" i="2"/>
  <c r="M501" i="2" s="1"/>
  <c r="N501" i="2" s="1"/>
  <c r="P501" i="2" s="1"/>
  <c r="Q501" i="2" s="1"/>
  <c r="R501" i="2" s="1"/>
  <c r="A503" i="2"/>
  <c r="C503" i="2"/>
  <c r="D503" i="2" s="1"/>
  <c r="I502" i="2" l="1"/>
  <c r="M502" i="2" s="1"/>
  <c r="N502" i="2" s="1"/>
  <c r="P502" i="2" s="1"/>
  <c r="Q502" i="2" s="1"/>
  <c r="R502" i="2" s="1"/>
  <c r="F503" i="2"/>
  <c r="H503" i="2" s="1"/>
  <c r="E503" i="2"/>
  <c r="G503" i="2" s="1"/>
  <c r="A504" i="2"/>
  <c r="C504" i="2"/>
  <c r="D504" i="2" s="1"/>
  <c r="E504" i="2" l="1"/>
  <c r="G504" i="2" s="1"/>
  <c r="F504" i="2"/>
  <c r="H504" i="2" s="1"/>
  <c r="A505" i="2"/>
  <c r="C505" i="2"/>
  <c r="D505" i="2" s="1"/>
  <c r="I503" i="2"/>
  <c r="M503" i="2" s="1"/>
  <c r="N503" i="2" s="1"/>
  <c r="P503" i="2" s="1"/>
  <c r="Q503" i="2" s="1"/>
  <c r="R503" i="2" s="1"/>
  <c r="I504" i="2" l="1"/>
  <c r="M504" i="2" s="1"/>
  <c r="N504" i="2" s="1"/>
  <c r="P504" i="2" s="1"/>
  <c r="Q504" i="2" s="1"/>
  <c r="R504" i="2" s="1"/>
  <c r="C506" i="2"/>
  <c r="D506" i="2" s="1"/>
  <c r="A506" i="2"/>
  <c r="F505" i="2"/>
  <c r="H505" i="2" s="1"/>
  <c r="E505" i="2"/>
  <c r="G505" i="2" s="1"/>
  <c r="I505" i="2" l="1"/>
  <c r="M505" i="2" s="1"/>
  <c r="N505" i="2" s="1"/>
  <c r="P505" i="2" s="1"/>
  <c r="Q505" i="2" s="1"/>
  <c r="R505" i="2" s="1"/>
  <c r="A507" i="2"/>
  <c r="C507" i="2"/>
  <c r="D507" i="2" s="1"/>
  <c r="E506" i="2"/>
  <c r="G506" i="2" s="1"/>
  <c r="F506" i="2"/>
  <c r="H506" i="2" s="1"/>
  <c r="E507" i="2" l="1"/>
  <c r="G507" i="2" s="1"/>
  <c r="F507" i="2"/>
  <c r="H507" i="2" s="1"/>
  <c r="I506" i="2"/>
  <c r="M506" i="2" s="1"/>
  <c r="N506" i="2" s="1"/>
  <c r="P506" i="2" s="1"/>
  <c r="Q506" i="2" s="1"/>
  <c r="R506" i="2" s="1"/>
  <c r="A508" i="2"/>
  <c r="C508" i="2"/>
  <c r="D508" i="2" s="1"/>
  <c r="I507" i="2" l="1"/>
  <c r="M507" i="2" s="1"/>
  <c r="N507" i="2" s="1"/>
  <c r="P507" i="2" s="1"/>
  <c r="Q507" i="2" s="1"/>
  <c r="R507" i="2" s="1"/>
  <c r="F508" i="2"/>
  <c r="H508" i="2" s="1"/>
  <c r="E508" i="2"/>
  <c r="G508" i="2" s="1"/>
  <c r="C509" i="2"/>
  <c r="D509" i="2" s="1"/>
  <c r="A509" i="2"/>
  <c r="F509" i="2" l="1"/>
  <c r="H509" i="2" s="1"/>
  <c r="E509" i="2"/>
  <c r="G509" i="2" s="1"/>
  <c r="A510" i="2"/>
  <c r="C510" i="2"/>
  <c r="D510" i="2" s="1"/>
  <c r="I508" i="2"/>
  <c r="M508" i="2" s="1"/>
  <c r="N508" i="2" s="1"/>
  <c r="P508" i="2" s="1"/>
  <c r="Q508" i="2" s="1"/>
  <c r="R508" i="2" s="1"/>
  <c r="E510" i="2" l="1"/>
  <c r="G510" i="2" s="1"/>
  <c r="F510" i="2"/>
  <c r="H510" i="2" s="1"/>
  <c r="A511" i="2"/>
  <c r="C511" i="2"/>
  <c r="D511" i="2" s="1"/>
  <c r="I509" i="2"/>
  <c r="M509" i="2" s="1"/>
  <c r="N509" i="2" s="1"/>
  <c r="P509" i="2" s="1"/>
  <c r="Q509" i="2" s="1"/>
  <c r="R509" i="2" s="1"/>
  <c r="I510" i="2" l="1"/>
  <c r="M510" i="2" s="1"/>
  <c r="N510" i="2" s="1"/>
  <c r="P510" i="2" s="1"/>
  <c r="Q510" i="2" s="1"/>
  <c r="R510" i="2" s="1"/>
  <c r="E511" i="2"/>
  <c r="G511" i="2" s="1"/>
  <c r="F511" i="2"/>
  <c r="H511" i="2" s="1"/>
  <c r="C512" i="2"/>
  <c r="D512" i="2" s="1"/>
  <c r="A512" i="2"/>
  <c r="I511" i="2" l="1"/>
  <c r="M511" i="2" s="1"/>
  <c r="N511" i="2" s="1"/>
  <c r="P511" i="2" s="1"/>
  <c r="Q511" i="2" s="1"/>
  <c r="R511" i="2" s="1"/>
  <c r="E512" i="2"/>
  <c r="G512" i="2" s="1"/>
  <c r="F512" i="2"/>
  <c r="H512" i="2" s="1"/>
  <c r="A513" i="2"/>
  <c r="C513" i="2"/>
  <c r="D513" i="2" s="1"/>
  <c r="F513" i="2" l="1"/>
  <c r="H513" i="2" s="1"/>
  <c r="E513" i="2"/>
  <c r="G513" i="2" s="1"/>
  <c r="A514" i="2"/>
  <c r="C514" i="2"/>
  <c r="D514" i="2" s="1"/>
  <c r="I512" i="2"/>
  <c r="M512" i="2" s="1"/>
  <c r="N512" i="2" s="1"/>
  <c r="P512" i="2" s="1"/>
  <c r="Q512" i="2" s="1"/>
  <c r="R512" i="2" s="1"/>
  <c r="E514" i="2" l="1"/>
  <c r="G514" i="2" s="1"/>
  <c r="F514" i="2"/>
  <c r="H514" i="2" s="1"/>
  <c r="A515" i="2"/>
  <c r="C515" i="2"/>
  <c r="D515" i="2" s="1"/>
  <c r="I513" i="2"/>
  <c r="M513" i="2" s="1"/>
  <c r="N513" i="2" s="1"/>
  <c r="P513" i="2" s="1"/>
  <c r="Q513" i="2" s="1"/>
  <c r="R513" i="2" s="1"/>
  <c r="C517" i="2" l="1"/>
  <c r="D517" i="2" s="1"/>
  <c r="A517" i="2"/>
  <c r="I514" i="2"/>
  <c r="M514" i="2" s="1"/>
  <c r="N514" i="2" s="1"/>
  <c r="P514" i="2" s="1"/>
  <c r="Q514" i="2" s="1"/>
  <c r="R514" i="2" s="1"/>
  <c r="F515" i="2"/>
  <c r="H515" i="2" s="1"/>
  <c r="E515" i="2"/>
  <c r="G515" i="2" s="1"/>
  <c r="C516" i="2"/>
  <c r="D516" i="2" s="1"/>
  <c r="A516" i="2"/>
  <c r="E517" i="2" l="1"/>
  <c r="G517" i="2" s="1"/>
  <c r="F517" i="2"/>
  <c r="H517" i="2" s="1"/>
  <c r="E516" i="2"/>
  <c r="G516" i="2" s="1"/>
  <c r="F516" i="2"/>
  <c r="H516" i="2" s="1"/>
  <c r="I515" i="2"/>
  <c r="M515" i="2" s="1"/>
  <c r="N515" i="2" s="1"/>
  <c r="P515" i="2" s="1"/>
  <c r="Q515" i="2" s="1"/>
  <c r="R515" i="2" s="1"/>
  <c r="I517" i="2" l="1"/>
  <c r="M517" i="2" s="1"/>
  <c r="N517" i="2" s="1"/>
  <c r="P517" i="2" s="1"/>
  <c r="I516" i="2"/>
  <c r="M516" i="2" s="1"/>
  <c r="N516" i="2" s="1"/>
  <c r="P516" i="2" s="1"/>
  <c r="Q516" i="2" s="1"/>
  <c r="Q517" i="2" l="1"/>
  <c r="R517" i="2" s="1"/>
  <c r="R516" i="2"/>
  <c r="D11" i="2"/>
  <c r="D12" i="2"/>
  <c r="L5" i="5" s="1"/>
  <c r="N5" i="5" s="1"/>
  <c r="D5" i="1" l="1"/>
  <c r="D6" i="1" s="1"/>
  <c r="D7" i="1" l="1"/>
  <c r="D8" i="1" s="1"/>
  <c r="R5" i="1"/>
  <c r="S5" i="1" s="1"/>
  <c r="D10" i="1" l="1"/>
  <c r="D15" i="1" s="1"/>
  <c r="D9" i="1"/>
  <c r="D11" i="1" s="1"/>
  <c r="D12" i="1" l="1"/>
  <c r="D13" i="1" s="1"/>
  <c r="D14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D16" i="1"/>
  <c r="O48" i="1" l="1"/>
  <c r="O49" i="1" s="1"/>
  <c r="O50" i="1" s="1"/>
  <c r="O51" i="1" s="1"/>
  <c r="O52" i="1" s="1"/>
  <c r="O53" i="1" s="1"/>
  <c r="O54" i="1" s="1"/>
  <c r="O55" i="1" s="1"/>
  <c r="O56" i="1" s="1"/>
  <c r="D17" i="1"/>
  <c r="M34" i="1" s="1"/>
  <c r="M35" i="1" s="1"/>
  <c r="M36" i="1" s="1"/>
  <c r="M37" i="1" s="1"/>
  <c r="M38" i="1" s="1"/>
  <c r="M39" i="1" s="1"/>
  <c r="M40" i="1" s="1"/>
  <c r="M48" i="1" s="1"/>
  <c r="M49" i="1" s="1"/>
  <c r="M50" i="1" s="1"/>
  <c r="M51" i="1" s="1"/>
  <c r="M52" i="1" s="1"/>
  <c r="M53" i="1" s="1"/>
  <c r="M54" i="1" s="1"/>
  <c r="M55" i="1" s="1"/>
  <c r="M56" i="1" s="1"/>
  <c r="F34" i="1"/>
  <c r="K34" i="1"/>
  <c r="G34" i="1" l="1"/>
  <c r="H34" i="1" s="1"/>
  <c r="L34" i="1"/>
  <c r="N34" i="1" s="1"/>
  <c r="P34" i="1" s="1"/>
  <c r="M41" i="1"/>
  <c r="M42" i="1" s="1"/>
  <c r="M43" i="1" s="1"/>
  <c r="M44" i="1" s="1"/>
  <c r="M45" i="1" s="1"/>
  <c r="M46" i="1" s="1"/>
  <c r="M47" i="1" s="1"/>
  <c r="A35" i="1" l="1"/>
  <c r="B35" i="1" s="1"/>
  <c r="C35" i="1" s="1"/>
  <c r="D35" i="1" l="1"/>
  <c r="E35" i="1" s="1"/>
  <c r="F35" i="1" s="1"/>
  <c r="G35" i="1" s="1"/>
  <c r="H35" i="1" s="1"/>
  <c r="I35" i="1"/>
  <c r="J35" i="1" s="1"/>
  <c r="K35" i="1" s="1"/>
  <c r="L35" i="1" l="1"/>
  <c r="N35" i="1" s="1"/>
  <c r="P35" i="1" s="1"/>
  <c r="A36" i="1" s="1"/>
  <c r="B36" i="1" l="1"/>
  <c r="C36" i="1" s="1"/>
  <c r="D36" i="1" l="1"/>
  <c r="E36" i="1" s="1"/>
  <c r="I36" i="1"/>
  <c r="J36" i="1" s="1"/>
  <c r="F36" i="1" l="1"/>
  <c r="G36" i="1" s="1"/>
  <c r="H36" i="1" s="1"/>
  <c r="K36" i="1"/>
  <c r="L36" i="1" l="1"/>
  <c r="N36" i="1" s="1"/>
  <c r="P36" i="1" s="1"/>
  <c r="A37" i="1" s="1"/>
  <c r="B37" i="1" s="1"/>
  <c r="C37" i="1" s="1"/>
  <c r="D37" i="1" l="1"/>
  <c r="E37" i="1" s="1"/>
  <c r="I37" i="1"/>
  <c r="J37" i="1" s="1"/>
  <c r="F37" i="1" l="1"/>
  <c r="G37" i="1" s="1"/>
  <c r="H37" i="1" s="1"/>
  <c r="K37" i="1"/>
  <c r="L37" i="1" s="1"/>
  <c r="N37" i="1" s="1"/>
  <c r="P37" i="1" s="1"/>
  <c r="A38" i="1" s="1"/>
  <c r="B38" i="1" l="1"/>
  <c r="C38" i="1" s="1"/>
  <c r="D38" i="1" l="1"/>
  <c r="E38" i="1" s="1"/>
  <c r="I38" i="1"/>
  <c r="J38" i="1" s="1"/>
  <c r="F38" i="1" l="1"/>
  <c r="G38" i="1" s="1"/>
  <c r="H38" i="1" s="1"/>
  <c r="K38" i="1"/>
  <c r="L38" i="1" s="1"/>
  <c r="N38" i="1" s="1"/>
  <c r="P38" i="1" s="1"/>
  <c r="A39" i="1" s="1"/>
  <c r="B39" i="1" l="1"/>
  <c r="C39" i="1" s="1"/>
  <c r="I39" i="1" l="1"/>
  <c r="J39" i="1" s="1"/>
  <c r="D39" i="1"/>
  <c r="E39" i="1" s="1"/>
  <c r="F39" i="1" l="1"/>
  <c r="G39" i="1" s="1"/>
  <c r="H39" i="1" s="1"/>
  <c r="K39" i="1"/>
  <c r="L39" i="1" l="1"/>
  <c r="N39" i="1" s="1"/>
  <c r="P39" i="1" s="1"/>
  <c r="A40" i="1" s="1"/>
  <c r="B40" i="1" s="1"/>
  <c r="C40" i="1" s="1"/>
  <c r="I40" i="1" l="1"/>
  <c r="J40" i="1" s="1"/>
  <c r="D40" i="1"/>
  <c r="E40" i="1" s="1"/>
  <c r="F40" i="1" l="1"/>
  <c r="G40" i="1" s="1"/>
  <c r="H40" i="1" s="1"/>
  <c r="K40" i="1"/>
  <c r="L40" i="1" l="1"/>
  <c r="N40" i="1" s="1"/>
  <c r="P40" i="1" s="1"/>
  <c r="A41" i="1" s="1"/>
  <c r="B41" i="1" s="1"/>
  <c r="C41" i="1" s="1"/>
  <c r="I41" i="1" l="1"/>
  <c r="J41" i="1" s="1"/>
  <c r="D41" i="1"/>
  <c r="E41" i="1" s="1"/>
  <c r="F41" i="1" l="1"/>
  <c r="G41" i="1" s="1"/>
  <c r="H41" i="1" s="1"/>
  <c r="K41" i="1"/>
  <c r="L41" i="1" s="1"/>
  <c r="N41" i="1" s="1"/>
  <c r="P41" i="1" s="1"/>
  <c r="A42" i="1" s="1"/>
  <c r="B42" i="1" l="1"/>
  <c r="C42" i="1" s="1"/>
  <c r="D42" i="1" l="1"/>
  <c r="E42" i="1" s="1"/>
  <c r="I42" i="1"/>
  <c r="J42" i="1" s="1"/>
  <c r="F42" i="1" l="1"/>
  <c r="G42" i="1" s="1"/>
  <c r="H42" i="1" s="1"/>
  <c r="K42" i="1"/>
  <c r="L42" i="1" s="1"/>
  <c r="N42" i="1" s="1"/>
  <c r="P42" i="1" s="1"/>
  <c r="A43" i="1" s="1"/>
  <c r="B43" i="1" l="1"/>
  <c r="C43" i="1" s="1"/>
  <c r="D43" i="1" l="1"/>
  <c r="E43" i="1" s="1"/>
  <c r="I43" i="1"/>
  <c r="J43" i="1" s="1"/>
  <c r="F43" i="1" l="1"/>
  <c r="G43" i="1" s="1"/>
  <c r="H43" i="1" s="1"/>
  <c r="K43" i="1"/>
  <c r="L43" i="1" l="1"/>
  <c r="N43" i="1" s="1"/>
  <c r="P43" i="1" s="1"/>
  <c r="A44" i="1" s="1"/>
  <c r="B44" i="1" s="1"/>
  <c r="C44" i="1" s="1"/>
  <c r="D44" i="1" l="1"/>
  <c r="E44" i="1" s="1"/>
  <c r="I44" i="1"/>
  <c r="J44" i="1" s="1"/>
  <c r="F44" i="1" l="1"/>
  <c r="G44" i="1" s="1"/>
  <c r="H44" i="1" s="1"/>
  <c r="K44" i="1"/>
  <c r="L44" i="1" s="1"/>
  <c r="N44" i="1" s="1"/>
  <c r="P44" i="1" s="1"/>
  <c r="A45" i="1" s="1"/>
  <c r="B45" i="1" l="1"/>
  <c r="C45" i="1" s="1"/>
  <c r="D45" i="1" l="1"/>
  <c r="I45" i="1"/>
  <c r="J45" i="1" s="1"/>
  <c r="M62" i="1" l="1"/>
  <c r="E45" i="1"/>
  <c r="F45" i="1" l="1"/>
  <c r="K45" i="1"/>
  <c r="M63" i="1"/>
  <c r="M64" i="1" s="1"/>
  <c r="M65" i="1" s="1"/>
  <c r="M66" i="1" s="1"/>
  <c r="M67" i="1" s="1"/>
  <c r="M68" i="1" s="1"/>
  <c r="N62" i="1"/>
  <c r="M69" i="1" l="1"/>
  <c r="M70" i="1" s="1"/>
  <c r="M71" i="1" s="1"/>
  <c r="M72" i="1" s="1"/>
  <c r="M73" i="1" s="1"/>
  <c r="M74" i="1" s="1"/>
  <c r="M75" i="1" s="1"/>
  <c r="M76" i="1"/>
  <c r="M77" i="1" s="1"/>
  <c r="M78" i="1" s="1"/>
  <c r="M79" i="1" s="1"/>
  <c r="M80" i="1" s="1"/>
  <c r="M81" i="1" s="1"/>
  <c r="M82" i="1" s="1"/>
  <c r="M83" i="1" s="1"/>
  <c r="M84" i="1" s="1"/>
  <c r="M85" i="1" s="1"/>
  <c r="G45" i="1"/>
  <c r="H45" i="1" s="1"/>
  <c r="L45" i="1"/>
  <c r="N45" i="1" s="1"/>
  <c r="P45" i="1" s="1"/>
  <c r="A46" i="1" s="1"/>
  <c r="B46" i="1" l="1"/>
  <c r="C46" i="1" s="1"/>
  <c r="D46" i="1" l="1"/>
  <c r="E46" i="1" s="1"/>
  <c r="I46" i="1"/>
  <c r="J46" i="1" s="1"/>
  <c r="F46" i="1" l="1"/>
  <c r="G46" i="1" s="1"/>
  <c r="H46" i="1" s="1"/>
  <c r="K46" i="1"/>
  <c r="L46" i="1" l="1"/>
  <c r="N46" i="1" s="1"/>
  <c r="P46" i="1" s="1"/>
  <c r="A47" i="1" s="1"/>
  <c r="B47" i="1" s="1"/>
  <c r="C47" i="1" s="1"/>
  <c r="I47" i="1" l="1"/>
  <c r="J47" i="1" s="1"/>
  <c r="D47" i="1"/>
  <c r="E47" i="1" s="1"/>
  <c r="F47" i="1" l="1"/>
  <c r="G47" i="1" s="1"/>
  <c r="H47" i="1" s="1"/>
  <c r="K47" i="1"/>
  <c r="L47" i="1" s="1"/>
  <c r="N47" i="1" s="1"/>
  <c r="P47" i="1" s="1"/>
  <c r="A48" i="1" s="1"/>
  <c r="B48" i="1" l="1"/>
  <c r="C48" i="1" s="1"/>
  <c r="D48" i="1" l="1"/>
  <c r="E48" i="1" s="1"/>
  <c r="I48" i="1"/>
  <c r="J48" i="1" s="1"/>
  <c r="F48" i="1" l="1"/>
  <c r="G48" i="1" s="1"/>
  <c r="H48" i="1" s="1"/>
  <c r="K48" i="1"/>
  <c r="L48" i="1" s="1"/>
  <c r="N48" i="1" s="1"/>
  <c r="P48" i="1" s="1"/>
  <c r="A49" i="1" s="1"/>
  <c r="B49" i="1" l="1"/>
  <c r="C49" i="1" s="1"/>
  <c r="I49" i="1" l="1"/>
  <c r="J49" i="1" s="1"/>
  <c r="D49" i="1"/>
  <c r="E49" i="1" s="1"/>
  <c r="F49" i="1" l="1"/>
  <c r="G49" i="1" s="1"/>
  <c r="H49" i="1" s="1"/>
  <c r="K49" i="1"/>
  <c r="L49" i="1" l="1"/>
  <c r="N49" i="1" s="1"/>
  <c r="P49" i="1" s="1"/>
  <c r="A50" i="1" s="1"/>
  <c r="B50" i="1" s="1"/>
  <c r="C50" i="1" s="1"/>
  <c r="I50" i="1" l="1"/>
  <c r="J50" i="1" s="1"/>
  <c r="D50" i="1"/>
  <c r="E50" i="1" s="1"/>
  <c r="F50" i="1" l="1"/>
  <c r="G50" i="1" s="1"/>
  <c r="H50" i="1" s="1"/>
  <c r="K50" i="1"/>
  <c r="L50" i="1" l="1"/>
  <c r="N50" i="1" s="1"/>
  <c r="P50" i="1" s="1"/>
  <c r="A51" i="1" s="1"/>
  <c r="B51" i="1" s="1"/>
  <c r="C51" i="1" s="1"/>
  <c r="I51" i="1" l="1"/>
  <c r="J51" i="1" s="1"/>
  <c r="D51" i="1"/>
  <c r="E51" i="1" s="1"/>
  <c r="F51" i="1" l="1"/>
  <c r="G51" i="1" s="1"/>
  <c r="H51" i="1" s="1"/>
  <c r="K51" i="1"/>
  <c r="L51" i="1" l="1"/>
  <c r="N51" i="1" s="1"/>
  <c r="P51" i="1" s="1"/>
  <c r="A52" i="1" s="1"/>
  <c r="B52" i="1" s="1"/>
  <c r="C52" i="1" s="1"/>
  <c r="D52" i="1" l="1"/>
  <c r="E52" i="1" s="1"/>
  <c r="I52" i="1"/>
  <c r="J52" i="1" s="1"/>
  <c r="F52" i="1" l="1"/>
  <c r="G52" i="1" s="1"/>
  <c r="H52" i="1" s="1"/>
  <c r="K52" i="1"/>
  <c r="L52" i="1" s="1"/>
  <c r="N52" i="1" s="1"/>
  <c r="P52" i="1" s="1"/>
  <c r="A53" i="1" s="1"/>
  <c r="B53" i="1" l="1"/>
  <c r="C53" i="1" s="1"/>
  <c r="D53" i="1" l="1"/>
  <c r="E53" i="1" s="1"/>
  <c r="I53" i="1"/>
  <c r="J53" i="1" s="1"/>
  <c r="F53" i="1" l="1"/>
  <c r="G53" i="1" s="1"/>
  <c r="H53" i="1" s="1"/>
  <c r="K53" i="1"/>
  <c r="L53" i="1" l="1"/>
  <c r="N53" i="1" s="1"/>
  <c r="P53" i="1" s="1"/>
  <c r="A54" i="1" s="1"/>
  <c r="B54" i="1" s="1"/>
  <c r="C54" i="1" s="1"/>
  <c r="D54" i="1" l="1"/>
  <c r="E54" i="1" s="1"/>
  <c r="I54" i="1"/>
  <c r="J54" i="1" s="1"/>
  <c r="F54" i="1" l="1"/>
  <c r="G54" i="1" s="1"/>
  <c r="H54" i="1" s="1"/>
  <c r="K54" i="1"/>
  <c r="L54" i="1" s="1"/>
  <c r="N54" i="1" s="1"/>
  <c r="P54" i="1" s="1"/>
  <c r="A55" i="1" s="1"/>
  <c r="B55" i="1" l="1"/>
  <c r="C55" i="1" s="1"/>
  <c r="I55" i="1" l="1"/>
  <c r="J55" i="1" s="1"/>
  <c r="D55" i="1"/>
  <c r="E55" i="1" s="1"/>
  <c r="F55" i="1" l="1"/>
  <c r="G55" i="1" s="1"/>
  <c r="H55" i="1" s="1"/>
  <c r="K55" i="1"/>
  <c r="L55" i="1" l="1"/>
  <c r="N55" i="1" s="1"/>
  <c r="P55" i="1" s="1"/>
  <c r="A56" i="1" s="1"/>
  <c r="B56" i="1" s="1"/>
  <c r="C56" i="1" s="1"/>
  <c r="R6" i="1" l="1"/>
  <c r="S6" i="1" s="1"/>
  <c r="D56" i="1"/>
  <c r="E56" i="1" s="1"/>
  <c r="I56" i="1"/>
  <c r="J56" i="1" s="1"/>
  <c r="F56" i="1" l="1"/>
  <c r="G56" i="1" s="1"/>
  <c r="H56" i="1" s="1"/>
  <c r="O62" i="1" s="1"/>
  <c r="K56" i="1"/>
  <c r="L56" i="1" s="1"/>
  <c r="N56" i="1" s="1"/>
  <c r="P56" i="1" s="1"/>
  <c r="O63" i="1" l="1"/>
  <c r="O64" i="1" s="1"/>
  <c r="O65" i="1" s="1"/>
  <c r="O66" i="1" s="1"/>
  <c r="O67" i="1" s="1"/>
  <c r="O68" i="1" s="1"/>
  <c r="P62" i="1"/>
  <c r="A63" i="1" s="1"/>
  <c r="B63" i="1" l="1"/>
  <c r="C63" i="1" s="1"/>
  <c r="O76" i="1"/>
  <c r="O77" i="1" s="1"/>
  <c r="O78" i="1" s="1"/>
  <c r="O79" i="1" s="1"/>
  <c r="O80" i="1" s="1"/>
  <c r="O81" i="1" s="1"/>
  <c r="O82" i="1" s="1"/>
  <c r="O83" i="1" s="1"/>
  <c r="O84" i="1" s="1"/>
  <c r="O85" i="1" s="1"/>
  <c r="O69" i="1"/>
  <c r="O70" i="1" s="1"/>
  <c r="O71" i="1" s="1"/>
  <c r="O72" i="1" s="1"/>
  <c r="O73" i="1" s="1"/>
  <c r="O74" i="1" s="1"/>
  <c r="O75" i="1" s="1"/>
  <c r="D63" i="1" l="1"/>
  <c r="E63" i="1" s="1"/>
  <c r="F63" i="1" s="1"/>
  <c r="G63" i="1" s="1"/>
  <c r="H63" i="1" s="1"/>
  <c r="I63" i="1"/>
  <c r="J63" i="1" s="1"/>
  <c r="K63" i="1" s="1"/>
  <c r="L63" i="1" l="1"/>
  <c r="N63" i="1" s="1"/>
  <c r="P63" i="1" s="1"/>
  <c r="A64" i="1" l="1"/>
  <c r="B64" i="1" l="1"/>
  <c r="C64" i="1" s="1"/>
  <c r="D64" i="1" l="1"/>
  <c r="E64" i="1" s="1"/>
  <c r="I64" i="1"/>
  <c r="J64" i="1" s="1"/>
  <c r="F64" i="1" l="1"/>
  <c r="K64" i="1"/>
  <c r="G64" i="1" l="1"/>
  <c r="H64" i="1" s="1"/>
  <c r="L64" i="1"/>
  <c r="N64" i="1" s="1"/>
  <c r="P64" i="1" s="1"/>
  <c r="A65" i="1" s="1"/>
  <c r="B65" i="1" l="1"/>
  <c r="C65" i="1" s="1"/>
  <c r="D65" i="1" l="1"/>
  <c r="E65" i="1" s="1"/>
  <c r="I65" i="1"/>
  <c r="J65" i="1" s="1"/>
  <c r="F65" i="1" l="1"/>
  <c r="K65" i="1"/>
  <c r="G65" i="1" l="1"/>
  <c r="H65" i="1" s="1"/>
  <c r="L65" i="1"/>
  <c r="N65" i="1" s="1"/>
  <c r="P65" i="1" s="1"/>
  <c r="A66" i="1" l="1"/>
  <c r="B66" i="1"/>
  <c r="C66" i="1" s="1"/>
  <c r="D66" i="1" l="1"/>
  <c r="E66" i="1" s="1"/>
  <c r="I66" i="1"/>
  <c r="J66" i="1" s="1"/>
  <c r="F66" i="1" l="1"/>
  <c r="K66" i="1"/>
  <c r="G66" i="1" l="1"/>
  <c r="H66" i="1" s="1"/>
  <c r="L66" i="1"/>
  <c r="N66" i="1" s="1"/>
  <c r="P66" i="1" s="1"/>
  <c r="A67" i="1" l="1"/>
  <c r="B67" i="1" s="1"/>
  <c r="C67" i="1" s="1"/>
  <c r="D67" i="1" l="1"/>
  <c r="E67" i="1" s="1"/>
  <c r="I67" i="1"/>
  <c r="J67" i="1" s="1"/>
  <c r="F67" i="1" l="1"/>
  <c r="K67" i="1"/>
  <c r="G67" i="1" l="1"/>
  <c r="H67" i="1" s="1"/>
  <c r="L67" i="1"/>
  <c r="N67" i="1" s="1"/>
  <c r="P67" i="1" s="1"/>
  <c r="A68" i="1" s="1"/>
  <c r="B68" i="1" l="1"/>
  <c r="C68" i="1" s="1"/>
  <c r="I68" i="1" l="1"/>
  <c r="J68" i="1" s="1"/>
  <c r="D68" i="1"/>
  <c r="E68" i="1" s="1"/>
  <c r="F68" i="1" l="1"/>
  <c r="G68" i="1" s="1"/>
  <c r="H68" i="1" s="1"/>
  <c r="K68" i="1"/>
  <c r="L68" i="1" s="1"/>
  <c r="N68" i="1" s="1"/>
  <c r="P68" i="1" s="1"/>
  <c r="A69" i="1" s="1"/>
  <c r="B69" i="1" l="1"/>
  <c r="C69" i="1" s="1"/>
  <c r="I69" i="1" l="1"/>
  <c r="J69" i="1" s="1"/>
  <c r="D69" i="1"/>
  <c r="E69" i="1" s="1"/>
  <c r="F69" i="1" l="1"/>
  <c r="K69" i="1"/>
  <c r="G69" i="1" l="1"/>
  <c r="H69" i="1" s="1"/>
  <c r="L69" i="1"/>
  <c r="N69" i="1" s="1"/>
  <c r="P69" i="1" s="1"/>
  <c r="A70" i="1" l="1"/>
  <c r="B70" i="1" s="1"/>
  <c r="C70" i="1" s="1"/>
  <c r="I70" i="1" l="1"/>
  <c r="J70" i="1" s="1"/>
  <c r="D70" i="1"/>
  <c r="E70" i="1" s="1"/>
  <c r="F70" i="1" l="1"/>
  <c r="K70" i="1"/>
  <c r="G70" i="1" l="1"/>
  <c r="H70" i="1" s="1"/>
  <c r="L70" i="1"/>
  <c r="N70" i="1" s="1"/>
  <c r="P70" i="1" s="1"/>
  <c r="A71" i="1" s="1"/>
  <c r="B71" i="1" l="1"/>
  <c r="C71" i="1" s="1"/>
  <c r="I71" i="1" l="1"/>
  <c r="J71" i="1" s="1"/>
  <c r="D71" i="1"/>
  <c r="E71" i="1" s="1"/>
  <c r="F71" i="1" l="1"/>
  <c r="K71" i="1"/>
  <c r="G71" i="1" l="1"/>
  <c r="H71" i="1" s="1"/>
  <c r="L71" i="1"/>
  <c r="N71" i="1" s="1"/>
  <c r="P71" i="1" s="1"/>
  <c r="A72" i="1" s="1"/>
  <c r="B72" i="1" l="1"/>
  <c r="C72" i="1" s="1"/>
  <c r="D72" i="1" l="1"/>
  <c r="E72" i="1" s="1"/>
  <c r="I72" i="1"/>
  <c r="J72" i="1" s="1"/>
  <c r="F72" i="1" l="1"/>
  <c r="K72" i="1"/>
  <c r="G72" i="1" l="1"/>
  <c r="H72" i="1" s="1"/>
  <c r="L72" i="1"/>
  <c r="N72" i="1" s="1"/>
  <c r="P72" i="1" s="1"/>
  <c r="A73" i="1" l="1"/>
  <c r="B73" i="1" s="1"/>
  <c r="C73" i="1" s="1"/>
  <c r="D73" i="1" l="1"/>
  <c r="E73" i="1" s="1"/>
  <c r="I73" i="1"/>
  <c r="J73" i="1" s="1"/>
  <c r="F73" i="1" l="1"/>
  <c r="K73" i="1"/>
  <c r="G73" i="1" l="1"/>
  <c r="H73" i="1" s="1"/>
  <c r="L73" i="1"/>
  <c r="N73" i="1" s="1"/>
  <c r="P73" i="1" s="1"/>
  <c r="A74" i="1" s="1"/>
  <c r="B74" i="1" l="1"/>
  <c r="C74" i="1" s="1"/>
  <c r="D74" i="1" l="1"/>
  <c r="I74" i="1"/>
  <c r="J74" i="1" s="1"/>
  <c r="M91" i="1" l="1"/>
  <c r="E74" i="1"/>
  <c r="F74" i="1" l="1"/>
  <c r="K74" i="1"/>
  <c r="N91" i="1"/>
  <c r="M92" i="1"/>
  <c r="M93" i="1" s="1"/>
  <c r="M94" i="1" s="1"/>
  <c r="M95" i="1" s="1"/>
  <c r="M96" i="1" s="1"/>
  <c r="M97" i="1" s="1"/>
  <c r="M105" i="1" l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98" i="1"/>
  <c r="M99" i="1" s="1"/>
  <c r="M100" i="1" s="1"/>
  <c r="M101" i="1" s="1"/>
  <c r="M102" i="1" s="1"/>
  <c r="M103" i="1" s="1"/>
  <c r="M104" i="1" s="1"/>
  <c r="G74" i="1"/>
  <c r="H74" i="1" s="1"/>
  <c r="L74" i="1"/>
  <c r="N74" i="1" s="1"/>
  <c r="P74" i="1" s="1"/>
  <c r="A75" i="1" l="1"/>
  <c r="B75" i="1"/>
  <c r="C75" i="1" s="1"/>
  <c r="D75" i="1" l="1"/>
  <c r="E75" i="1" s="1"/>
  <c r="I75" i="1"/>
  <c r="J75" i="1" s="1"/>
  <c r="F75" i="1" l="1"/>
  <c r="K75" i="1"/>
  <c r="G75" i="1" l="1"/>
  <c r="H75" i="1" s="1"/>
  <c r="L75" i="1"/>
  <c r="N75" i="1" s="1"/>
  <c r="P75" i="1" s="1"/>
  <c r="A76" i="1" s="1"/>
  <c r="B76" i="1" l="1"/>
  <c r="C76" i="1" s="1"/>
  <c r="D76" i="1" l="1"/>
  <c r="E76" i="1" s="1"/>
  <c r="I76" i="1"/>
  <c r="J76" i="1" s="1"/>
  <c r="F76" i="1" l="1"/>
  <c r="K76" i="1"/>
  <c r="G76" i="1" l="1"/>
  <c r="H76" i="1" s="1"/>
  <c r="L76" i="1"/>
  <c r="N76" i="1" s="1"/>
  <c r="P76" i="1" s="1"/>
  <c r="A77" i="1" s="1"/>
  <c r="B77" i="1" l="1"/>
  <c r="C77" i="1" s="1"/>
  <c r="I77" i="1" l="1"/>
  <c r="J77" i="1" s="1"/>
  <c r="D77" i="1"/>
  <c r="E77" i="1" s="1"/>
  <c r="F77" i="1" l="1"/>
  <c r="K77" i="1"/>
  <c r="G77" i="1" l="1"/>
  <c r="H77" i="1" s="1"/>
  <c r="L77" i="1"/>
  <c r="N77" i="1" s="1"/>
  <c r="P77" i="1" s="1"/>
  <c r="A78" i="1" s="1"/>
  <c r="B78" i="1" l="1"/>
  <c r="C78" i="1" s="1"/>
  <c r="I78" i="1" l="1"/>
  <c r="J78" i="1" s="1"/>
  <c r="D78" i="1"/>
  <c r="E78" i="1" s="1"/>
  <c r="F78" i="1" l="1"/>
  <c r="K78" i="1"/>
  <c r="G78" i="1" l="1"/>
  <c r="H78" i="1" s="1"/>
  <c r="L78" i="1"/>
  <c r="N78" i="1" s="1"/>
  <c r="P78" i="1" s="1"/>
  <c r="A79" i="1" l="1"/>
  <c r="B79" i="1"/>
  <c r="C79" i="1" s="1"/>
  <c r="D79" i="1" l="1"/>
  <c r="E79" i="1" s="1"/>
  <c r="I79" i="1"/>
  <c r="J79" i="1" s="1"/>
  <c r="F79" i="1" l="1"/>
  <c r="K79" i="1"/>
  <c r="G79" i="1" l="1"/>
  <c r="H79" i="1" s="1"/>
  <c r="L79" i="1"/>
  <c r="N79" i="1" s="1"/>
  <c r="P79" i="1" s="1"/>
  <c r="A80" i="1" l="1"/>
  <c r="B80" i="1"/>
  <c r="C80" i="1" s="1"/>
  <c r="D80" i="1" l="1"/>
  <c r="E80" i="1" s="1"/>
  <c r="I80" i="1"/>
  <c r="J80" i="1" s="1"/>
  <c r="F80" i="1" l="1"/>
  <c r="K80" i="1"/>
  <c r="G80" i="1" l="1"/>
  <c r="H80" i="1" s="1"/>
  <c r="L80" i="1"/>
  <c r="N80" i="1" s="1"/>
  <c r="P80" i="1" s="1"/>
  <c r="A81" i="1" l="1"/>
  <c r="B81" i="1"/>
  <c r="C81" i="1" s="1"/>
  <c r="D81" i="1" l="1"/>
  <c r="E81" i="1" s="1"/>
  <c r="I81" i="1"/>
  <c r="J81" i="1" s="1"/>
  <c r="F81" i="1" l="1"/>
  <c r="K81" i="1"/>
  <c r="G81" i="1" l="1"/>
  <c r="H81" i="1" s="1"/>
  <c r="L81" i="1"/>
  <c r="N81" i="1" s="1"/>
  <c r="P81" i="1" s="1"/>
  <c r="A82" i="1" s="1"/>
  <c r="B82" i="1" l="1"/>
  <c r="C82" i="1" s="1"/>
  <c r="D82" i="1" l="1"/>
  <c r="E82" i="1" s="1"/>
  <c r="I82" i="1"/>
  <c r="J82" i="1" s="1"/>
  <c r="F82" i="1" l="1"/>
  <c r="K82" i="1"/>
  <c r="G82" i="1" l="1"/>
  <c r="H82" i="1" s="1"/>
  <c r="L82" i="1"/>
  <c r="N82" i="1" s="1"/>
  <c r="P82" i="1" s="1"/>
  <c r="A83" i="1" s="1"/>
  <c r="B83" i="1" l="1"/>
  <c r="C83" i="1" s="1"/>
  <c r="D83" i="1" l="1"/>
  <c r="E83" i="1" s="1"/>
  <c r="I83" i="1"/>
  <c r="J83" i="1" s="1"/>
  <c r="F83" i="1" l="1"/>
  <c r="K83" i="1"/>
  <c r="G83" i="1" l="1"/>
  <c r="H83" i="1" s="1"/>
  <c r="L83" i="1"/>
  <c r="N83" i="1" s="1"/>
  <c r="P83" i="1" s="1"/>
  <c r="A84" i="1" s="1"/>
  <c r="B84" i="1" l="1"/>
  <c r="C84" i="1" s="1"/>
  <c r="I84" i="1" l="1"/>
  <c r="J84" i="1" s="1"/>
  <c r="D84" i="1"/>
  <c r="E84" i="1" s="1"/>
  <c r="F84" i="1" l="1"/>
  <c r="K84" i="1"/>
  <c r="G84" i="1" l="1"/>
  <c r="H84" i="1" s="1"/>
  <c r="L84" i="1"/>
  <c r="N84" i="1" s="1"/>
  <c r="P84" i="1" s="1"/>
  <c r="A85" i="1" s="1"/>
  <c r="B85" i="1" l="1"/>
  <c r="C85" i="1" s="1"/>
  <c r="R7" i="1"/>
  <c r="S7" i="1" s="1"/>
  <c r="I85" i="1" l="1"/>
  <c r="J85" i="1" s="1"/>
  <c r="D85" i="1"/>
  <c r="E85" i="1" s="1"/>
  <c r="F85" i="1" l="1"/>
  <c r="K85" i="1"/>
  <c r="G85" i="1" l="1"/>
  <c r="H85" i="1" s="1"/>
  <c r="O91" i="1" s="1"/>
  <c r="L85" i="1"/>
  <c r="N85" i="1" s="1"/>
  <c r="P85" i="1" s="1"/>
  <c r="O92" i="1" l="1"/>
  <c r="O93" i="1" s="1"/>
  <c r="O94" i="1" s="1"/>
  <c r="O95" i="1" s="1"/>
  <c r="O96" i="1" s="1"/>
  <c r="O97" i="1" s="1"/>
  <c r="P91" i="1"/>
  <c r="A92" i="1" s="1"/>
  <c r="B92" i="1" l="1"/>
  <c r="C92" i="1" s="1"/>
  <c r="O98" i="1"/>
  <c r="O99" i="1" s="1"/>
  <c r="O100" i="1" s="1"/>
  <c r="O101" i="1" s="1"/>
  <c r="O102" i="1" s="1"/>
  <c r="O103" i="1" s="1"/>
  <c r="O104" i="1" s="1"/>
  <c r="O105" i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D92" i="1" l="1"/>
  <c r="E92" i="1" s="1"/>
  <c r="F92" i="1" s="1"/>
  <c r="G92" i="1" s="1"/>
  <c r="H92" i="1" s="1"/>
  <c r="I92" i="1"/>
  <c r="J92" i="1" s="1"/>
  <c r="K92" i="1" l="1"/>
  <c r="L92" i="1"/>
  <c r="N92" i="1" s="1"/>
  <c r="P92" i="1" s="1"/>
  <c r="A93" i="1" s="1"/>
  <c r="B93" i="1" l="1"/>
  <c r="C93" i="1" s="1"/>
  <c r="D93" i="1" l="1"/>
  <c r="E93" i="1" s="1"/>
  <c r="I93" i="1"/>
  <c r="J93" i="1" s="1"/>
  <c r="F93" i="1" l="1"/>
  <c r="K93" i="1"/>
  <c r="G93" i="1" l="1"/>
  <c r="H93" i="1" s="1"/>
  <c r="L93" i="1"/>
  <c r="N93" i="1" s="1"/>
  <c r="P93" i="1" s="1"/>
  <c r="A94" i="1" s="1"/>
  <c r="B94" i="1" l="1"/>
  <c r="C94" i="1" s="1"/>
  <c r="D94" i="1" l="1"/>
  <c r="E94" i="1" s="1"/>
  <c r="I94" i="1"/>
  <c r="J94" i="1" s="1"/>
  <c r="F94" i="1" l="1"/>
  <c r="K94" i="1"/>
  <c r="G94" i="1" l="1"/>
  <c r="H94" i="1" s="1"/>
  <c r="L94" i="1"/>
  <c r="N94" i="1" s="1"/>
  <c r="P94" i="1" s="1"/>
  <c r="A95" i="1" l="1"/>
  <c r="B95" i="1" s="1"/>
  <c r="C95" i="1" s="1"/>
  <c r="D95" i="1" l="1"/>
  <c r="E95" i="1" s="1"/>
  <c r="I95" i="1"/>
  <c r="J95" i="1" s="1"/>
  <c r="F95" i="1" l="1"/>
  <c r="K95" i="1"/>
  <c r="G95" i="1" l="1"/>
  <c r="H95" i="1" s="1"/>
  <c r="L95" i="1"/>
  <c r="N95" i="1" s="1"/>
  <c r="P95" i="1" s="1"/>
  <c r="A96" i="1" s="1"/>
  <c r="B96" i="1" l="1"/>
  <c r="C96" i="1" s="1"/>
  <c r="D96" i="1" l="1"/>
  <c r="E96" i="1" s="1"/>
  <c r="I96" i="1"/>
  <c r="J96" i="1" s="1"/>
  <c r="F96" i="1" l="1"/>
  <c r="K96" i="1"/>
  <c r="G96" i="1" l="1"/>
  <c r="H96" i="1" s="1"/>
  <c r="L96" i="1"/>
  <c r="N96" i="1" s="1"/>
  <c r="P96" i="1" s="1"/>
  <c r="A97" i="1" l="1"/>
  <c r="B97" i="1"/>
  <c r="C97" i="1" s="1"/>
  <c r="I97" i="1" l="1"/>
  <c r="J97" i="1" s="1"/>
  <c r="D97" i="1"/>
  <c r="E97" i="1" s="1"/>
  <c r="F97" i="1" l="1"/>
  <c r="K97" i="1"/>
  <c r="G97" i="1" l="1"/>
  <c r="H97" i="1" s="1"/>
  <c r="L97" i="1"/>
  <c r="N97" i="1" s="1"/>
  <c r="P97" i="1" s="1"/>
  <c r="A98" i="1" s="1"/>
  <c r="B98" i="1" l="1"/>
  <c r="C98" i="1" s="1"/>
  <c r="I98" i="1" l="1"/>
  <c r="J98" i="1" s="1"/>
  <c r="D98" i="1"/>
  <c r="E98" i="1" s="1"/>
  <c r="F98" i="1" l="1"/>
  <c r="K98" i="1"/>
  <c r="G98" i="1" l="1"/>
  <c r="H98" i="1" s="1"/>
  <c r="L98" i="1"/>
  <c r="N98" i="1" s="1"/>
  <c r="P98" i="1" s="1"/>
  <c r="A99" i="1" l="1"/>
  <c r="B99" i="1" s="1"/>
  <c r="C99" i="1" s="1"/>
  <c r="I99" i="1" l="1"/>
  <c r="J99" i="1" s="1"/>
  <c r="D99" i="1"/>
  <c r="E99" i="1" s="1"/>
  <c r="F99" i="1" l="1"/>
  <c r="K99" i="1"/>
  <c r="G99" i="1" l="1"/>
  <c r="H99" i="1" s="1"/>
  <c r="L99" i="1"/>
  <c r="N99" i="1" s="1"/>
  <c r="P99" i="1" s="1"/>
  <c r="A100" i="1" l="1"/>
  <c r="B100" i="1" s="1"/>
  <c r="C100" i="1" s="1"/>
  <c r="D100" i="1" l="1"/>
  <c r="E100" i="1" s="1"/>
  <c r="I100" i="1"/>
  <c r="J100" i="1" s="1"/>
  <c r="F100" i="1" l="1"/>
  <c r="K100" i="1"/>
  <c r="G100" i="1" l="1"/>
  <c r="H100" i="1" s="1"/>
  <c r="L100" i="1"/>
  <c r="N100" i="1" s="1"/>
  <c r="P100" i="1" s="1"/>
  <c r="A101" i="1" s="1"/>
  <c r="B101" i="1" l="1"/>
  <c r="C101" i="1" s="1"/>
  <c r="D101" i="1" l="1"/>
  <c r="E101" i="1" s="1"/>
  <c r="I101" i="1"/>
  <c r="J101" i="1" s="1"/>
  <c r="F101" i="1" l="1"/>
  <c r="K101" i="1"/>
  <c r="G101" i="1" l="1"/>
  <c r="H101" i="1" s="1"/>
  <c r="L101" i="1"/>
  <c r="N101" i="1" s="1"/>
  <c r="P101" i="1" s="1"/>
  <c r="A102" i="1" l="1"/>
  <c r="B102" i="1" s="1"/>
  <c r="C102" i="1" s="1"/>
  <c r="D102" i="1" l="1"/>
  <c r="E102" i="1" s="1"/>
  <c r="I102" i="1"/>
  <c r="J102" i="1" s="1"/>
  <c r="F102" i="1" l="1"/>
  <c r="K102" i="1"/>
  <c r="G102" i="1" l="1"/>
  <c r="H102" i="1" s="1"/>
  <c r="L102" i="1"/>
  <c r="N102" i="1" s="1"/>
  <c r="P102" i="1" s="1"/>
  <c r="A103" i="1" l="1"/>
  <c r="B103" i="1"/>
  <c r="C103" i="1" s="1"/>
  <c r="D103" i="1" l="1"/>
  <c r="E103" i="1" s="1"/>
  <c r="I103" i="1"/>
  <c r="J103" i="1" s="1"/>
  <c r="F103" i="1" l="1"/>
  <c r="K103" i="1"/>
  <c r="G103" i="1" l="1"/>
  <c r="H103" i="1" s="1"/>
  <c r="L103" i="1"/>
  <c r="N103" i="1" s="1"/>
  <c r="P103" i="1" s="1"/>
  <c r="A104" i="1" s="1"/>
  <c r="B104" i="1" l="1"/>
  <c r="C104" i="1" s="1"/>
  <c r="D104" i="1" l="1"/>
  <c r="E104" i="1" s="1"/>
  <c r="I104" i="1"/>
  <c r="J104" i="1" s="1"/>
  <c r="F104" i="1" l="1"/>
  <c r="K104" i="1"/>
  <c r="G104" i="1" l="1"/>
  <c r="H104" i="1" s="1"/>
  <c r="L104" i="1"/>
  <c r="N104" i="1" s="1"/>
  <c r="P104" i="1" s="1"/>
  <c r="A105" i="1" s="1"/>
  <c r="B105" i="1" l="1"/>
  <c r="C105" i="1" s="1"/>
  <c r="I105" i="1" l="1"/>
  <c r="J105" i="1" s="1"/>
  <c r="D105" i="1"/>
  <c r="M122" i="1" l="1"/>
  <c r="E105" i="1"/>
  <c r="F105" i="1" l="1"/>
  <c r="K105" i="1"/>
  <c r="N122" i="1"/>
  <c r="M123" i="1"/>
  <c r="M124" i="1" s="1"/>
  <c r="M125" i="1" s="1"/>
  <c r="M126" i="1" s="1"/>
  <c r="M127" i="1" s="1"/>
  <c r="M128" i="1" s="1"/>
  <c r="M136" i="1" l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29" i="1"/>
  <c r="M130" i="1" s="1"/>
  <c r="M131" i="1" s="1"/>
  <c r="M132" i="1" s="1"/>
  <c r="M133" i="1" s="1"/>
  <c r="M134" i="1" s="1"/>
  <c r="M135" i="1" s="1"/>
  <c r="G105" i="1"/>
  <c r="H105" i="1" s="1"/>
  <c r="L105" i="1"/>
  <c r="N105" i="1" s="1"/>
  <c r="P105" i="1" s="1"/>
  <c r="A106" i="1" s="1"/>
  <c r="B106" i="1" l="1"/>
  <c r="C106" i="1" s="1"/>
  <c r="I106" i="1" l="1"/>
  <c r="J106" i="1" s="1"/>
  <c r="D106" i="1"/>
  <c r="E106" i="1" s="1"/>
  <c r="F106" i="1" l="1"/>
  <c r="K106" i="1"/>
  <c r="G106" i="1" l="1"/>
  <c r="H106" i="1" s="1"/>
  <c r="L106" i="1"/>
  <c r="N106" i="1" s="1"/>
  <c r="P106" i="1" s="1"/>
  <c r="A107" i="1" l="1"/>
  <c r="B107" i="1" s="1"/>
  <c r="C107" i="1" s="1"/>
  <c r="I107" i="1" l="1"/>
  <c r="J107" i="1" s="1"/>
  <c r="D107" i="1"/>
  <c r="E107" i="1" s="1"/>
  <c r="F107" i="1" l="1"/>
  <c r="K107" i="1"/>
  <c r="G107" i="1" l="1"/>
  <c r="H107" i="1" s="1"/>
  <c r="L107" i="1"/>
  <c r="N107" i="1" s="1"/>
  <c r="P107" i="1" s="1"/>
  <c r="A108" i="1" s="1"/>
  <c r="B108" i="1" l="1"/>
  <c r="C108" i="1" s="1"/>
  <c r="D108" i="1" l="1"/>
  <c r="E108" i="1" s="1"/>
  <c r="I108" i="1"/>
  <c r="J108" i="1" s="1"/>
  <c r="F108" i="1" l="1"/>
  <c r="K108" i="1"/>
  <c r="G108" i="1" l="1"/>
  <c r="H108" i="1" s="1"/>
  <c r="L108" i="1"/>
  <c r="N108" i="1" s="1"/>
  <c r="P108" i="1" s="1"/>
  <c r="A109" i="1" l="1"/>
  <c r="B109" i="1"/>
  <c r="C109" i="1" s="1"/>
  <c r="D109" i="1" l="1"/>
  <c r="E109" i="1" s="1"/>
  <c r="I109" i="1"/>
  <c r="J109" i="1" s="1"/>
  <c r="F109" i="1" l="1"/>
  <c r="K109" i="1"/>
  <c r="G109" i="1" l="1"/>
  <c r="H109" i="1" s="1"/>
  <c r="L109" i="1"/>
  <c r="N109" i="1" s="1"/>
  <c r="P109" i="1" s="1"/>
  <c r="A110" i="1" s="1"/>
  <c r="B110" i="1" l="1"/>
  <c r="C110" i="1" s="1"/>
  <c r="D110" i="1" l="1"/>
  <c r="E110" i="1" s="1"/>
  <c r="I110" i="1"/>
  <c r="J110" i="1" s="1"/>
  <c r="F110" i="1" l="1"/>
  <c r="K110" i="1"/>
  <c r="G110" i="1" l="1"/>
  <c r="H110" i="1" s="1"/>
  <c r="L110" i="1"/>
  <c r="N110" i="1" s="1"/>
  <c r="P110" i="1" s="1"/>
  <c r="A111" i="1" l="1"/>
  <c r="B111" i="1" s="1"/>
  <c r="C111" i="1" s="1"/>
  <c r="D111" i="1" l="1"/>
  <c r="E111" i="1" s="1"/>
  <c r="I111" i="1"/>
  <c r="J111" i="1" s="1"/>
  <c r="F111" i="1" l="1"/>
  <c r="K111" i="1"/>
  <c r="G111" i="1" l="1"/>
  <c r="H111" i="1" s="1"/>
  <c r="L111" i="1"/>
  <c r="N111" i="1" s="1"/>
  <c r="P111" i="1" s="1"/>
  <c r="A112" i="1" l="1"/>
  <c r="B112" i="1" s="1"/>
  <c r="C112" i="1" s="1"/>
  <c r="D112" i="1" l="1"/>
  <c r="E112" i="1" s="1"/>
  <c r="I112" i="1"/>
  <c r="J112" i="1" s="1"/>
  <c r="F112" i="1" l="1"/>
  <c r="K112" i="1"/>
  <c r="G112" i="1" l="1"/>
  <c r="H112" i="1" s="1"/>
  <c r="L112" i="1"/>
  <c r="N112" i="1" s="1"/>
  <c r="P112" i="1" s="1"/>
  <c r="A113" i="1" l="1"/>
  <c r="B113" i="1" s="1"/>
  <c r="C113" i="1" s="1"/>
  <c r="I113" i="1" l="1"/>
  <c r="J113" i="1" s="1"/>
  <c r="D113" i="1"/>
  <c r="E113" i="1" s="1"/>
  <c r="F113" i="1" l="1"/>
  <c r="K113" i="1"/>
  <c r="G113" i="1" l="1"/>
  <c r="H113" i="1" s="1"/>
  <c r="L113" i="1"/>
  <c r="N113" i="1" s="1"/>
  <c r="P113" i="1" s="1"/>
  <c r="A114" i="1" l="1"/>
  <c r="B114" i="1" s="1"/>
  <c r="C114" i="1" s="1"/>
  <c r="I114" i="1" l="1"/>
  <c r="J114" i="1" s="1"/>
  <c r="D114" i="1"/>
  <c r="E114" i="1" s="1"/>
  <c r="F114" i="1" l="1"/>
  <c r="K114" i="1"/>
  <c r="G114" i="1" l="1"/>
  <c r="H114" i="1" s="1"/>
  <c r="L114" i="1"/>
  <c r="N114" i="1" s="1"/>
  <c r="P114" i="1" s="1"/>
  <c r="A115" i="1" s="1"/>
  <c r="B115" i="1" l="1"/>
  <c r="C115" i="1" s="1"/>
  <c r="I115" i="1" l="1"/>
  <c r="J115" i="1" s="1"/>
  <c r="D115" i="1"/>
  <c r="E115" i="1" s="1"/>
  <c r="F115" i="1" l="1"/>
  <c r="K115" i="1"/>
  <c r="G115" i="1" l="1"/>
  <c r="H115" i="1" s="1"/>
  <c r="L115" i="1"/>
  <c r="N115" i="1" s="1"/>
  <c r="P115" i="1" s="1"/>
  <c r="A116" i="1" s="1"/>
  <c r="B116" i="1" l="1"/>
  <c r="C116" i="1" s="1"/>
  <c r="R8" i="1"/>
  <c r="S8" i="1" s="1"/>
  <c r="D116" i="1" l="1"/>
  <c r="E116" i="1" s="1"/>
  <c r="I116" i="1"/>
  <c r="J116" i="1" s="1"/>
  <c r="F116" i="1" l="1"/>
  <c r="K116" i="1"/>
  <c r="G116" i="1" l="1"/>
  <c r="H116" i="1" s="1"/>
  <c r="O122" i="1" s="1"/>
  <c r="L116" i="1"/>
  <c r="N116" i="1" s="1"/>
  <c r="P116" i="1" s="1"/>
  <c r="O123" i="1" l="1"/>
  <c r="O124" i="1" s="1"/>
  <c r="O125" i="1" s="1"/>
  <c r="O126" i="1" s="1"/>
  <c r="O127" i="1" s="1"/>
  <c r="O128" i="1" s="1"/>
  <c r="P122" i="1"/>
  <c r="A123" i="1" s="1"/>
  <c r="B123" i="1" l="1"/>
  <c r="C123" i="1" s="1"/>
  <c r="O129" i="1"/>
  <c r="O130" i="1" s="1"/>
  <c r="O131" i="1" s="1"/>
  <c r="O132" i="1" s="1"/>
  <c r="O133" i="1" s="1"/>
  <c r="O134" i="1" s="1"/>
  <c r="O135" i="1" s="1"/>
  <c r="O136" i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D123" i="1" l="1"/>
  <c r="E123" i="1" s="1"/>
  <c r="F123" i="1" s="1"/>
  <c r="G123" i="1" s="1"/>
  <c r="H123" i="1" s="1"/>
  <c r="I123" i="1"/>
  <c r="J123" i="1" s="1"/>
  <c r="K123" i="1" l="1"/>
  <c r="L123" i="1"/>
  <c r="N123" i="1" s="1"/>
  <c r="P123" i="1" s="1"/>
  <c r="A124" i="1" l="1"/>
  <c r="B124" i="1" l="1"/>
  <c r="C124" i="1" s="1"/>
  <c r="I124" i="1" l="1"/>
  <c r="J124" i="1" s="1"/>
  <c r="D124" i="1"/>
  <c r="E124" i="1" s="1"/>
  <c r="F124" i="1" l="1"/>
  <c r="K124" i="1"/>
  <c r="G124" i="1" l="1"/>
  <c r="H124" i="1" s="1"/>
  <c r="L124" i="1"/>
  <c r="N124" i="1" s="1"/>
  <c r="P124" i="1" s="1"/>
  <c r="A125" i="1" l="1"/>
  <c r="B125" i="1" s="1"/>
  <c r="C125" i="1" s="1"/>
  <c r="I125" i="1" l="1"/>
  <c r="J125" i="1" s="1"/>
  <c r="D125" i="1"/>
  <c r="E125" i="1" s="1"/>
  <c r="F125" i="1" l="1"/>
  <c r="K125" i="1"/>
  <c r="G125" i="1" l="1"/>
  <c r="H125" i="1" s="1"/>
  <c r="L125" i="1"/>
  <c r="N125" i="1" s="1"/>
  <c r="P125" i="1" s="1"/>
  <c r="A126" i="1" l="1"/>
  <c r="B126" i="1" s="1"/>
  <c r="C126" i="1" s="1"/>
  <c r="I126" i="1" l="1"/>
  <c r="J126" i="1" s="1"/>
  <c r="D126" i="1"/>
  <c r="E126" i="1" s="1"/>
  <c r="F126" i="1" l="1"/>
  <c r="K126" i="1"/>
  <c r="G126" i="1" l="1"/>
  <c r="H126" i="1" s="1"/>
  <c r="L126" i="1"/>
  <c r="N126" i="1" s="1"/>
  <c r="P126" i="1" s="1"/>
  <c r="A127" i="1" s="1"/>
  <c r="B127" i="1" l="1"/>
  <c r="C127" i="1" s="1"/>
  <c r="D127" i="1" l="1"/>
  <c r="E127" i="1" s="1"/>
  <c r="I127" i="1"/>
  <c r="J127" i="1" s="1"/>
  <c r="F127" i="1" l="1"/>
  <c r="K127" i="1"/>
  <c r="G127" i="1" l="1"/>
  <c r="H127" i="1" s="1"/>
  <c r="L127" i="1"/>
  <c r="N127" i="1" s="1"/>
  <c r="P127" i="1" s="1"/>
  <c r="A128" i="1" l="1"/>
  <c r="B128" i="1"/>
  <c r="C128" i="1" s="1"/>
  <c r="D128" i="1" l="1"/>
  <c r="E128" i="1" s="1"/>
  <c r="I128" i="1"/>
  <c r="J128" i="1" s="1"/>
  <c r="F128" i="1" l="1"/>
  <c r="K128" i="1"/>
  <c r="G128" i="1" l="1"/>
  <c r="H128" i="1" s="1"/>
  <c r="L128" i="1"/>
  <c r="N128" i="1" s="1"/>
  <c r="P128" i="1" s="1"/>
  <c r="A129" i="1" s="1"/>
  <c r="B129" i="1" l="1"/>
  <c r="C129" i="1" s="1"/>
  <c r="D129" i="1" l="1"/>
  <c r="E129" i="1" s="1"/>
  <c r="I129" i="1"/>
  <c r="J129" i="1" s="1"/>
  <c r="F129" i="1" l="1"/>
  <c r="K129" i="1"/>
  <c r="G129" i="1" l="1"/>
  <c r="H129" i="1" s="1"/>
  <c r="L129" i="1"/>
  <c r="N129" i="1" s="1"/>
  <c r="P129" i="1" s="1"/>
  <c r="A130" i="1" s="1"/>
  <c r="B130" i="1" l="1"/>
  <c r="C130" i="1" s="1"/>
  <c r="D130" i="1" l="1"/>
  <c r="E130" i="1" s="1"/>
  <c r="I130" i="1"/>
  <c r="J130" i="1" s="1"/>
  <c r="F130" i="1" l="1"/>
  <c r="K130" i="1"/>
  <c r="G130" i="1" l="1"/>
  <c r="H130" i="1" s="1"/>
  <c r="L130" i="1"/>
  <c r="N130" i="1" s="1"/>
  <c r="P130" i="1" s="1"/>
  <c r="A131" i="1" l="1"/>
  <c r="B131" i="1" s="1"/>
  <c r="C131" i="1" s="1"/>
  <c r="D131" i="1" l="1"/>
  <c r="E131" i="1" s="1"/>
  <c r="I131" i="1"/>
  <c r="J131" i="1" s="1"/>
  <c r="F131" i="1" l="1"/>
  <c r="K131" i="1"/>
  <c r="G131" i="1" l="1"/>
  <c r="H131" i="1" s="1"/>
  <c r="L131" i="1"/>
  <c r="N131" i="1" s="1"/>
  <c r="P131" i="1" s="1"/>
  <c r="A132" i="1" l="1"/>
  <c r="B132" i="1" s="1"/>
  <c r="C132" i="1" s="1"/>
  <c r="I132" i="1" l="1"/>
  <c r="J132" i="1" s="1"/>
  <c r="D132" i="1"/>
  <c r="E132" i="1" s="1"/>
  <c r="F132" i="1" l="1"/>
  <c r="K132" i="1"/>
  <c r="G132" i="1" l="1"/>
  <c r="H132" i="1" s="1"/>
  <c r="L132" i="1"/>
  <c r="N132" i="1" s="1"/>
  <c r="P132" i="1" s="1"/>
  <c r="A133" i="1" l="1"/>
  <c r="B133" i="1" s="1"/>
  <c r="C133" i="1" s="1"/>
  <c r="I133" i="1" l="1"/>
  <c r="J133" i="1" s="1"/>
  <c r="D133" i="1"/>
  <c r="E133" i="1" s="1"/>
  <c r="F133" i="1" l="1"/>
  <c r="K133" i="1"/>
  <c r="G133" i="1" l="1"/>
  <c r="H133" i="1" s="1"/>
  <c r="L133" i="1"/>
  <c r="N133" i="1" s="1"/>
  <c r="P133" i="1" s="1"/>
  <c r="A134" i="1" l="1"/>
  <c r="B134" i="1" s="1"/>
  <c r="C134" i="1" s="1"/>
  <c r="I134" i="1" l="1"/>
  <c r="J134" i="1" s="1"/>
  <c r="D134" i="1"/>
  <c r="E134" i="1" s="1"/>
  <c r="F134" i="1" l="1"/>
  <c r="K134" i="1"/>
  <c r="G134" i="1" l="1"/>
  <c r="H134" i="1" s="1"/>
  <c r="L134" i="1"/>
  <c r="N134" i="1" s="1"/>
  <c r="P134" i="1" s="1"/>
  <c r="A135" i="1" l="1"/>
  <c r="B135" i="1" s="1"/>
  <c r="C135" i="1" s="1"/>
  <c r="D135" i="1" l="1"/>
  <c r="E135" i="1" s="1"/>
  <c r="I135" i="1"/>
  <c r="J135" i="1" s="1"/>
  <c r="F135" i="1" l="1"/>
  <c r="K135" i="1"/>
  <c r="G135" i="1" l="1"/>
  <c r="H135" i="1" s="1"/>
  <c r="L135" i="1"/>
  <c r="N135" i="1" s="1"/>
  <c r="P135" i="1" s="1"/>
  <c r="A136" i="1" s="1"/>
  <c r="B136" i="1" l="1"/>
  <c r="C136" i="1" s="1"/>
  <c r="D136" i="1" l="1"/>
  <c r="E136" i="1" s="1"/>
  <c r="I136" i="1"/>
  <c r="J136" i="1" s="1"/>
  <c r="F136" i="1" l="1"/>
  <c r="K136" i="1"/>
  <c r="G136" i="1" l="1"/>
  <c r="H136" i="1" s="1"/>
  <c r="L136" i="1"/>
  <c r="N136" i="1" s="1"/>
  <c r="P136" i="1" s="1"/>
  <c r="A137" i="1" s="1"/>
  <c r="B137" i="1" l="1"/>
  <c r="C137" i="1" s="1"/>
  <c r="D137" i="1" l="1"/>
  <c r="E137" i="1" s="1"/>
  <c r="I137" i="1"/>
  <c r="J137" i="1" s="1"/>
  <c r="F137" i="1" l="1"/>
  <c r="K137" i="1"/>
  <c r="G137" i="1" l="1"/>
  <c r="H137" i="1" s="1"/>
  <c r="L137" i="1"/>
  <c r="N137" i="1" s="1"/>
  <c r="P137" i="1" s="1"/>
  <c r="A138" i="1" s="1"/>
  <c r="B138" i="1" l="1"/>
  <c r="C138" i="1" s="1"/>
  <c r="D138" i="1" l="1"/>
  <c r="I138" i="1"/>
  <c r="J138" i="1" s="1"/>
  <c r="M155" i="1" l="1"/>
  <c r="E138" i="1"/>
  <c r="F138" i="1" l="1"/>
  <c r="K138" i="1"/>
  <c r="M156" i="1"/>
  <c r="M157" i="1" s="1"/>
  <c r="M158" i="1" s="1"/>
  <c r="M159" i="1" s="1"/>
  <c r="M160" i="1" s="1"/>
  <c r="M161" i="1" s="1"/>
  <c r="N155" i="1"/>
  <c r="M169" i="1" l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62" i="1"/>
  <c r="M163" i="1" s="1"/>
  <c r="M164" i="1" s="1"/>
  <c r="M165" i="1" s="1"/>
  <c r="M166" i="1" s="1"/>
  <c r="M167" i="1" s="1"/>
  <c r="M168" i="1" s="1"/>
  <c r="G138" i="1"/>
  <c r="H138" i="1" s="1"/>
  <c r="L138" i="1"/>
  <c r="N138" i="1" s="1"/>
  <c r="P138" i="1" s="1"/>
  <c r="A139" i="1" s="1"/>
  <c r="B139" i="1" l="1"/>
  <c r="C139" i="1" s="1"/>
  <c r="D139" i="1" l="1"/>
  <c r="E139" i="1" s="1"/>
  <c r="I139" i="1"/>
  <c r="J139" i="1" s="1"/>
  <c r="F139" i="1" l="1"/>
  <c r="K139" i="1"/>
  <c r="G139" i="1" l="1"/>
  <c r="H139" i="1" s="1"/>
  <c r="L139" i="1"/>
  <c r="N139" i="1" s="1"/>
  <c r="P139" i="1" s="1"/>
  <c r="A140" i="1" l="1"/>
  <c r="B140" i="1" s="1"/>
  <c r="C140" i="1" s="1"/>
  <c r="I140" i="1" l="1"/>
  <c r="J140" i="1" s="1"/>
  <c r="D140" i="1"/>
  <c r="E140" i="1" s="1"/>
  <c r="F140" i="1" l="1"/>
  <c r="K140" i="1"/>
  <c r="G140" i="1" l="1"/>
  <c r="H140" i="1" s="1"/>
  <c r="L140" i="1"/>
  <c r="N140" i="1" s="1"/>
  <c r="P140" i="1" s="1"/>
  <c r="A141" i="1" s="1"/>
  <c r="B141" i="1" l="1"/>
  <c r="C141" i="1" s="1"/>
  <c r="I141" i="1" l="1"/>
  <c r="J141" i="1" s="1"/>
  <c r="D141" i="1"/>
  <c r="E141" i="1" s="1"/>
  <c r="F141" i="1" l="1"/>
  <c r="K141" i="1"/>
  <c r="G141" i="1" l="1"/>
  <c r="H141" i="1" s="1"/>
  <c r="L141" i="1"/>
  <c r="N141" i="1" s="1"/>
  <c r="P141" i="1" s="1"/>
  <c r="A142" i="1" s="1"/>
  <c r="B142" i="1" l="1"/>
  <c r="C142" i="1" s="1"/>
  <c r="I142" i="1" l="1"/>
  <c r="J142" i="1" s="1"/>
  <c r="D142" i="1"/>
  <c r="E142" i="1" s="1"/>
  <c r="F142" i="1" l="1"/>
  <c r="K142" i="1"/>
  <c r="G142" i="1" l="1"/>
  <c r="H142" i="1" s="1"/>
  <c r="L142" i="1"/>
  <c r="N142" i="1" s="1"/>
  <c r="P142" i="1" s="1"/>
  <c r="A143" i="1" s="1"/>
  <c r="B143" i="1" l="1"/>
  <c r="C143" i="1" s="1"/>
  <c r="D143" i="1" l="1"/>
  <c r="E143" i="1" s="1"/>
  <c r="I143" i="1"/>
  <c r="J143" i="1" s="1"/>
  <c r="F143" i="1" l="1"/>
  <c r="G143" i="1" s="1"/>
  <c r="H143" i="1" s="1"/>
  <c r="K143" i="1"/>
  <c r="L143" i="1" s="1"/>
  <c r="N143" i="1" s="1"/>
  <c r="P143" i="1" s="1"/>
  <c r="A144" i="1" s="1"/>
  <c r="B144" i="1" l="1"/>
  <c r="C144" i="1" s="1"/>
  <c r="D144" i="1" l="1"/>
  <c r="E144" i="1" s="1"/>
  <c r="I144" i="1"/>
  <c r="J144" i="1" s="1"/>
  <c r="F144" i="1" l="1"/>
  <c r="K144" i="1"/>
  <c r="G144" i="1" l="1"/>
  <c r="H144" i="1" s="1"/>
  <c r="L144" i="1"/>
  <c r="N144" i="1" s="1"/>
  <c r="P144" i="1" s="1"/>
  <c r="A145" i="1" l="1"/>
  <c r="B145" i="1"/>
  <c r="C145" i="1" s="1"/>
  <c r="D145" i="1" l="1"/>
  <c r="E145" i="1" s="1"/>
  <c r="I145" i="1"/>
  <c r="J145" i="1" s="1"/>
  <c r="F145" i="1" l="1"/>
  <c r="K145" i="1"/>
  <c r="G145" i="1" l="1"/>
  <c r="H145" i="1" s="1"/>
  <c r="L145" i="1"/>
  <c r="N145" i="1" s="1"/>
  <c r="P145" i="1" s="1"/>
  <c r="A146" i="1" s="1"/>
  <c r="B146" i="1" l="1"/>
  <c r="C146" i="1" s="1"/>
  <c r="D146" i="1" l="1"/>
  <c r="E146" i="1" s="1"/>
  <c r="I146" i="1"/>
  <c r="J146" i="1" s="1"/>
  <c r="F146" i="1" l="1"/>
  <c r="K146" i="1"/>
  <c r="G146" i="1" l="1"/>
  <c r="H146" i="1" s="1"/>
  <c r="L146" i="1"/>
  <c r="N146" i="1" s="1"/>
  <c r="P146" i="1" s="1"/>
  <c r="A147" i="1" s="1"/>
  <c r="B147" i="1" l="1"/>
  <c r="C147" i="1" s="1"/>
  <c r="D147" i="1" l="1"/>
  <c r="E147" i="1" s="1"/>
  <c r="I147" i="1"/>
  <c r="J147" i="1" s="1"/>
  <c r="F147" i="1" l="1"/>
  <c r="K147" i="1"/>
  <c r="G147" i="1" l="1"/>
  <c r="H147" i="1" s="1"/>
  <c r="L147" i="1"/>
  <c r="N147" i="1" s="1"/>
  <c r="P147" i="1" s="1"/>
  <c r="A148" i="1" s="1"/>
  <c r="B148" i="1" l="1"/>
  <c r="C148" i="1" s="1"/>
  <c r="I148" i="1" l="1"/>
  <c r="J148" i="1" s="1"/>
  <c r="D148" i="1"/>
  <c r="E148" i="1" s="1"/>
  <c r="F148" i="1" l="1"/>
  <c r="K148" i="1"/>
  <c r="G148" i="1" l="1"/>
  <c r="H148" i="1" s="1"/>
  <c r="L148" i="1"/>
  <c r="N148" i="1" s="1"/>
  <c r="P148" i="1" s="1"/>
  <c r="A149" i="1" s="1"/>
  <c r="B149" i="1" l="1"/>
  <c r="C149" i="1" s="1"/>
  <c r="R9" i="1"/>
  <c r="S9" i="1" s="1"/>
  <c r="I149" i="1" l="1"/>
  <c r="J149" i="1" s="1"/>
  <c r="D149" i="1"/>
  <c r="E149" i="1" s="1"/>
  <c r="F149" i="1" l="1"/>
  <c r="K149" i="1"/>
  <c r="G149" i="1" l="1"/>
  <c r="H149" i="1" s="1"/>
  <c r="O155" i="1" s="1"/>
  <c r="L149" i="1"/>
  <c r="N149" i="1" s="1"/>
  <c r="P149" i="1" s="1"/>
  <c r="O156" i="1" l="1"/>
  <c r="O157" i="1" s="1"/>
  <c r="O158" i="1" s="1"/>
  <c r="O159" i="1" s="1"/>
  <c r="O160" i="1" s="1"/>
  <c r="O161" i="1" s="1"/>
  <c r="P155" i="1"/>
  <c r="A156" i="1" s="1"/>
  <c r="B156" i="1" l="1"/>
  <c r="C156" i="1" s="1"/>
  <c r="O169" i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62" i="1"/>
  <c r="O163" i="1" s="1"/>
  <c r="O164" i="1" s="1"/>
  <c r="O165" i="1" s="1"/>
  <c r="O166" i="1" s="1"/>
  <c r="O167" i="1" s="1"/>
  <c r="O168" i="1" s="1"/>
  <c r="I156" i="1" l="1"/>
  <c r="J156" i="1" s="1"/>
  <c r="D156" i="1"/>
  <c r="E156" i="1" s="1"/>
  <c r="F156" i="1" s="1"/>
  <c r="G156" i="1" s="1"/>
  <c r="H156" i="1" s="1"/>
  <c r="K156" i="1" l="1"/>
  <c r="L156" i="1"/>
  <c r="N156" i="1" s="1"/>
  <c r="P156" i="1" s="1"/>
  <c r="A157" i="1" l="1"/>
  <c r="B157" i="1" l="1"/>
  <c r="C157" i="1" s="1"/>
  <c r="I157" i="1" l="1"/>
  <c r="J157" i="1" s="1"/>
  <c r="D157" i="1"/>
  <c r="E157" i="1" s="1"/>
  <c r="F157" i="1" l="1"/>
  <c r="K157" i="1"/>
  <c r="G157" i="1" l="1"/>
  <c r="H157" i="1" s="1"/>
  <c r="L157" i="1"/>
  <c r="N157" i="1" s="1"/>
  <c r="P157" i="1" s="1"/>
  <c r="A158" i="1" s="1"/>
  <c r="B158" i="1" l="1"/>
  <c r="C158" i="1" s="1"/>
  <c r="I158" i="1" l="1"/>
  <c r="J158" i="1" s="1"/>
  <c r="D158" i="1"/>
  <c r="E158" i="1" s="1"/>
  <c r="F158" i="1" l="1"/>
  <c r="K158" i="1"/>
  <c r="G158" i="1" l="1"/>
  <c r="H158" i="1" s="1"/>
  <c r="L158" i="1"/>
  <c r="N158" i="1" s="1"/>
  <c r="P158" i="1" s="1"/>
  <c r="A159" i="1" s="1"/>
  <c r="B159" i="1" l="1"/>
  <c r="C159" i="1" s="1"/>
  <c r="D159" i="1" l="1"/>
  <c r="E159" i="1" s="1"/>
  <c r="I159" i="1"/>
  <c r="J159" i="1" s="1"/>
  <c r="F159" i="1" l="1"/>
  <c r="K159" i="1"/>
  <c r="G159" i="1" l="1"/>
  <c r="H159" i="1" s="1"/>
  <c r="L159" i="1"/>
  <c r="N159" i="1" s="1"/>
  <c r="P159" i="1" s="1"/>
  <c r="A160" i="1" l="1"/>
  <c r="B160" i="1"/>
  <c r="C160" i="1" s="1"/>
  <c r="D160" i="1" l="1"/>
  <c r="E160" i="1" s="1"/>
  <c r="I160" i="1"/>
  <c r="J160" i="1" s="1"/>
  <c r="F160" i="1" l="1"/>
  <c r="K160" i="1"/>
  <c r="G160" i="1" l="1"/>
  <c r="H160" i="1" s="1"/>
  <c r="L160" i="1"/>
  <c r="N160" i="1" s="1"/>
  <c r="P160" i="1" s="1"/>
  <c r="A161" i="1" s="1"/>
  <c r="B161" i="1" l="1"/>
  <c r="C161" i="1" s="1"/>
  <c r="D161" i="1" l="1"/>
  <c r="E161" i="1" s="1"/>
  <c r="I161" i="1"/>
  <c r="J161" i="1" s="1"/>
  <c r="F161" i="1" l="1"/>
  <c r="K161" i="1"/>
  <c r="G161" i="1" l="1"/>
  <c r="H161" i="1" s="1"/>
  <c r="L161" i="1"/>
  <c r="N161" i="1" s="1"/>
  <c r="P161" i="1" s="1"/>
  <c r="A162" i="1" s="1"/>
  <c r="B162" i="1" l="1"/>
  <c r="C162" i="1" s="1"/>
  <c r="D162" i="1" l="1"/>
  <c r="E162" i="1" s="1"/>
  <c r="I162" i="1"/>
  <c r="J162" i="1" s="1"/>
  <c r="F162" i="1" l="1"/>
  <c r="K162" i="1"/>
  <c r="G162" i="1" l="1"/>
  <c r="H162" i="1" s="1"/>
  <c r="L162" i="1"/>
  <c r="N162" i="1" s="1"/>
  <c r="P162" i="1" s="1"/>
  <c r="A163" i="1" l="1"/>
  <c r="B163" i="1" s="1"/>
  <c r="C163" i="1" s="1"/>
  <c r="D163" i="1" l="1"/>
  <c r="E163" i="1" s="1"/>
  <c r="I163" i="1"/>
  <c r="J163" i="1" s="1"/>
  <c r="F163" i="1" l="1"/>
  <c r="K163" i="1"/>
  <c r="G163" i="1" l="1"/>
  <c r="H163" i="1" s="1"/>
  <c r="L163" i="1"/>
  <c r="N163" i="1" s="1"/>
  <c r="P163" i="1" s="1"/>
  <c r="A164" i="1" l="1"/>
  <c r="B164" i="1" s="1"/>
  <c r="C164" i="1" s="1"/>
  <c r="I164" i="1" l="1"/>
  <c r="J164" i="1" s="1"/>
  <c r="D164" i="1"/>
  <c r="E164" i="1" s="1"/>
  <c r="F164" i="1" l="1"/>
  <c r="K164" i="1"/>
  <c r="G164" i="1" l="1"/>
  <c r="H164" i="1" s="1"/>
  <c r="L164" i="1"/>
  <c r="N164" i="1" s="1"/>
  <c r="P164" i="1" s="1"/>
  <c r="A165" i="1" s="1"/>
  <c r="B165" i="1" l="1"/>
  <c r="C165" i="1" s="1"/>
  <c r="I165" i="1" l="1"/>
  <c r="J165" i="1" s="1"/>
  <c r="D165" i="1"/>
  <c r="E165" i="1" s="1"/>
  <c r="F165" i="1" l="1"/>
  <c r="K165" i="1"/>
  <c r="G165" i="1" l="1"/>
  <c r="H165" i="1" s="1"/>
  <c r="L165" i="1"/>
  <c r="N165" i="1" s="1"/>
  <c r="P165" i="1" s="1"/>
  <c r="A166" i="1" s="1"/>
  <c r="B166" i="1" l="1"/>
  <c r="C166" i="1" s="1"/>
  <c r="I166" i="1" l="1"/>
  <c r="J166" i="1" s="1"/>
  <c r="D166" i="1"/>
  <c r="E166" i="1" s="1"/>
  <c r="F166" i="1" l="1"/>
  <c r="K166" i="1"/>
  <c r="G166" i="1" l="1"/>
  <c r="H166" i="1" s="1"/>
  <c r="L166" i="1"/>
  <c r="N166" i="1" s="1"/>
  <c r="P166" i="1" s="1"/>
  <c r="A167" i="1" l="1"/>
  <c r="B167" i="1"/>
  <c r="C167" i="1" s="1"/>
  <c r="D167" i="1" l="1"/>
  <c r="E167" i="1" s="1"/>
  <c r="I167" i="1"/>
  <c r="J167" i="1" s="1"/>
  <c r="F167" i="1" l="1"/>
  <c r="K167" i="1"/>
  <c r="G167" i="1" l="1"/>
  <c r="H167" i="1" s="1"/>
  <c r="L167" i="1"/>
  <c r="N167" i="1" s="1"/>
  <c r="P167" i="1" s="1"/>
  <c r="A168" i="1" s="1"/>
  <c r="B168" i="1" l="1"/>
  <c r="C168" i="1" s="1"/>
  <c r="D168" i="1" l="1"/>
  <c r="E168" i="1" s="1"/>
  <c r="I168" i="1"/>
  <c r="J168" i="1" s="1"/>
  <c r="F168" i="1" l="1"/>
  <c r="G168" i="1" s="1"/>
  <c r="H168" i="1" s="1"/>
  <c r="K168" i="1"/>
  <c r="L168" i="1" s="1"/>
  <c r="N168" i="1" s="1"/>
  <c r="P168" i="1" s="1"/>
  <c r="A169" i="1" s="1"/>
  <c r="B169" i="1" l="1"/>
  <c r="C169" i="1" s="1"/>
  <c r="D169" i="1" l="1"/>
  <c r="E169" i="1" s="1"/>
  <c r="I169" i="1"/>
  <c r="J169" i="1" s="1"/>
  <c r="F169" i="1" l="1"/>
  <c r="K169" i="1"/>
  <c r="G169" i="1" l="1"/>
  <c r="H169" i="1" s="1"/>
  <c r="L169" i="1"/>
  <c r="N169" i="1" s="1"/>
  <c r="P169" i="1" s="1"/>
  <c r="A170" i="1" s="1"/>
  <c r="B170" i="1" l="1"/>
  <c r="C170" i="1" s="1"/>
  <c r="D170" i="1" l="1"/>
  <c r="E170" i="1" s="1"/>
  <c r="I170" i="1"/>
  <c r="J170" i="1" s="1"/>
  <c r="F170" i="1" l="1"/>
  <c r="K170" i="1"/>
  <c r="G170" i="1" l="1"/>
  <c r="H170" i="1" s="1"/>
  <c r="L170" i="1"/>
  <c r="N170" i="1" s="1"/>
  <c r="P170" i="1" s="1"/>
  <c r="A171" i="1" s="1"/>
  <c r="B171" i="1" l="1"/>
  <c r="C171" i="1" s="1"/>
  <c r="D171" i="1" l="1"/>
  <c r="E171" i="1" s="1"/>
  <c r="I171" i="1"/>
  <c r="J171" i="1" s="1"/>
  <c r="F171" i="1" l="1"/>
  <c r="K171" i="1"/>
  <c r="G171" i="1" l="1"/>
  <c r="H171" i="1" s="1"/>
  <c r="L171" i="1"/>
  <c r="N171" i="1" s="1"/>
  <c r="P171" i="1" s="1"/>
  <c r="A172" i="1" s="1"/>
  <c r="B172" i="1" l="1"/>
  <c r="C172" i="1" s="1"/>
  <c r="I172" i="1" l="1"/>
  <c r="J172" i="1" s="1"/>
  <c r="D172" i="1"/>
  <c r="M189" i="1" l="1"/>
  <c r="E172" i="1"/>
  <c r="F172" i="1" l="1"/>
  <c r="K172" i="1"/>
  <c r="N189" i="1"/>
  <c r="M190" i="1"/>
  <c r="M191" i="1" s="1"/>
  <c r="M192" i="1" s="1"/>
  <c r="M193" i="1" s="1"/>
  <c r="M194" i="1" s="1"/>
  <c r="M195" i="1" s="1"/>
  <c r="M196" i="1" l="1"/>
  <c r="M197" i="1" s="1"/>
  <c r="M198" i="1" s="1"/>
  <c r="M199" i="1" s="1"/>
  <c r="M200" i="1" s="1"/>
  <c r="M201" i="1" s="1"/>
  <c r="M202" i="1" s="1"/>
  <c r="M203" i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G172" i="1"/>
  <c r="H172" i="1" s="1"/>
  <c r="L172" i="1"/>
  <c r="N172" i="1" s="1"/>
  <c r="P172" i="1" s="1"/>
  <c r="A173" i="1" s="1"/>
  <c r="B173" i="1" l="1"/>
  <c r="C173" i="1" s="1"/>
  <c r="I173" i="1" l="1"/>
  <c r="J173" i="1" s="1"/>
  <c r="D173" i="1"/>
  <c r="E173" i="1" s="1"/>
  <c r="F173" i="1" l="1"/>
  <c r="K173" i="1"/>
  <c r="G173" i="1" l="1"/>
  <c r="H173" i="1" s="1"/>
  <c r="L173" i="1"/>
  <c r="N173" i="1" s="1"/>
  <c r="P173" i="1" s="1"/>
  <c r="A174" i="1" l="1"/>
  <c r="B174" i="1"/>
  <c r="C174" i="1" s="1"/>
  <c r="I174" i="1" l="1"/>
  <c r="J174" i="1" s="1"/>
  <c r="D174" i="1"/>
  <c r="E174" i="1" s="1"/>
  <c r="F174" i="1" l="1"/>
  <c r="K174" i="1"/>
  <c r="G174" i="1" l="1"/>
  <c r="H174" i="1" s="1"/>
  <c r="L174" i="1"/>
  <c r="N174" i="1" s="1"/>
  <c r="P174" i="1" s="1"/>
  <c r="A175" i="1" l="1"/>
  <c r="B175" i="1"/>
  <c r="C175" i="1" s="1"/>
  <c r="I175" i="1" l="1"/>
  <c r="J175" i="1" s="1"/>
  <c r="D175" i="1"/>
  <c r="E175" i="1" s="1"/>
  <c r="F175" i="1" l="1"/>
  <c r="K175" i="1"/>
  <c r="G175" i="1" l="1"/>
  <c r="H175" i="1" s="1"/>
  <c r="L175" i="1"/>
  <c r="N175" i="1" s="1"/>
  <c r="P175" i="1" s="1"/>
  <c r="A176" i="1" l="1"/>
  <c r="B176" i="1" s="1"/>
  <c r="C176" i="1" s="1"/>
  <c r="D176" i="1" l="1"/>
  <c r="E176" i="1" s="1"/>
  <c r="I176" i="1"/>
  <c r="J176" i="1" s="1"/>
  <c r="F176" i="1" l="1"/>
  <c r="K176" i="1"/>
  <c r="G176" i="1" l="1"/>
  <c r="H176" i="1" s="1"/>
  <c r="L176" i="1"/>
  <c r="N176" i="1" s="1"/>
  <c r="P176" i="1" s="1"/>
  <c r="A177" i="1" s="1"/>
  <c r="B177" i="1" l="1"/>
  <c r="C177" i="1" s="1"/>
  <c r="D177" i="1" l="1"/>
  <c r="E177" i="1" s="1"/>
  <c r="I177" i="1"/>
  <c r="J177" i="1" s="1"/>
  <c r="F177" i="1" l="1"/>
  <c r="K177" i="1"/>
  <c r="G177" i="1" l="1"/>
  <c r="H177" i="1" s="1"/>
  <c r="L177" i="1"/>
  <c r="N177" i="1" s="1"/>
  <c r="P177" i="1" s="1"/>
  <c r="A178" i="1" s="1"/>
  <c r="B178" i="1" l="1"/>
  <c r="C178" i="1" s="1"/>
  <c r="D178" i="1" l="1"/>
  <c r="E178" i="1" s="1"/>
  <c r="I178" i="1"/>
  <c r="J178" i="1" s="1"/>
  <c r="F178" i="1" l="1"/>
  <c r="K178" i="1"/>
  <c r="G178" i="1" l="1"/>
  <c r="H178" i="1" s="1"/>
  <c r="L178" i="1"/>
  <c r="N178" i="1" s="1"/>
  <c r="P178" i="1" s="1"/>
  <c r="A179" i="1" s="1"/>
  <c r="B179" i="1" l="1"/>
  <c r="C179" i="1" s="1"/>
  <c r="D179" i="1" l="1"/>
  <c r="E179" i="1" s="1"/>
  <c r="I179" i="1"/>
  <c r="J179" i="1" s="1"/>
  <c r="F179" i="1" l="1"/>
  <c r="K179" i="1"/>
  <c r="G179" i="1" l="1"/>
  <c r="H179" i="1" s="1"/>
  <c r="L179" i="1"/>
  <c r="N179" i="1" s="1"/>
  <c r="P179" i="1" s="1"/>
  <c r="A180" i="1" s="1"/>
  <c r="B180" i="1" l="1"/>
  <c r="C180" i="1" s="1"/>
  <c r="D180" i="1" l="1"/>
  <c r="E180" i="1" s="1"/>
  <c r="I180" i="1"/>
  <c r="J180" i="1" s="1"/>
  <c r="F180" i="1" l="1"/>
  <c r="K180" i="1"/>
  <c r="G180" i="1" l="1"/>
  <c r="H180" i="1" s="1"/>
  <c r="L180" i="1"/>
  <c r="N180" i="1" s="1"/>
  <c r="P180" i="1" s="1"/>
  <c r="A181" i="1" s="1"/>
  <c r="B181" i="1" l="1"/>
  <c r="C181" i="1" s="1"/>
  <c r="I181" i="1" l="1"/>
  <c r="J181" i="1" s="1"/>
  <c r="D181" i="1"/>
  <c r="E181" i="1" s="1"/>
  <c r="F181" i="1" l="1"/>
  <c r="K181" i="1"/>
  <c r="G181" i="1" l="1"/>
  <c r="H181" i="1" s="1"/>
  <c r="L181" i="1"/>
  <c r="N181" i="1" s="1"/>
  <c r="P181" i="1" s="1"/>
  <c r="A182" i="1" s="1"/>
  <c r="B182" i="1" l="1"/>
  <c r="C182" i="1" s="1"/>
  <c r="I182" i="1" l="1"/>
  <c r="J182" i="1" s="1"/>
  <c r="D182" i="1"/>
  <c r="E182" i="1" s="1"/>
  <c r="F182" i="1" l="1"/>
  <c r="K182" i="1"/>
  <c r="G182" i="1" l="1"/>
  <c r="H182" i="1" s="1"/>
  <c r="L182" i="1"/>
  <c r="N182" i="1" s="1"/>
  <c r="P182" i="1" s="1"/>
  <c r="A183" i="1" s="1"/>
  <c r="B183" i="1" l="1"/>
  <c r="C183" i="1" s="1"/>
  <c r="R10" i="1"/>
  <c r="S10" i="1" s="1"/>
  <c r="I183" i="1" l="1"/>
  <c r="J183" i="1" s="1"/>
  <c r="D183" i="1"/>
  <c r="E183" i="1" s="1"/>
  <c r="F183" i="1" l="1"/>
  <c r="K183" i="1"/>
  <c r="G183" i="1" l="1"/>
  <c r="H183" i="1" s="1"/>
  <c r="O189" i="1" s="1"/>
  <c r="L183" i="1"/>
  <c r="N183" i="1" s="1"/>
  <c r="P183" i="1" s="1"/>
  <c r="P189" i="1" l="1"/>
  <c r="A190" i="1" s="1"/>
  <c r="O190" i="1"/>
  <c r="O191" i="1" s="1"/>
  <c r="O192" i="1" s="1"/>
  <c r="O193" i="1" s="1"/>
  <c r="O194" i="1" s="1"/>
  <c r="O195" i="1" s="1"/>
  <c r="B190" i="1" l="1"/>
  <c r="C190" i="1" s="1"/>
  <c r="O203" i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196" i="1"/>
  <c r="O197" i="1" s="1"/>
  <c r="O198" i="1" s="1"/>
  <c r="O199" i="1" s="1"/>
  <c r="O200" i="1" s="1"/>
  <c r="O201" i="1" s="1"/>
  <c r="O202" i="1" s="1"/>
  <c r="D190" i="1" l="1"/>
  <c r="E190" i="1" s="1"/>
  <c r="F190" i="1" s="1"/>
  <c r="G190" i="1" s="1"/>
  <c r="H190" i="1" s="1"/>
  <c r="I190" i="1"/>
  <c r="J190" i="1" s="1"/>
  <c r="K190" i="1" s="1"/>
  <c r="L190" i="1" l="1"/>
  <c r="N190" i="1" s="1"/>
  <c r="P190" i="1" s="1"/>
  <c r="A191" i="1" s="1"/>
  <c r="B191" i="1" l="1"/>
  <c r="C191" i="1" s="1"/>
  <c r="D191" i="1" l="1"/>
  <c r="E191" i="1" s="1"/>
  <c r="I191" i="1"/>
  <c r="J191" i="1" s="1"/>
  <c r="F191" i="1" l="1"/>
  <c r="K191" i="1"/>
  <c r="G191" i="1" l="1"/>
  <c r="H191" i="1" s="1"/>
  <c r="L191" i="1"/>
  <c r="N191" i="1" s="1"/>
  <c r="P191" i="1" s="1"/>
  <c r="A192" i="1" s="1"/>
  <c r="B192" i="1" l="1"/>
  <c r="C192" i="1" s="1"/>
  <c r="I192" i="1" l="1"/>
  <c r="J192" i="1" s="1"/>
  <c r="D192" i="1"/>
  <c r="E192" i="1" s="1"/>
  <c r="F192" i="1" l="1"/>
  <c r="K192" i="1"/>
  <c r="G192" i="1" l="1"/>
  <c r="H192" i="1" s="1"/>
  <c r="L192" i="1"/>
  <c r="N192" i="1" s="1"/>
  <c r="P192" i="1" s="1"/>
  <c r="A193" i="1" s="1"/>
  <c r="B193" i="1" l="1"/>
  <c r="C193" i="1" s="1"/>
  <c r="I193" i="1" l="1"/>
  <c r="J193" i="1" s="1"/>
  <c r="D193" i="1"/>
  <c r="E193" i="1" s="1"/>
  <c r="F193" i="1" l="1"/>
  <c r="G193" i="1" s="1"/>
  <c r="H193" i="1" s="1"/>
  <c r="K193" i="1"/>
  <c r="L193" i="1" s="1"/>
  <c r="N193" i="1" s="1"/>
  <c r="P193" i="1" s="1"/>
  <c r="A194" i="1" s="1"/>
  <c r="B194" i="1" l="1"/>
  <c r="C194" i="1" s="1"/>
  <c r="D194" i="1" l="1"/>
  <c r="E194" i="1" s="1"/>
  <c r="I194" i="1"/>
  <c r="J194" i="1" s="1"/>
  <c r="F194" i="1" l="1"/>
  <c r="K194" i="1"/>
  <c r="G194" i="1" l="1"/>
  <c r="H194" i="1" s="1"/>
  <c r="L194" i="1"/>
  <c r="N194" i="1" s="1"/>
  <c r="P194" i="1" s="1"/>
  <c r="A195" i="1" s="1"/>
  <c r="B195" i="1" l="1"/>
  <c r="C195" i="1" s="1"/>
  <c r="I195" i="1" l="1"/>
  <c r="J195" i="1" s="1"/>
  <c r="D195" i="1"/>
  <c r="E195" i="1" s="1"/>
  <c r="F195" i="1" l="1"/>
  <c r="K195" i="1"/>
  <c r="G195" i="1" l="1"/>
  <c r="H195" i="1" s="1"/>
  <c r="L195" i="1"/>
  <c r="N195" i="1" s="1"/>
  <c r="P195" i="1" s="1"/>
  <c r="A196" i="1" l="1"/>
  <c r="B196" i="1" s="1"/>
  <c r="C196" i="1" s="1"/>
  <c r="D196" i="1" l="1"/>
  <c r="E196" i="1" s="1"/>
  <c r="I196" i="1"/>
  <c r="J196" i="1" s="1"/>
  <c r="F196" i="1" l="1"/>
  <c r="G196" i="1" s="1"/>
  <c r="H196" i="1" s="1"/>
  <c r="K196" i="1"/>
  <c r="L196" i="1" s="1"/>
  <c r="N196" i="1" s="1"/>
  <c r="P196" i="1" s="1"/>
  <c r="A197" i="1" s="1"/>
  <c r="B197" i="1" l="1"/>
  <c r="C197" i="1" s="1"/>
  <c r="D197" i="1" l="1"/>
  <c r="E197" i="1" s="1"/>
  <c r="I197" i="1"/>
  <c r="J197" i="1" s="1"/>
  <c r="F197" i="1" l="1"/>
  <c r="K197" i="1"/>
  <c r="G197" i="1" l="1"/>
  <c r="H197" i="1" s="1"/>
  <c r="L197" i="1"/>
  <c r="N197" i="1" s="1"/>
  <c r="P197" i="1" s="1"/>
  <c r="A198" i="1" s="1"/>
  <c r="B198" i="1" l="1"/>
  <c r="C198" i="1" s="1"/>
  <c r="D198" i="1" l="1"/>
  <c r="E198" i="1" s="1"/>
  <c r="I198" i="1"/>
  <c r="J198" i="1" s="1"/>
  <c r="F198" i="1" l="1"/>
  <c r="K198" i="1"/>
  <c r="G198" i="1" l="1"/>
  <c r="H198" i="1" s="1"/>
  <c r="L198" i="1"/>
  <c r="N198" i="1" s="1"/>
  <c r="P198" i="1" s="1"/>
  <c r="A199" i="1" s="1"/>
  <c r="B199" i="1" l="1"/>
  <c r="C199" i="1" s="1"/>
  <c r="I199" i="1" l="1"/>
  <c r="J199" i="1" s="1"/>
  <c r="D199" i="1"/>
  <c r="E199" i="1" s="1"/>
  <c r="F199" i="1" l="1"/>
  <c r="K199" i="1"/>
  <c r="G199" i="1" l="1"/>
  <c r="H199" i="1" s="1"/>
  <c r="L199" i="1"/>
  <c r="N199" i="1" s="1"/>
  <c r="P199" i="1" s="1"/>
  <c r="A200" i="1" s="1"/>
  <c r="B200" i="1" l="1"/>
  <c r="C200" i="1" s="1"/>
  <c r="I200" i="1" l="1"/>
  <c r="J200" i="1" s="1"/>
  <c r="D200" i="1"/>
  <c r="E200" i="1" s="1"/>
  <c r="F200" i="1" l="1"/>
  <c r="K200" i="1"/>
  <c r="G200" i="1" l="1"/>
  <c r="H200" i="1" s="1"/>
  <c r="L200" i="1"/>
  <c r="N200" i="1" s="1"/>
  <c r="P200" i="1" s="1"/>
  <c r="A201" i="1" s="1"/>
  <c r="B201" i="1" l="1"/>
  <c r="C201" i="1" s="1"/>
  <c r="I201" i="1" l="1"/>
  <c r="J201" i="1" s="1"/>
  <c r="D201" i="1"/>
  <c r="E201" i="1" s="1"/>
  <c r="F201" i="1" l="1"/>
  <c r="K201" i="1"/>
  <c r="G201" i="1" l="1"/>
  <c r="H201" i="1" s="1"/>
  <c r="L201" i="1"/>
  <c r="N201" i="1" s="1"/>
  <c r="P201" i="1" s="1"/>
  <c r="A202" i="1" l="1"/>
  <c r="B202" i="1" s="1"/>
  <c r="C202" i="1" s="1"/>
  <c r="I202" i="1" l="1"/>
  <c r="J202" i="1" s="1"/>
  <c r="D202" i="1"/>
  <c r="E202" i="1" s="1"/>
  <c r="F202" i="1" l="1"/>
  <c r="K202" i="1"/>
  <c r="G202" i="1" l="1"/>
  <c r="H202" i="1" s="1"/>
  <c r="L202" i="1"/>
  <c r="N202" i="1" s="1"/>
  <c r="P202" i="1" s="1"/>
  <c r="A203" i="1" s="1"/>
  <c r="B203" i="1" l="1"/>
  <c r="C203" i="1" s="1"/>
  <c r="D203" i="1" l="1"/>
  <c r="E203" i="1" s="1"/>
  <c r="I203" i="1"/>
  <c r="J203" i="1" s="1"/>
  <c r="F203" i="1" l="1"/>
  <c r="K203" i="1"/>
  <c r="G203" i="1" l="1"/>
  <c r="H203" i="1" s="1"/>
  <c r="L203" i="1"/>
  <c r="N203" i="1" s="1"/>
  <c r="P203" i="1" s="1"/>
  <c r="A204" i="1" s="1"/>
  <c r="B204" i="1" l="1"/>
  <c r="C204" i="1" s="1"/>
  <c r="D204" i="1" l="1"/>
  <c r="E204" i="1" s="1"/>
  <c r="I204" i="1"/>
  <c r="J204" i="1" s="1"/>
  <c r="F204" i="1" l="1"/>
  <c r="K204" i="1"/>
  <c r="G204" i="1" l="1"/>
  <c r="H204" i="1" s="1"/>
  <c r="L204" i="1"/>
  <c r="N204" i="1" s="1"/>
  <c r="P204" i="1" s="1"/>
  <c r="A205" i="1" s="1"/>
  <c r="B205" i="1" l="1"/>
  <c r="C205" i="1" s="1"/>
  <c r="D205" i="1" l="1"/>
  <c r="I205" i="1"/>
  <c r="J205" i="1" s="1"/>
  <c r="M222" i="1" l="1"/>
  <c r="E205" i="1"/>
  <c r="F205" i="1" l="1"/>
  <c r="K205" i="1"/>
  <c r="N222" i="1"/>
  <c r="M223" i="1"/>
  <c r="M224" i="1" s="1"/>
  <c r="M225" i="1" s="1"/>
  <c r="M226" i="1" s="1"/>
  <c r="M227" i="1" s="1"/>
  <c r="M228" i="1" s="1"/>
  <c r="M229" i="1" l="1"/>
  <c r="M230" i="1" s="1"/>
  <c r="M231" i="1" s="1"/>
  <c r="M232" i="1" s="1"/>
  <c r="M233" i="1" s="1"/>
  <c r="M234" i="1" s="1"/>
  <c r="M235" i="1" s="1"/>
  <c r="M236" i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G205" i="1"/>
  <c r="H205" i="1" s="1"/>
  <c r="L205" i="1"/>
  <c r="N205" i="1" s="1"/>
  <c r="P205" i="1" s="1"/>
  <c r="A206" i="1" s="1"/>
  <c r="B206" i="1" l="1"/>
  <c r="C206" i="1" s="1"/>
  <c r="D206" i="1" l="1"/>
  <c r="E206" i="1" s="1"/>
  <c r="I206" i="1"/>
  <c r="J206" i="1" s="1"/>
  <c r="F206" i="1" l="1"/>
  <c r="K206" i="1"/>
  <c r="G206" i="1" l="1"/>
  <c r="H206" i="1" s="1"/>
  <c r="L206" i="1"/>
  <c r="N206" i="1" s="1"/>
  <c r="P206" i="1" s="1"/>
  <c r="A207" i="1" s="1"/>
  <c r="B207" i="1" l="1"/>
  <c r="C207" i="1" s="1"/>
  <c r="I207" i="1" l="1"/>
  <c r="J207" i="1" s="1"/>
  <c r="D207" i="1"/>
  <c r="E207" i="1" s="1"/>
  <c r="F207" i="1" l="1"/>
  <c r="K207" i="1"/>
  <c r="G207" i="1" l="1"/>
  <c r="H207" i="1" s="1"/>
  <c r="L207" i="1"/>
  <c r="N207" i="1" s="1"/>
  <c r="P207" i="1" s="1"/>
  <c r="A208" i="1" s="1"/>
  <c r="B208" i="1" l="1"/>
  <c r="C208" i="1" s="1"/>
  <c r="I208" i="1" l="1"/>
  <c r="J208" i="1" s="1"/>
  <c r="D208" i="1"/>
  <c r="E208" i="1" s="1"/>
  <c r="F208" i="1" l="1"/>
  <c r="K208" i="1"/>
  <c r="G208" i="1" l="1"/>
  <c r="H208" i="1" s="1"/>
  <c r="L208" i="1"/>
  <c r="N208" i="1" s="1"/>
  <c r="P208" i="1" s="1"/>
  <c r="A209" i="1" s="1"/>
  <c r="B209" i="1" l="1"/>
  <c r="C209" i="1" s="1"/>
  <c r="I209" i="1" l="1"/>
  <c r="J209" i="1" s="1"/>
  <c r="D209" i="1"/>
  <c r="E209" i="1" s="1"/>
  <c r="F209" i="1" l="1"/>
  <c r="K209" i="1"/>
  <c r="G209" i="1" l="1"/>
  <c r="H209" i="1" s="1"/>
  <c r="L209" i="1"/>
  <c r="N209" i="1" s="1"/>
  <c r="P209" i="1" s="1"/>
  <c r="A210" i="1" s="1"/>
  <c r="B210" i="1" l="1"/>
  <c r="C210" i="1" s="1"/>
  <c r="D210" i="1" l="1"/>
  <c r="E210" i="1" s="1"/>
  <c r="I210" i="1"/>
  <c r="J210" i="1" s="1"/>
  <c r="F210" i="1" l="1"/>
  <c r="K210" i="1"/>
  <c r="G210" i="1" l="1"/>
  <c r="H210" i="1" s="1"/>
  <c r="L210" i="1"/>
  <c r="N210" i="1" s="1"/>
  <c r="P210" i="1" s="1"/>
  <c r="A211" i="1" s="1"/>
  <c r="B211" i="1" l="1"/>
  <c r="C211" i="1" s="1"/>
  <c r="D211" i="1" l="1"/>
  <c r="E211" i="1" s="1"/>
  <c r="I211" i="1"/>
  <c r="J211" i="1" s="1"/>
  <c r="F211" i="1" l="1"/>
  <c r="K211" i="1"/>
  <c r="G211" i="1" l="1"/>
  <c r="H211" i="1" s="1"/>
  <c r="L211" i="1"/>
  <c r="N211" i="1" s="1"/>
  <c r="P211" i="1" s="1"/>
  <c r="A212" i="1" s="1"/>
  <c r="B212" i="1" l="1"/>
  <c r="C212" i="1" s="1"/>
  <c r="D212" i="1" l="1"/>
  <c r="E212" i="1" s="1"/>
  <c r="I212" i="1"/>
  <c r="J212" i="1" s="1"/>
  <c r="F212" i="1" l="1"/>
  <c r="K212" i="1"/>
  <c r="G212" i="1" l="1"/>
  <c r="H212" i="1" s="1"/>
  <c r="L212" i="1"/>
  <c r="N212" i="1" s="1"/>
  <c r="P212" i="1" s="1"/>
  <c r="A213" i="1" l="1"/>
  <c r="B213" i="1"/>
  <c r="C213" i="1" s="1"/>
  <c r="D213" i="1" l="1"/>
  <c r="E213" i="1" s="1"/>
  <c r="I213" i="1"/>
  <c r="J213" i="1" s="1"/>
  <c r="F213" i="1" l="1"/>
  <c r="K213" i="1"/>
  <c r="G213" i="1" l="1"/>
  <c r="H213" i="1" s="1"/>
  <c r="L213" i="1"/>
  <c r="N213" i="1" s="1"/>
  <c r="P213" i="1" s="1"/>
  <c r="A214" i="1" s="1"/>
  <c r="B214" i="1" l="1"/>
  <c r="C214" i="1" s="1"/>
  <c r="D214" i="1" l="1"/>
  <c r="E214" i="1" s="1"/>
  <c r="I214" i="1"/>
  <c r="J214" i="1" s="1"/>
  <c r="F214" i="1" l="1"/>
  <c r="K214" i="1"/>
  <c r="G214" i="1" l="1"/>
  <c r="H214" i="1" s="1"/>
  <c r="L214" i="1"/>
  <c r="N214" i="1" s="1"/>
  <c r="P214" i="1" s="1"/>
  <c r="A215" i="1" l="1"/>
  <c r="B215" i="1"/>
  <c r="C215" i="1" s="1"/>
  <c r="D215" i="1" l="1"/>
  <c r="E215" i="1" s="1"/>
  <c r="I215" i="1"/>
  <c r="J215" i="1" s="1"/>
  <c r="F215" i="1" l="1"/>
  <c r="K215" i="1"/>
  <c r="G215" i="1" l="1"/>
  <c r="H215" i="1" s="1"/>
  <c r="L215" i="1"/>
  <c r="N215" i="1" s="1"/>
  <c r="P215" i="1" s="1"/>
  <c r="A216" i="1" s="1"/>
  <c r="B216" i="1" l="1"/>
  <c r="C216" i="1" s="1"/>
  <c r="R11" i="1"/>
  <c r="S11" i="1" s="1"/>
  <c r="I216" i="1" l="1"/>
  <c r="J216" i="1" s="1"/>
  <c r="D216" i="1"/>
  <c r="E216" i="1" s="1"/>
  <c r="F216" i="1" l="1"/>
  <c r="K216" i="1"/>
  <c r="G216" i="1" l="1"/>
  <c r="H216" i="1" s="1"/>
  <c r="O222" i="1" s="1"/>
  <c r="L216" i="1"/>
  <c r="N216" i="1" s="1"/>
  <c r="P216" i="1" s="1"/>
  <c r="O223" i="1" l="1"/>
  <c r="O224" i="1" s="1"/>
  <c r="O225" i="1" s="1"/>
  <c r="O226" i="1" s="1"/>
  <c r="O227" i="1" s="1"/>
  <c r="O228" i="1" s="1"/>
  <c r="P222" i="1"/>
  <c r="A223" i="1" s="1"/>
  <c r="B223" i="1" l="1"/>
  <c r="C223" i="1" s="1"/>
  <c r="O229" i="1"/>
  <c r="O230" i="1" s="1"/>
  <c r="O231" i="1" s="1"/>
  <c r="O232" i="1" s="1"/>
  <c r="O233" i="1" s="1"/>
  <c r="O234" i="1" s="1"/>
  <c r="O235" i="1" s="1"/>
  <c r="O236" i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I223" i="1" l="1"/>
  <c r="J223" i="1" s="1"/>
  <c r="D223" i="1"/>
  <c r="E223" i="1" s="1"/>
  <c r="F223" i="1" s="1"/>
  <c r="G223" i="1" s="1"/>
  <c r="H223" i="1" s="1"/>
  <c r="K223" i="1" l="1"/>
  <c r="L223" i="1"/>
  <c r="N223" i="1" s="1"/>
  <c r="P223" i="1" s="1"/>
  <c r="A224" i="1" s="1"/>
  <c r="B224" i="1" l="1"/>
  <c r="C224" i="1" s="1"/>
  <c r="I224" i="1" l="1"/>
  <c r="J224" i="1" s="1"/>
  <c r="D224" i="1"/>
  <c r="E224" i="1" s="1"/>
  <c r="F224" i="1" l="1"/>
  <c r="K224" i="1"/>
  <c r="G224" i="1" l="1"/>
  <c r="H224" i="1" s="1"/>
  <c r="L224" i="1"/>
  <c r="N224" i="1" s="1"/>
  <c r="P224" i="1" s="1"/>
  <c r="A225" i="1" s="1"/>
  <c r="B225" i="1" l="1"/>
  <c r="C225" i="1" s="1"/>
  <c r="I225" i="1" l="1"/>
  <c r="J225" i="1" s="1"/>
  <c r="D225" i="1"/>
  <c r="E225" i="1" s="1"/>
  <c r="F225" i="1" l="1"/>
  <c r="K225" i="1"/>
  <c r="G225" i="1" l="1"/>
  <c r="H225" i="1" s="1"/>
  <c r="L225" i="1"/>
  <c r="N225" i="1" s="1"/>
  <c r="P225" i="1" s="1"/>
  <c r="A226" i="1" s="1"/>
  <c r="B226" i="1" l="1"/>
  <c r="C226" i="1" s="1"/>
  <c r="I226" i="1" l="1"/>
  <c r="J226" i="1" s="1"/>
  <c r="D226" i="1"/>
  <c r="E226" i="1" s="1"/>
  <c r="F226" i="1" l="1"/>
  <c r="K226" i="1"/>
  <c r="G226" i="1" l="1"/>
  <c r="H226" i="1" s="1"/>
  <c r="L226" i="1"/>
  <c r="N226" i="1" s="1"/>
  <c r="P226" i="1" s="1"/>
  <c r="A227" i="1" s="1"/>
  <c r="B227" i="1" l="1"/>
  <c r="C227" i="1" s="1"/>
  <c r="D227" i="1" l="1"/>
  <c r="E227" i="1" s="1"/>
  <c r="I227" i="1"/>
  <c r="J227" i="1" s="1"/>
  <c r="F227" i="1" l="1"/>
  <c r="K227" i="1"/>
  <c r="G227" i="1" l="1"/>
  <c r="H227" i="1" s="1"/>
  <c r="L227" i="1"/>
  <c r="N227" i="1" s="1"/>
  <c r="P227" i="1" s="1"/>
  <c r="A228" i="1" s="1"/>
  <c r="B228" i="1" l="1"/>
  <c r="C228" i="1" s="1"/>
  <c r="D228" i="1" l="1"/>
  <c r="E228" i="1" s="1"/>
  <c r="I228" i="1"/>
  <c r="J228" i="1" s="1"/>
  <c r="F228" i="1" l="1"/>
  <c r="K228" i="1"/>
  <c r="G228" i="1" l="1"/>
  <c r="H228" i="1" s="1"/>
  <c r="L228" i="1"/>
  <c r="N228" i="1" s="1"/>
  <c r="P228" i="1" s="1"/>
  <c r="A229" i="1" s="1"/>
  <c r="B229" i="1" l="1"/>
  <c r="C229" i="1" s="1"/>
  <c r="D229" i="1" l="1"/>
  <c r="E229" i="1" s="1"/>
  <c r="I229" i="1"/>
  <c r="J229" i="1" s="1"/>
  <c r="F229" i="1" l="1"/>
  <c r="K229" i="1"/>
  <c r="G229" i="1" l="1"/>
  <c r="H229" i="1" s="1"/>
  <c r="L229" i="1"/>
  <c r="N229" i="1" s="1"/>
  <c r="P229" i="1" s="1"/>
  <c r="A230" i="1" s="1"/>
  <c r="B230" i="1" l="1"/>
  <c r="C230" i="1" s="1"/>
  <c r="D230" i="1" l="1"/>
  <c r="E230" i="1" s="1"/>
  <c r="I230" i="1"/>
  <c r="J230" i="1" s="1"/>
  <c r="F230" i="1" l="1"/>
  <c r="K230" i="1"/>
  <c r="G230" i="1" l="1"/>
  <c r="H230" i="1" s="1"/>
  <c r="L230" i="1"/>
  <c r="N230" i="1" s="1"/>
  <c r="P230" i="1" s="1"/>
  <c r="A231" i="1" s="1"/>
  <c r="B231" i="1" l="1"/>
  <c r="C231" i="1" s="1"/>
  <c r="I231" i="1" l="1"/>
  <c r="J231" i="1" s="1"/>
  <c r="D231" i="1"/>
  <c r="E231" i="1" s="1"/>
  <c r="F231" i="1" l="1"/>
  <c r="G231" i="1" s="1"/>
  <c r="H231" i="1" s="1"/>
  <c r="K231" i="1"/>
  <c r="L231" i="1" s="1"/>
  <c r="N231" i="1" s="1"/>
  <c r="P231" i="1" s="1"/>
  <c r="A232" i="1" s="1"/>
  <c r="B232" i="1" l="1"/>
  <c r="C232" i="1" s="1"/>
  <c r="I232" i="1" l="1"/>
  <c r="J232" i="1" s="1"/>
  <c r="D232" i="1"/>
  <c r="E232" i="1" s="1"/>
  <c r="F232" i="1" l="1"/>
  <c r="K232" i="1"/>
  <c r="G232" i="1" l="1"/>
  <c r="H232" i="1" s="1"/>
  <c r="L232" i="1"/>
  <c r="N232" i="1" s="1"/>
  <c r="P232" i="1" s="1"/>
  <c r="A233" i="1" s="1"/>
  <c r="B233" i="1" l="1"/>
  <c r="C233" i="1" s="1"/>
  <c r="I233" i="1" l="1"/>
  <c r="J233" i="1" s="1"/>
  <c r="D233" i="1"/>
  <c r="E233" i="1" s="1"/>
  <c r="F233" i="1" l="1"/>
  <c r="K233" i="1"/>
  <c r="G233" i="1" l="1"/>
  <c r="H233" i="1" s="1"/>
  <c r="L233" i="1"/>
  <c r="N233" i="1" s="1"/>
  <c r="P233" i="1" s="1"/>
  <c r="A234" i="1" l="1"/>
  <c r="B234" i="1" s="1"/>
  <c r="C234" i="1" s="1"/>
  <c r="D234" i="1" l="1"/>
  <c r="E234" i="1" s="1"/>
  <c r="I234" i="1"/>
  <c r="J234" i="1" s="1"/>
  <c r="F234" i="1" l="1"/>
  <c r="K234" i="1"/>
  <c r="G234" i="1" l="1"/>
  <c r="H234" i="1" s="1"/>
  <c r="L234" i="1"/>
  <c r="N234" i="1" s="1"/>
  <c r="P234" i="1" s="1"/>
  <c r="A235" i="1" s="1"/>
  <c r="B235" i="1" l="1"/>
  <c r="C235" i="1" s="1"/>
  <c r="D235" i="1" l="1"/>
  <c r="E235" i="1" s="1"/>
  <c r="I235" i="1"/>
  <c r="J235" i="1" s="1"/>
  <c r="F235" i="1" l="1"/>
  <c r="K235" i="1"/>
  <c r="G235" i="1" l="1"/>
  <c r="H235" i="1" s="1"/>
  <c r="L235" i="1"/>
  <c r="N235" i="1" s="1"/>
  <c r="P235" i="1" s="1"/>
  <c r="A236" i="1" l="1"/>
  <c r="B236" i="1"/>
  <c r="C236" i="1" s="1"/>
  <c r="D236" i="1" l="1"/>
  <c r="E236" i="1" s="1"/>
  <c r="I236" i="1"/>
  <c r="J236" i="1" s="1"/>
  <c r="F236" i="1" l="1"/>
  <c r="K236" i="1"/>
  <c r="G236" i="1" l="1"/>
  <c r="H236" i="1" s="1"/>
  <c r="L236" i="1"/>
  <c r="N236" i="1" s="1"/>
  <c r="P236" i="1" s="1"/>
  <c r="A237" i="1" s="1"/>
  <c r="B237" i="1" l="1"/>
  <c r="C237" i="1" s="1"/>
  <c r="D237" i="1" l="1"/>
  <c r="E237" i="1" s="1"/>
  <c r="I237" i="1"/>
  <c r="J237" i="1" s="1"/>
  <c r="F237" i="1" l="1"/>
  <c r="G237" i="1" s="1"/>
  <c r="H237" i="1" s="1"/>
  <c r="K237" i="1"/>
  <c r="L237" i="1" l="1"/>
  <c r="N237" i="1" s="1"/>
  <c r="P237" i="1" s="1"/>
  <c r="A238" i="1" s="1"/>
  <c r="B238" i="1" s="1"/>
  <c r="C238" i="1" s="1"/>
  <c r="D238" i="1" l="1"/>
  <c r="I238" i="1"/>
  <c r="J238" i="1" s="1"/>
  <c r="M255" i="1" l="1"/>
  <c r="E238" i="1"/>
  <c r="F238" i="1" l="1"/>
  <c r="K238" i="1"/>
  <c r="M256" i="1"/>
  <c r="M257" i="1" s="1"/>
  <c r="M258" i="1" s="1"/>
  <c r="M259" i="1" s="1"/>
  <c r="M260" i="1" s="1"/>
  <c r="M261" i="1" s="1"/>
  <c r="N255" i="1"/>
  <c r="M269" i="1" l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62" i="1"/>
  <c r="M263" i="1" s="1"/>
  <c r="M264" i="1" s="1"/>
  <c r="M265" i="1" s="1"/>
  <c r="M266" i="1" s="1"/>
  <c r="M267" i="1" s="1"/>
  <c r="M268" i="1" s="1"/>
  <c r="G238" i="1"/>
  <c r="H238" i="1" s="1"/>
  <c r="L238" i="1"/>
  <c r="N238" i="1" s="1"/>
  <c r="P238" i="1" s="1"/>
  <c r="A239" i="1" s="1"/>
  <c r="B239" i="1" l="1"/>
  <c r="C239" i="1" s="1"/>
  <c r="I239" i="1" l="1"/>
  <c r="J239" i="1" s="1"/>
  <c r="D239" i="1"/>
  <c r="E239" i="1" s="1"/>
  <c r="F239" i="1" l="1"/>
  <c r="K239" i="1"/>
  <c r="G239" i="1" l="1"/>
  <c r="H239" i="1" s="1"/>
  <c r="L239" i="1"/>
  <c r="N239" i="1" s="1"/>
  <c r="P239" i="1" s="1"/>
  <c r="A240" i="1" l="1"/>
  <c r="B240" i="1"/>
  <c r="C240" i="1" s="1"/>
  <c r="I240" i="1" l="1"/>
  <c r="J240" i="1" s="1"/>
  <c r="D240" i="1"/>
  <c r="E240" i="1" s="1"/>
  <c r="F240" i="1" l="1"/>
  <c r="K240" i="1"/>
  <c r="G240" i="1" l="1"/>
  <c r="H240" i="1" s="1"/>
  <c r="L240" i="1"/>
  <c r="N240" i="1" s="1"/>
  <c r="P240" i="1" s="1"/>
  <c r="A241" i="1" s="1"/>
  <c r="B241" i="1" l="1"/>
  <c r="C241" i="1" s="1"/>
  <c r="I241" i="1" l="1"/>
  <c r="J241" i="1" s="1"/>
  <c r="D241" i="1"/>
  <c r="E241" i="1" s="1"/>
  <c r="F241" i="1" l="1"/>
  <c r="K241" i="1"/>
  <c r="G241" i="1" l="1"/>
  <c r="H241" i="1" s="1"/>
  <c r="L241" i="1"/>
  <c r="N241" i="1" s="1"/>
  <c r="P241" i="1" s="1"/>
  <c r="A242" i="1" l="1"/>
  <c r="B242" i="1"/>
  <c r="C242" i="1" s="1"/>
  <c r="D242" i="1" l="1"/>
  <c r="E242" i="1" s="1"/>
  <c r="I242" i="1"/>
  <c r="J242" i="1" s="1"/>
  <c r="F242" i="1" l="1"/>
  <c r="K242" i="1"/>
  <c r="G242" i="1" l="1"/>
  <c r="H242" i="1" s="1"/>
  <c r="L242" i="1"/>
  <c r="N242" i="1" s="1"/>
  <c r="P242" i="1" s="1"/>
  <c r="A243" i="1" s="1"/>
  <c r="B243" i="1" l="1"/>
  <c r="C243" i="1" s="1"/>
  <c r="D243" i="1" l="1"/>
  <c r="E243" i="1" s="1"/>
  <c r="I243" i="1"/>
  <c r="J243" i="1" s="1"/>
  <c r="F243" i="1" l="1"/>
  <c r="K243" i="1"/>
  <c r="G243" i="1" l="1"/>
  <c r="H243" i="1" s="1"/>
  <c r="L243" i="1"/>
  <c r="N243" i="1" s="1"/>
  <c r="P243" i="1" s="1"/>
  <c r="A244" i="1" s="1"/>
  <c r="B244" i="1" l="1"/>
  <c r="C244" i="1" s="1"/>
  <c r="D244" i="1" l="1"/>
  <c r="E244" i="1" s="1"/>
  <c r="I244" i="1"/>
  <c r="J244" i="1" s="1"/>
  <c r="F244" i="1" l="1"/>
  <c r="K244" i="1"/>
  <c r="G244" i="1" l="1"/>
  <c r="H244" i="1" s="1"/>
  <c r="L244" i="1"/>
  <c r="N244" i="1" s="1"/>
  <c r="P244" i="1" s="1"/>
  <c r="A245" i="1" l="1"/>
  <c r="B245" i="1"/>
  <c r="C245" i="1" s="1"/>
  <c r="D245" i="1" l="1"/>
  <c r="E245" i="1" s="1"/>
  <c r="I245" i="1"/>
  <c r="J245" i="1" s="1"/>
  <c r="F245" i="1" l="1"/>
  <c r="K245" i="1"/>
  <c r="G245" i="1" l="1"/>
  <c r="H245" i="1" s="1"/>
  <c r="L245" i="1"/>
  <c r="N245" i="1" s="1"/>
  <c r="P245" i="1" s="1"/>
  <c r="A246" i="1" s="1"/>
  <c r="B246" i="1" l="1"/>
  <c r="C246" i="1" s="1"/>
  <c r="D246" i="1" l="1"/>
  <c r="E246" i="1" s="1"/>
  <c r="I246" i="1"/>
  <c r="J246" i="1" s="1"/>
  <c r="F246" i="1" l="1"/>
  <c r="K246" i="1"/>
  <c r="G246" i="1" l="1"/>
  <c r="H246" i="1" s="1"/>
  <c r="L246" i="1"/>
  <c r="N246" i="1" s="1"/>
  <c r="P246" i="1" s="1"/>
  <c r="A247" i="1" s="1"/>
  <c r="B247" i="1" l="1"/>
  <c r="C247" i="1" s="1"/>
  <c r="I247" i="1" l="1"/>
  <c r="J247" i="1" s="1"/>
  <c r="D247" i="1"/>
  <c r="E247" i="1" s="1"/>
  <c r="F247" i="1" l="1"/>
  <c r="K247" i="1"/>
  <c r="G247" i="1" l="1"/>
  <c r="H247" i="1" s="1"/>
  <c r="L247" i="1"/>
  <c r="N247" i="1" s="1"/>
  <c r="P247" i="1" s="1"/>
  <c r="A248" i="1" l="1"/>
  <c r="B248" i="1" s="1"/>
  <c r="C248" i="1" s="1"/>
  <c r="I248" i="1" l="1"/>
  <c r="J248" i="1" s="1"/>
  <c r="D248" i="1"/>
  <c r="E248" i="1" s="1"/>
  <c r="F248" i="1" l="1"/>
  <c r="K248" i="1"/>
  <c r="G248" i="1" l="1"/>
  <c r="H248" i="1" s="1"/>
  <c r="L248" i="1"/>
  <c r="N248" i="1" s="1"/>
  <c r="P248" i="1" s="1"/>
  <c r="A249" i="1" l="1"/>
  <c r="B249" i="1"/>
  <c r="C249" i="1" s="1"/>
  <c r="R12" i="1"/>
  <c r="S12" i="1" s="1"/>
  <c r="I249" i="1" l="1"/>
  <c r="J249" i="1" s="1"/>
  <c r="D249" i="1"/>
  <c r="E249" i="1" s="1"/>
  <c r="F249" i="1" l="1"/>
  <c r="K249" i="1"/>
  <c r="G249" i="1" l="1"/>
  <c r="H249" i="1" s="1"/>
  <c r="O255" i="1" s="1"/>
  <c r="L249" i="1"/>
  <c r="N249" i="1" s="1"/>
  <c r="P249" i="1" s="1"/>
  <c r="P255" i="1" l="1"/>
  <c r="A256" i="1" s="1"/>
  <c r="O256" i="1"/>
  <c r="O257" i="1" s="1"/>
  <c r="O258" i="1" s="1"/>
  <c r="O259" i="1" s="1"/>
  <c r="O260" i="1" s="1"/>
  <c r="O261" i="1" s="1"/>
  <c r="B256" i="1" l="1"/>
  <c r="C256" i="1" s="1"/>
  <c r="O269" i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62" i="1"/>
  <c r="O263" i="1" s="1"/>
  <c r="O264" i="1" s="1"/>
  <c r="O265" i="1" s="1"/>
  <c r="O266" i="1" s="1"/>
  <c r="O267" i="1" s="1"/>
  <c r="O268" i="1" s="1"/>
  <c r="D256" i="1" l="1"/>
  <c r="E256" i="1" s="1"/>
  <c r="F256" i="1" s="1"/>
  <c r="G256" i="1" s="1"/>
  <c r="H256" i="1" s="1"/>
  <c r="I256" i="1"/>
  <c r="J256" i="1" s="1"/>
  <c r="K256" i="1" l="1"/>
  <c r="L256" i="1" s="1"/>
  <c r="N256" i="1" s="1"/>
  <c r="P256" i="1" s="1"/>
  <c r="A257" i="1" s="1"/>
  <c r="B257" i="1" l="1"/>
  <c r="C257" i="1" s="1"/>
  <c r="I257" i="1" l="1"/>
  <c r="J257" i="1" s="1"/>
  <c r="D257" i="1"/>
  <c r="E257" i="1" s="1"/>
  <c r="F257" i="1" l="1"/>
  <c r="G257" i="1" s="1"/>
  <c r="H257" i="1" s="1"/>
  <c r="K257" i="1"/>
  <c r="L257" i="1" l="1"/>
  <c r="N257" i="1" s="1"/>
  <c r="P257" i="1" s="1"/>
  <c r="A258" i="1" s="1"/>
  <c r="B258" i="1" s="1"/>
  <c r="C258" i="1" s="1"/>
  <c r="D258" i="1" l="1"/>
  <c r="E258" i="1" s="1"/>
  <c r="I258" i="1"/>
  <c r="J258" i="1" s="1"/>
  <c r="F258" i="1" l="1"/>
  <c r="K258" i="1"/>
  <c r="G258" i="1" l="1"/>
  <c r="H258" i="1" s="1"/>
  <c r="L258" i="1"/>
  <c r="N258" i="1" s="1"/>
  <c r="P258" i="1" s="1"/>
  <c r="A259" i="1" s="1"/>
  <c r="B259" i="1" l="1"/>
  <c r="C259" i="1" s="1"/>
  <c r="D259" i="1" l="1"/>
  <c r="E259" i="1" s="1"/>
  <c r="I259" i="1"/>
  <c r="J259" i="1" s="1"/>
  <c r="F259" i="1" l="1"/>
  <c r="K259" i="1"/>
  <c r="G259" i="1" l="1"/>
  <c r="H259" i="1" s="1"/>
  <c r="L259" i="1"/>
  <c r="N259" i="1" s="1"/>
  <c r="P259" i="1" s="1"/>
  <c r="A260" i="1" s="1"/>
  <c r="B260" i="1" l="1"/>
  <c r="C260" i="1" s="1"/>
  <c r="D260" i="1" l="1"/>
  <c r="E260" i="1" s="1"/>
  <c r="I260" i="1"/>
  <c r="J260" i="1" s="1"/>
  <c r="F260" i="1" l="1"/>
  <c r="K260" i="1"/>
  <c r="G260" i="1" l="1"/>
  <c r="H260" i="1" s="1"/>
  <c r="L260" i="1"/>
  <c r="N260" i="1" s="1"/>
  <c r="P260" i="1" s="1"/>
  <c r="A261" i="1" l="1"/>
  <c r="B261" i="1" s="1"/>
  <c r="C261" i="1" s="1"/>
  <c r="I261" i="1" l="1"/>
  <c r="J261" i="1" s="1"/>
  <c r="D261" i="1"/>
  <c r="E261" i="1" s="1"/>
  <c r="F261" i="1" l="1"/>
  <c r="K261" i="1"/>
  <c r="G261" i="1" l="1"/>
  <c r="H261" i="1" s="1"/>
  <c r="L261" i="1"/>
  <c r="N261" i="1" s="1"/>
  <c r="P261" i="1" s="1"/>
  <c r="A262" i="1" s="1"/>
  <c r="B262" i="1" l="1"/>
  <c r="C262" i="1" s="1"/>
  <c r="D262" i="1" l="1"/>
  <c r="E262" i="1" s="1"/>
  <c r="I262" i="1"/>
  <c r="J262" i="1" s="1"/>
  <c r="F262" i="1" l="1"/>
  <c r="K262" i="1"/>
  <c r="G262" i="1" l="1"/>
  <c r="H262" i="1" s="1"/>
  <c r="L262" i="1"/>
  <c r="N262" i="1" s="1"/>
  <c r="P262" i="1" s="1"/>
  <c r="A263" i="1" s="1"/>
  <c r="B263" i="1" l="1"/>
  <c r="C263" i="1" s="1"/>
  <c r="I263" i="1" l="1"/>
  <c r="J263" i="1" s="1"/>
  <c r="D263" i="1"/>
  <c r="E263" i="1" s="1"/>
  <c r="F263" i="1" l="1"/>
  <c r="K263" i="1"/>
  <c r="G263" i="1" l="1"/>
  <c r="H263" i="1" s="1"/>
  <c r="L263" i="1"/>
  <c r="N263" i="1" s="1"/>
  <c r="P263" i="1" s="1"/>
  <c r="A264" i="1" s="1"/>
  <c r="B264" i="1" l="1"/>
  <c r="C264" i="1" s="1"/>
  <c r="D264" i="1" l="1"/>
  <c r="E264" i="1" s="1"/>
  <c r="I264" i="1"/>
  <c r="J264" i="1" s="1"/>
  <c r="F264" i="1" l="1"/>
  <c r="K264" i="1"/>
  <c r="G264" i="1" l="1"/>
  <c r="H264" i="1" s="1"/>
  <c r="L264" i="1"/>
  <c r="N264" i="1" s="1"/>
  <c r="P264" i="1" s="1"/>
  <c r="A265" i="1" s="1"/>
  <c r="B265" i="1" l="1"/>
  <c r="C265" i="1" s="1"/>
  <c r="I265" i="1" l="1"/>
  <c r="J265" i="1" s="1"/>
  <c r="D265" i="1"/>
  <c r="E265" i="1" s="1"/>
  <c r="F265" i="1" l="1"/>
  <c r="K265" i="1"/>
  <c r="G265" i="1" l="1"/>
  <c r="H265" i="1" s="1"/>
  <c r="L265" i="1"/>
  <c r="N265" i="1" s="1"/>
  <c r="P265" i="1" s="1"/>
  <c r="A266" i="1" s="1"/>
  <c r="B266" i="1" l="1"/>
  <c r="C266" i="1" s="1"/>
  <c r="D266" i="1" l="1"/>
  <c r="E266" i="1" s="1"/>
  <c r="I266" i="1"/>
  <c r="J266" i="1" s="1"/>
  <c r="F266" i="1" l="1"/>
  <c r="K266" i="1"/>
  <c r="G266" i="1" l="1"/>
  <c r="H266" i="1" s="1"/>
  <c r="L266" i="1"/>
  <c r="N266" i="1" s="1"/>
  <c r="P266" i="1" s="1"/>
  <c r="A267" i="1" s="1"/>
  <c r="B267" i="1" l="1"/>
  <c r="C267" i="1" s="1"/>
  <c r="D267" i="1" l="1"/>
  <c r="E267" i="1" s="1"/>
  <c r="I267" i="1"/>
  <c r="J267" i="1" s="1"/>
  <c r="F267" i="1" l="1"/>
  <c r="K267" i="1"/>
  <c r="G267" i="1" l="1"/>
  <c r="H267" i="1" s="1"/>
  <c r="L267" i="1"/>
  <c r="N267" i="1" s="1"/>
  <c r="P267" i="1" s="1"/>
  <c r="A268" i="1" s="1"/>
  <c r="B268" i="1" l="1"/>
  <c r="C268" i="1" s="1"/>
  <c r="D268" i="1" l="1"/>
  <c r="E268" i="1" s="1"/>
  <c r="I268" i="1"/>
  <c r="J268" i="1" s="1"/>
  <c r="F268" i="1" l="1"/>
  <c r="G268" i="1" s="1"/>
  <c r="H268" i="1" s="1"/>
  <c r="K268" i="1"/>
  <c r="L268" i="1" s="1"/>
  <c r="N268" i="1" s="1"/>
  <c r="P268" i="1" s="1"/>
  <c r="A269" i="1" s="1"/>
  <c r="B269" i="1" l="1"/>
  <c r="C269" i="1" s="1"/>
  <c r="I269" i="1" l="1"/>
  <c r="J269" i="1" s="1"/>
  <c r="D269" i="1"/>
  <c r="E269" i="1" s="1"/>
  <c r="F269" i="1" l="1"/>
  <c r="K269" i="1"/>
  <c r="G269" i="1" l="1"/>
  <c r="H269" i="1" s="1"/>
  <c r="L269" i="1"/>
  <c r="N269" i="1" s="1"/>
  <c r="P269" i="1" s="1"/>
  <c r="A270" i="1" s="1"/>
  <c r="B270" i="1" l="1"/>
  <c r="C270" i="1" s="1"/>
  <c r="D270" i="1" l="1"/>
  <c r="E270" i="1" s="1"/>
  <c r="I270" i="1"/>
  <c r="J270" i="1" s="1"/>
  <c r="F270" i="1" l="1"/>
  <c r="K270" i="1"/>
  <c r="G270" i="1" l="1"/>
  <c r="H270" i="1" s="1"/>
  <c r="L270" i="1"/>
  <c r="N270" i="1" s="1"/>
  <c r="P270" i="1" s="1"/>
  <c r="A271" i="1" s="1"/>
  <c r="B271" i="1" l="1"/>
  <c r="C271" i="1" s="1"/>
  <c r="I271" i="1" l="1"/>
  <c r="J271" i="1" s="1"/>
  <c r="D271" i="1"/>
  <c r="M288" i="1" l="1"/>
  <c r="E271" i="1"/>
  <c r="F271" i="1" l="1"/>
  <c r="K271" i="1"/>
  <c r="M289" i="1"/>
  <c r="M290" i="1" s="1"/>
  <c r="M291" i="1" s="1"/>
  <c r="M292" i="1" s="1"/>
  <c r="M293" i="1" s="1"/>
  <c r="M294" i="1" s="1"/>
  <c r="N288" i="1"/>
  <c r="M302" i="1" l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295" i="1"/>
  <c r="M296" i="1" s="1"/>
  <c r="M297" i="1" s="1"/>
  <c r="M298" i="1" s="1"/>
  <c r="M299" i="1" s="1"/>
  <c r="M300" i="1" s="1"/>
  <c r="M301" i="1" s="1"/>
  <c r="G271" i="1"/>
  <c r="H271" i="1" s="1"/>
  <c r="L271" i="1"/>
  <c r="N271" i="1" s="1"/>
  <c r="P271" i="1" s="1"/>
  <c r="A272" i="1" s="1"/>
  <c r="B272" i="1" l="1"/>
  <c r="C272" i="1" s="1"/>
  <c r="D272" i="1" l="1"/>
  <c r="E272" i="1" s="1"/>
  <c r="I272" i="1"/>
  <c r="J272" i="1" s="1"/>
  <c r="F272" i="1" l="1"/>
  <c r="K272" i="1"/>
  <c r="G272" i="1" l="1"/>
  <c r="H272" i="1" s="1"/>
  <c r="L272" i="1"/>
  <c r="N272" i="1" s="1"/>
  <c r="P272" i="1" s="1"/>
  <c r="A273" i="1" s="1"/>
  <c r="B273" i="1" l="1"/>
  <c r="C273" i="1" s="1"/>
  <c r="I273" i="1" l="1"/>
  <c r="J273" i="1" s="1"/>
  <c r="D273" i="1"/>
  <c r="E273" i="1" s="1"/>
  <c r="F273" i="1" l="1"/>
  <c r="K273" i="1"/>
  <c r="G273" i="1" l="1"/>
  <c r="H273" i="1" s="1"/>
  <c r="L273" i="1"/>
  <c r="N273" i="1" s="1"/>
  <c r="P273" i="1" s="1"/>
  <c r="A274" i="1" s="1"/>
  <c r="B274" i="1" l="1"/>
  <c r="C274" i="1" s="1"/>
  <c r="D274" i="1" l="1"/>
  <c r="E274" i="1" s="1"/>
  <c r="I274" i="1"/>
  <c r="J274" i="1" s="1"/>
  <c r="F274" i="1" l="1"/>
  <c r="K274" i="1"/>
  <c r="G274" i="1" l="1"/>
  <c r="H274" i="1" s="1"/>
  <c r="L274" i="1"/>
  <c r="N274" i="1" s="1"/>
  <c r="P274" i="1" s="1"/>
  <c r="A275" i="1" s="1"/>
  <c r="B275" i="1" l="1"/>
  <c r="C275" i="1" s="1"/>
  <c r="D275" i="1" l="1"/>
  <c r="E275" i="1" s="1"/>
  <c r="I275" i="1"/>
  <c r="J275" i="1" s="1"/>
  <c r="F275" i="1" l="1"/>
  <c r="G275" i="1" s="1"/>
  <c r="H275" i="1" s="1"/>
  <c r="K275" i="1"/>
  <c r="L275" i="1" s="1"/>
  <c r="N275" i="1" s="1"/>
  <c r="P275" i="1" s="1"/>
  <c r="A276" i="1" s="1"/>
  <c r="B276" i="1" l="1"/>
  <c r="C276" i="1" s="1"/>
  <c r="D276" i="1" l="1"/>
  <c r="E276" i="1" s="1"/>
  <c r="I276" i="1"/>
  <c r="J276" i="1" s="1"/>
  <c r="F276" i="1" l="1"/>
  <c r="K276" i="1"/>
  <c r="G276" i="1" l="1"/>
  <c r="H276" i="1" s="1"/>
  <c r="L276" i="1"/>
  <c r="N276" i="1" s="1"/>
  <c r="P276" i="1" s="1"/>
  <c r="A277" i="1" s="1"/>
  <c r="B277" i="1" l="1"/>
  <c r="C277" i="1" s="1"/>
  <c r="I277" i="1" l="1"/>
  <c r="J277" i="1" s="1"/>
  <c r="D277" i="1"/>
  <c r="E277" i="1" s="1"/>
  <c r="F277" i="1" l="1"/>
  <c r="K277" i="1"/>
  <c r="G277" i="1" l="1"/>
  <c r="H277" i="1" s="1"/>
  <c r="L277" i="1"/>
  <c r="N277" i="1" s="1"/>
  <c r="P277" i="1" s="1"/>
  <c r="A278" i="1" s="1"/>
  <c r="B278" i="1" l="1"/>
  <c r="C278" i="1" s="1"/>
  <c r="D278" i="1" l="1"/>
  <c r="E278" i="1" s="1"/>
  <c r="I278" i="1"/>
  <c r="J278" i="1" s="1"/>
  <c r="F278" i="1" l="1"/>
  <c r="K278" i="1"/>
  <c r="G278" i="1" l="1"/>
  <c r="H278" i="1" s="1"/>
  <c r="L278" i="1"/>
  <c r="N278" i="1" s="1"/>
  <c r="P278" i="1" s="1"/>
  <c r="A279" i="1" l="1"/>
  <c r="B279" i="1" s="1"/>
  <c r="C279" i="1" s="1"/>
  <c r="I279" i="1" l="1"/>
  <c r="J279" i="1" s="1"/>
  <c r="D279" i="1"/>
  <c r="E279" i="1" s="1"/>
  <c r="F279" i="1" l="1"/>
  <c r="K279" i="1"/>
  <c r="G279" i="1" l="1"/>
  <c r="H279" i="1" s="1"/>
  <c r="L279" i="1"/>
  <c r="N279" i="1" s="1"/>
  <c r="P279" i="1" s="1"/>
  <c r="A280" i="1" s="1"/>
  <c r="B280" i="1" l="1"/>
  <c r="C280" i="1" s="1"/>
  <c r="D280" i="1" l="1"/>
  <c r="E280" i="1" s="1"/>
  <c r="I280" i="1"/>
  <c r="J280" i="1" s="1"/>
  <c r="F280" i="1" l="1"/>
  <c r="K280" i="1"/>
  <c r="G280" i="1" l="1"/>
  <c r="H280" i="1" s="1"/>
  <c r="L280" i="1"/>
  <c r="N280" i="1" s="1"/>
  <c r="P280" i="1" s="1"/>
  <c r="A281" i="1" s="1"/>
  <c r="B281" i="1" l="1"/>
  <c r="C281" i="1" s="1"/>
  <c r="I281" i="1" l="1"/>
  <c r="J281" i="1" s="1"/>
  <c r="D281" i="1"/>
  <c r="E281" i="1" s="1"/>
  <c r="F281" i="1" l="1"/>
  <c r="K281" i="1"/>
  <c r="G281" i="1" l="1"/>
  <c r="H281" i="1" s="1"/>
  <c r="L281" i="1"/>
  <c r="N281" i="1" s="1"/>
  <c r="P281" i="1" s="1"/>
  <c r="A282" i="1" l="1"/>
  <c r="B282" i="1" s="1"/>
  <c r="C282" i="1" s="1"/>
  <c r="R13" i="1" l="1"/>
  <c r="S13" i="1" s="1"/>
  <c r="D282" i="1"/>
  <c r="E282" i="1" s="1"/>
  <c r="I282" i="1"/>
  <c r="J282" i="1" s="1"/>
  <c r="F282" i="1" l="1"/>
  <c r="K282" i="1"/>
  <c r="G282" i="1" l="1"/>
  <c r="H282" i="1" s="1"/>
  <c r="O288" i="1" s="1"/>
  <c r="L282" i="1"/>
  <c r="N282" i="1" s="1"/>
  <c r="P282" i="1" s="1"/>
  <c r="O289" i="1" l="1"/>
  <c r="O290" i="1" s="1"/>
  <c r="O291" i="1" s="1"/>
  <c r="O292" i="1" s="1"/>
  <c r="O293" i="1" s="1"/>
  <c r="O294" i="1" s="1"/>
  <c r="P288" i="1"/>
  <c r="A289" i="1" s="1"/>
  <c r="B289" i="1" l="1"/>
  <c r="C289" i="1" s="1"/>
  <c r="O302" i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295" i="1"/>
  <c r="O296" i="1" s="1"/>
  <c r="O297" i="1" s="1"/>
  <c r="O298" i="1" s="1"/>
  <c r="O299" i="1" s="1"/>
  <c r="O300" i="1" s="1"/>
  <c r="O301" i="1" s="1"/>
  <c r="D289" i="1" l="1"/>
  <c r="E289" i="1" s="1"/>
  <c r="F289" i="1" s="1"/>
  <c r="G289" i="1" s="1"/>
  <c r="H289" i="1" s="1"/>
  <c r="I289" i="1"/>
  <c r="J289" i="1" s="1"/>
  <c r="K289" i="1" s="1"/>
  <c r="L289" i="1" l="1"/>
  <c r="N289" i="1" s="1"/>
  <c r="P289" i="1" s="1"/>
  <c r="A290" i="1" s="1"/>
  <c r="B290" i="1" l="1"/>
  <c r="C290" i="1" s="1"/>
  <c r="I290" i="1" l="1"/>
  <c r="J290" i="1" s="1"/>
  <c r="D290" i="1"/>
  <c r="E290" i="1" s="1"/>
  <c r="F290" i="1" l="1"/>
  <c r="K290" i="1"/>
  <c r="G290" i="1" l="1"/>
  <c r="H290" i="1" s="1"/>
  <c r="L290" i="1"/>
  <c r="N290" i="1" s="1"/>
  <c r="P290" i="1" s="1"/>
  <c r="A291" i="1" l="1"/>
  <c r="B291" i="1"/>
  <c r="C291" i="1" s="1"/>
  <c r="I291" i="1" l="1"/>
  <c r="J291" i="1" s="1"/>
  <c r="D291" i="1"/>
  <c r="E291" i="1" s="1"/>
  <c r="F291" i="1" l="1"/>
  <c r="K291" i="1"/>
  <c r="G291" i="1" l="1"/>
  <c r="H291" i="1" s="1"/>
  <c r="L291" i="1"/>
  <c r="N291" i="1" s="1"/>
  <c r="P291" i="1" s="1"/>
  <c r="A292" i="1" s="1"/>
  <c r="B292" i="1" l="1"/>
  <c r="C292" i="1" s="1"/>
  <c r="I292" i="1" l="1"/>
  <c r="J292" i="1" s="1"/>
  <c r="D292" i="1"/>
  <c r="E292" i="1" s="1"/>
  <c r="F292" i="1" l="1"/>
  <c r="K292" i="1"/>
  <c r="G292" i="1" l="1"/>
  <c r="H292" i="1" s="1"/>
  <c r="L292" i="1"/>
  <c r="N292" i="1" s="1"/>
  <c r="P292" i="1" s="1"/>
  <c r="A293" i="1" s="1"/>
  <c r="B293" i="1" l="1"/>
  <c r="C293" i="1" s="1"/>
  <c r="D293" i="1" l="1"/>
  <c r="E293" i="1" s="1"/>
  <c r="I293" i="1"/>
  <c r="J293" i="1" s="1"/>
  <c r="F293" i="1" l="1"/>
  <c r="K293" i="1"/>
  <c r="G293" i="1" l="1"/>
  <c r="H293" i="1" s="1"/>
  <c r="L293" i="1"/>
  <c r="N293" i="1" s="1"/>
  <c r="P293" i="1" s="1"/>
  <c r="A294" i="1" s="1"/>
  <c r="B294" i="1" l="1"/>
  <c r="C294" i="1" s="1"/>
  <c r="D294" i="1" l="1"/>
  <c r="E294" i="1" s="1"/>
  <c r="I294" i="1"/>
  <c r="J294" i="1" s="1"/>
  <c r="F294" i="1" l="1"/>
  <c r="G294" i="1" s="1"/>
  <c r="H294" i="1" s="1"/>
  <c r="K294" i="1"/>
  <c r="L294" i="1" s="1"/>
  <c r="N294" i="1" s="1"/>
  <c r="P294" i="1" s="1"/>
  <c r="A295" i="1" s="1"/>
  <c r="B295" i="1" l="1"/>
  <c r="C295" i="1" s="1"/>
  <c r="D295" i="1" l="1"/>
  <c r="E295" i="1" s="1"/>
  <c r="I295" i="1"/>
  <c r="J295" i="1" s="1"/>
  <c r="F295" i="1" l="1"/>
  <c r="K295" i="1"/>
  <c r="G295" i="1" l="1"/>
  <c r="H295" i="1" s="1"/>
  <c r="L295" i="1"/>
  <c r="N295" i="1" s="1"/>
  <c r="P295" i="1" s="1"/>
  <c r="A296" i="1" s="1"/>
  <c r="B296" i="1" l="1"/>
  <c r="C296" i="1" s="1"/>
  <c r="D296" i="1" l="1"/>
  <c r="E296" i="1" s="1"/>
  <c r="I296" i="1"/>
  <c r="J296" i="1" s="1"/>
  <c r="F296" i="1" l="1"/>
  <c r="K296" i="1"/>
  <c r="G296" i="1" l="1"/>
  <c r="H296" i="1" s="1"/>
  <c r="L296" i="1"/>
  <c r="N296" i="1" s="1"/>
  <c r="P296" i="1" s="1"/>
  <c r="A297" i="1" s="1"/>
  <c r="B297" i="1" l="1"/>
  <c r="C297" i="1" s="1"/>
  <c r="D297" i="1" l="1"/>
  <c r="E297" i="1" s="1"/>
  <c r="I297" i="1"/>
  <c r="J297" i="1" s="1"/>
  <c r="F297" i="1" l="1"/>
  <c r="K297" i="1"/>
  <c r="G297" i="1" l="1"/>
  <c r="H297" i="1" s="1"/>
  <c r="L297" i="1"/>
  <c r="N297" i="1" s="1"/>
  <c r="P297" i="1" s="1"/>
  <c r="A298" i="1" s="1"/>
  <c r="B298" i="1" l="1"/>
  <c r="C298" i="1" s="1"/>
  <c r="I298" i="1" l="1"/>
  <c r="J298" i="1" s="1"/>
  <c r="D298" i="1"/>
  <c r="E298" i="1" s="1"/>
  <c r="F298" i="1" l="1"/>
  <c r="K298" i="1"/>
  <c r="G298" i="1" l="1"/>
  <c r="H298" i="1" s="1"/>
  <c r="L298" i="1"/>
  <c r="N298" i="1" s="1"/>
  <c r="P298" i="1" s="1"/>
  <c r="A299" i="1" s="1"/>
  <c r="B299" i="1" l="1"/>
  <c r="C299" i="1" s="1"/>
  <c r="I299" i="1" l="1"/>
  <c r="J299" i="1" s="1"/>
  <c r="D299" i="1"/>
  <c r="E299" i="1" s="1"/>
  <c r="F299" i="1" l="1"/>
  <c r="K299" i="1"/>
  <c r="G299" i="1" l="1"/>
  <c r="H299" i="1" s="1"/>
  <c r="L299" i="1"/>
  <c r="N299" i="1" s="1"/>
  <c r="P299" i="1" s="1"/>
  <c r="A300" i="1" s="1"/>
  <c r="B300" i="1" l="1"/>
  <c r="C300" i="1" s="1"/>
  <c r="I300" i="1" l="1"/>
  <c r="J300" i="1" s="1"/>
  <c r="D300" i="1"/>
  <c r="E300" i="1" s="1"/>
  <c r="F300" i="1" l="1"/>
  <c r="K300" i="1"/>
  <c r="G300" i="1" l="1"/>
  <c r="H300" i="1" s="1"/>
  <c r="L300" i="1"/>
  <c r="N300" i="1" s="1"/>
  <c r="P300" i="1" s="1"/>
  <c r="A301" i="1" s="1"/>
  <c r="B301" i="1" l="1"/>
  <c r="C301" i="1" s="1"/>
  <c r="D301" i="1" l="1"/>
  <c r="E301" i="1" s="1"/>
  <c r="I301" i="1"/>
  <c r="J301" i="1" s="1"/>
  <c r="F301" i="1" l="1"/>
  <c r="K301" i="1"/>
  <c r="G301" i="1" l="1"/>
  <c r="H301" i="1" s="1"/>
  <c r="L301" i="1"/>
  <c r="N301" i="1" s="1"/>
  <c r="P301" i="1" s="1"/>
  <c r="A302" i="1" s="1"/>
  <c r="B302" i="1" l="1"/>
  <c r="C302" i="1" s="1"/>
  <c r="D302" i="1" l="1"/>
  <c r="E302" i="1" s="1"/>
  <c r="I302" i="1"/>
  <c r="J302" i="1" s="1"/>
  <c r="F302" i="1" l="1"/>
  <c r="K302" i="1"/>
  <c r="G302" i="1" l="1"/>
  <c r="H302" i="1" s="1"/>
  <c r="L302" i="1"/>
  <c r="N302" i="1" s="1"/>
  <c r="P302" i="1" s="1"/>
  <c r="A303" i="1" s="1"/>
  <c r="B303" i="1" l="1"/>
  <c r="C303" i="1" s="1"/>
  <c r="D303" i="1" l="1"/>
  <c r="E303" i="1" s="1"/>
  <c r="I303" i="1"/>
  <c r="J303" i="1" s="1"/>
  <c r="F303" i="1" l="1"/>
  <c r="K303" i="1"/>
  <c r="G303" i="1" l="1"/>
  <c r="H303" i="1" s="1"/>
  <c r="L303" i="1"/>
  <c r="N303" i="1" s="1"/>
  <c r="P303" i="1" s="1"/>
  <c r="A304" i="1" l="1"/>
  <c r="B304" i="1"/>
  <c r="C304" i="1" s="1"/>
  <c r="D304" i="1" l="1"/>
  <c r="I304" i="1"/>
  <c r="J304" i="1" s="1"/>
  <c r="M321" i="1" l="1"/>
  <c r="E304" i="1"/>
  <c r="F304" i="1" l="1"/>
  <c r="K304" i="1"/>
  <c r="N321" i="1"/>
  <c r="M322" i="1"/>
  <c r="M323" i="1" s="1"/>
  <c r="M324" i="1" s="1"/>
  <c r="M325" i="1" s="1"/>
  <c r="M326" i="1" s="1"/>
  <c r="M327" i="1" s="1"/>
  <c r="M328" i="1" l="1"/>
  <c r="M329" i="1" s="1"/>
  <c r="M330" i="1" s="1"/>
  <c r="M331" i="1" s="1"/>
  <c r="M332" i="1" s="1"/>
  <c r="M333" i="1" s="1"/>
  <c r="M334" i="1" s="1"/>
  <c r="M335" i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G304" i="1"/>
  <c r="H304" i="1" s="1"/>
  <c r="L304" i="1"/>
  <c r="N304" i="1" s="1"/>
  <c r="P304" i="1" s="1"/>
  <c r="A305" i="1" s="1"/>
  <c r="B305" i="1" l="1"/>
  <c r="C305" i="1" s="1"/>
  <c r="D305" i="1" l="1"/>
  <c r="E305" i="1" s="1"/>
  <c r="I305" i="1"/>
  <c r="J305" i="1" s="1"/>
  <c r="F305" i="1" l="1"/>
  <c r="K305" i="1"/>
  <c r="G305" i="1" l="1"/>
  <c r="H305" i="1" s="1"/>
  <c r="L305" i="1"/>
  <c r="N305" i="1" s="1"/>
  <c r="P305" i="1" s="1"/>
  <c r="A306" i="1" s="1"/>
  <c r="B306" i="1" l="1"/>
  <c r="C306" i="1" s="1"/>
  <c r="I306" i="1" l="1"/>
  <c r="J306" i="1" s="1"/>
  <c r="D306" i="1"/>
  <c r="E306" i="1" s="1"/>
  <c r="F306" i="1" l="1"/>
  <c r="K306" i="1"/>
  <c r="G306" i="1" l="1"/>
  <c r="H306" i="1" s="1"/>
  <c r="L306" i="1"/>
  <c r="N306" i="1" s="1"/>
  <c r="P306" i="1" s="1"/>
  <c r="A307" i="1" s="1"/>
  <c r="B307" i="1" l="1"/>
  <c r="C307" i="1" s="1"/>
  <c r="I307" i="1" l="1"/>
  <c r="J307" i="1" s="1"/>
  <c r="D307" i="1"/>
  <c r="E307" i="1" s="1"/>
  <c r="F307" i="1" l="1"/>
  <c r="K307" i="1"/>
  <c r="G307" i="1" l="1"/>
  <c r="H307" i="1" s="1"/>
  <c r="L307" i="1"/>
  <c r="N307" i="1" s="1"/>
  <c r="P307" i="1" s="1"/>
  <c r="A308" i="1" s="1"/>
  <c r="B308" i="1" l="1"/>
  <c r="C308" i="1" s="1"/>
  <c r="I308" i="1" l="1"/>
  <c r="J308" i="1" s="1"/>
  <c r="D308" i="1"/>
  <c r="E308" i="1" s="1"/>
  <c r="F308" i="1" l="1"/>
  <c r="K308" i="1"/>
  <c r="G308" i="1" l="1"/>
  <c r="H308" i="1" s="1"/>
  <c r="L308" i="1"/>
  <c r="N308" i="1" s="1"/>
  <c r="P308" i="1" s="1"/>
  <c r="A309" i="1" s="1"/>
  <c r="B309" i="1" l="1"/>
  <c r="C309" i="1" s="1"/>
  <c r="D309" i="1" l="1"/>
  <c r="E309" i="1" s="1"/>
  <c r="I309" i="1"/>
  <c r="J309" i="1" s="1"/>
  <c r="F309" i="1" l="1"/>
  <c r="K309" i="1"/>
  <c r="G309" i="1" l="1"/>
  <c r="H309" i="1" s="1"/>
  <c r="L309" i="1"/>
  <c r="N309" i="1" s="1"/>
  <c r="P309" i="1" s="1"/>
  <c r="A310" i="1" s="1"/>
  <c r="B310" i="1" l="1"/>
  <c r="C310" i="1" s="1"/>
  <c r="D310" i="1" l="1"/>
  <c r="E310" i="1" s="1"/>
  <c r="I310" i="1"/>
  <c r="J310" i="1" s="1"/>
  <c r="F310" i="1" l="1"/>
  <c r="K310" i="1"/>
  <c r="G310" i="1" l="1"/>
  <c r="H310" i="1" s="1"/>
  <c r="L310" i="1"/>
  <c r="N310" i="1" s="1"/>
  <c r="P310" i="1" s="1"/>
  <c r="A311" i="1" s="1"/>
  <c r="B311" i="1" l="1"/>
  <c r="C311" i="1" s="1"/>
  <c r="D311" i="1" l="1"/>
  <c r="E311" i="1" s="1"/>
  <c r="I311" i="1"/>
  <c r="J311" i="1" s="1"/>
  <c r="F311" i="1" l="1"/>
  <c r="K311" i="1"/>
  <c r="G311" i="1" l="1"/>
  <c r="H311" i="1" s="1"/>
  <c r="L311" i="1"/>
  <c r="N311" i="1" s="1"/>
  <c r="P311" i="1" s="1"/>
  <c r="A312" i="1" s="1"/>
  <c r="B312" i="1" l="1"/>
  <c r="C312" i="1" s="1"/>
  <c r="D312" i="1" l="1"/>
  <c r="E312" i="1" s="1"/>
  <c r="I312" i="1"/>
  <c r="J312" i="1" s="1"/>
  <c r="F312" i="1" l="1"/>
  <c r="K312" i="1"/>
  <c r="G312" i="1" l="1"/>
  <c r="H312" i="1" s="1"/>
  <c r="L312" i="1"/>
  <c r="N312" i="1" s="1"/>
  <c r="P312" i="1" s="1"/>
  <c r="A313" i="1" s="1"/>
  <c r="B313" i="1" l="1"/>
  <c r="C313" i="1" s="1"/>
  <c r="D313" i="1" l="1"/>
  <c r="E313" i="1" s="1"/>
  <c r="I313" i="1"/>
  <c r="J313" i="1" s="1"/>
  <c r="F313" i="1" l="1"/>
  <c r="K313" i="1"/>
  <c r="G313" i="1" l="1"/>
  <c r="H313" i="1" s="1"/>
  <c r="L313" i="1"/>
  <c r="N313" i="1" s="1"/>
  <c r="P313" i="1" s="1"/>
  <c r="A314" i="1" s="1"/>
  <c r="B314" i="1" l="1"/>
  <c r="C314" i="1" s="1"/>
  <c r="I314" i="1" l="1"/>
  <c r="J314" i="1" s="1"/>
  <c r="D314" i="1"/>
  <c r="E314" i="1" s="1"/>
  <c r="F314" i="1" l="1"/>
  <c r="K314" i="1"/>
  <c r="G314" i="1" l="1"/>
  <c r="H314" i="1" s="1"/>
  <c r="L314" i="1"/>
  <c r="N314" i="1" s="1"/>
  <c r="P314" i="1" s="1"/>
  <c r="A315" i="1" s="1"/>
  <c r="B315" i="1" l="1"/>
  <c r="C315" i="1" s="1"/>
  <c r="R14" i="1"/>
  <c r="S14" i="1" s="1"/>
  <c r="I315" i="1" l="1"/>
  <c r="J315" i="1" s="1"/>
  <c r="D315" i="1"/>
  <c r="E315" i="1" s="1"/>
  <c r="F315" i="1" l="1"/>
  <c r="K315" i="1"/>
  <c r="G315" i="1" l="1"/>
  <c r="H315" i="1" s="1"/>
  <c r="O321" i="1" s="1"/>
  <c r="L315" i="1"/>
  <c r="N315" i="1" s="1"/>
  <c r="P315" i="1" s="1"/>
  <c r="P321" i="1" l="1"/>
  <c r="A322" i="1" s="1"/>
  <c r="O322" i="1"/>
  <c r="O323" i="1" s="1"/>
  <c r="O324" i="1" s="1"/>
  <c r="O325" i="1" s="1"/>
  <c r="O326" i="1" s="1"/>
  <c r="O327" i="1" s="1"/>
  <c r="B322" i="1" l="1"/>
  <c r="C322" i="1" s="1"/>
  <c r="O328" i="1"/>
  <c r="O329" i="1" s="1"/>
  <c r="O330" i="1" s="1"/>
  <c r="O331" i="1" s="1"/>
  <c r="O332" i="1" s="1"/>
  <c r="O333" i="1" s="1"/>
  <c r="O334" i="1" s="1"/>
  <c r="O335" i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I322" i="1" l="1"/>
  <c r="J322" i="1" s="1"/>
  <c r="D322" i="1"/>
  <c r="E322" i="1" s="1"/>
  <c r="F322" i="1" s="1"/>
  <c r="G322" i="1" s="1"/>
  <c r="H322" i="1" s="1"/>
  <c r="K322" i="1" l="1"/>
  <c r="L322" i="1"/>
  <c r="N322" i="1" s="1"/>
  <c r="P322" i="1" s="1"/>
  <c r="A323" i="1" s="1"/>
  <c r="B323" i="1" l="1"/>
  <c r="C323" i="1" s="1"/>
  <c r="I323" i="1" l="1"/>
  <c r="J323" i="1" s="1"/>
  <c r="D323" i="1"/>
  <c r="E323" i="1" s="1"/>
  <c r="F323" i="1" l="1"/>
  <c r="K323" i="1"/>
  <c r="G323" i="1" l="1"/>
  <c r="H323" i="1" s="1"/>
  <c r="L323" i="1"/>
  <c r="N323" i="1" s="1"/>
  <c r="P323" i="1" s="1"/>
  <c r="A324" i="1" s="1"/>
  <c r="B324" i="1" l="1"/>
  <c r="C324" i="1" s="1"/>
  <c r="I324" i="1" l="1"/>
  <c r="J324" i="1" s="1"/>
  <c r="D324" i="1"/>
  <c r="E324" i="1" s="1"/>
  <c r="F324" i="1" l="1"/>
  <c r="K324" i="1"/>
  <c r="G324" i="1" l="1"/>
  <c r="H324" i="1" s="1"/>
  <c r="L324" i="1"/>
  <c r="N324" i="1" s="1"/>
  <c r="P324" i="1" s="1"/>
  <c r="A325" i="1" s="1"/>
  <c r="B325" i="1" l="1"/>
  <c r="C325" i="1" s="1"/>
  <c r="I325" i="1" l="1"/>
  <c r="J325" i="1" s="1"/>
  <c r="D325" i="1"/>
  <c r="E325" i="1" s="1"/>
  <c r="F325" i="1" l="1"/>
  <c r="K325" i="1"/>
  <c r="G325" i="1" l="1"/>
  <c r="H325" i="1" s="1"/>
  <c r="L325" i="1"/>
  <c r="N325" i="1" s="1"/>
  <c r="P325" i="1" s="1"/>
  <c r="A326" i="1" l="1"/>
  <c r="B326" i="1"/>
  <c r="C326" i="1" s="1"/>
  <c r="I326" i="1" l="1"/>
  <c r="J326" i="1" s="1"/>
  <c r="D326" i="1"/>
  <c r="E326" i="1" s="1"/>
  <c r="F326" i="1" l="1"/>
  <c r="G326" i="1" s="1"/>
  <c r="H326" i="1" s="1"/>
  <c r="K326" i="1"/>
  <c r="L326" i="1" s="1"/>
  <c r="N326" i="1" s="1"/>
  <c r="P326" i="1" s="1"/>
  <c r="A327" i="1" s="1"/>
  <c r="B327" i="1" l="1"/>
  <c r="C327" i="1" s="1"/>
  <c r="D327" i="1" l="1"/>
  <c r="E327" i="1" s="1"/>
  <c r="I327" i="1"/>
  <c r="J327" i="1" s="1"/>
  <c r="F327" i="1" l="1"/>
  <c r="K327" i="1"/>
  <c r="G327" i="1" l="1"/>
  <c r="H327" i="1" s="1"/>
  <c r="L327" i="1"/>
  <c r="N327" i="1" s="1"/>
  <c r="P327" i="1" s="1"/>
  <c r="A328" i="1" s="1"/>
  <c r="B328" i="1" l="1"/>
  <c r="C328" i="1" s="1"/>
  <c r="D328" i="1" l="1"/>
  <c r="E328" i="1" s="1"/>
  <c r="I328" i="1"/>
  <c r="J328" i="1" s="1"/>
  <c r="F328" i="1" l="1"/>
  <c r="K328" i="1"/>
  <c r="G328" i="1" l="1"/>
  <c r="H328" i="1" s="1"/>
  <c r="L328" i="1"/>
  <c r="N328" i="1" s="1"/>
  <c r="P328" i="1" s="1"/>
  <c r="A329" i="1" s="1"/>
  <c r="B329" i="1" l="1"/>
  <c r="C329" i="1" s="1"/>
  <c r="I329" i="1" l="1"/>
  <c r="J329" i="1" s="1"/>
  <c r="D329" i="1"/>
  <c r="E329" i="1" s="1"/>
  <c r="F329" i="1" l="1"/>
  <c r="G329" i="1" s="1"/>
  <c r="H329" i="1" s="1"/>
  <c r="K329" i="1"/>
  <c r="L329" i="1" s="1"/>
  <c r="N329" i="1" s="1"/>
  <c r="P329" i="1" s="1"/>
  <c r="A330" i="1" s="1"/>
  <c r="B330" i="1" l="1"/>
  <c r="C330" i="1" s="1"/>
  <c r="I330" i="1" l="1"/>
  <c r="J330" i="1" s="1"/>
  <c r="D330" i="1"/>
  <c r="E330" i="1" s="1"/>
  <c r="F330" i="1" l="1"/>
  <c r="K330" i="1"/>
  <c r="G330" i="1" l="1"/>
  <c r="H330" i="1" s="1"/>
  <c r="L330" i="1"/>
  <c r="N330" i="1" s="1"/>
  <c r="P330" i="1" s="1"/>
  <c r="A331" i="1" s="1"/>
  <c r="B331" i="1" l="1"/>
  <c r="C331" i="1" s="1"/>
  <c r="I331" i="1" l="1"/>
  <c r="J331" i="1" s="1"/>
  <c r="D331" i="1"/>
  <c r="E331" i="1" s="1"/>
  <c r="F331" i="1" l="1"/>
  <c r="K331" i="1"/>
  <c r="G331" i="1" l="1"/>
  <c r="H331" i="1" s="1"/>
  <c r="L331" i="1"/>
  <c r="N331" i="1" s="1"/>
  <c r="P331" i="1" s="1"/>
  <c r="A332" i="1" s="1"/>
  <c r="B332" i="1" l="1"/>
  <c r="C332" i="1" s="1"/>
  <c r="I332" i="1" l="1"/>
  <c r="J332" i="1" s="1"/>
  <c r="D332" i="1"/>
  <c r="E332" i="1" s="1"/>
  <c r="F332" i="1" l="1"/>
  <c r="K332" i="1"/>
  <c r="G332" i="1" l="1"/>
  <c r="H332" i="1" s="1"/>
  <c r="L332" i="1"/>
  <c r="N332" i="1" s="1"/>
  <c r="P332" i="1" s="1"/>
  <c r="A333" i="1" l="1"/>
  <c r="B333" i="1"/>
  <c r="C333" i="1" s="1"/>
  <c r="I333" i="1" l="1"/>
  <c r="J333" i="1" s="1"/>
  <c r="D333" i="1"/>
  <c r="E333" i="1" s="1"/>
  <c r="F333" i="1" l="1"/>
  <c r="G333" i="1" s="1"/>
  <c r="H333" i="1" s="1"/>
  <c r="K333" i="1"/>
  <c r="L333" i="1" s="1"/>
  <c r="N333" i="1" s="1"/>
  <c r="P333" i="1" s="1"/>
  <c r="A334" i="1" s="1"/>
  <c r="B334" i="1" l="1"/>
  <c r="C334" i="1" s="1"/>
  <c r="D334" i="1" l="1"/>
  <c r="E334" i="1" s="1"/>
  <c r="I334" i="1"/>
  <c r="J334" i="1" s="1"/>
  <c r="F334" i="1" l="1"/>
  <c r="K334" i="1"/>
  <c r="G334" i="1" l="1"/>
  <c r="H334" i="1" s="1"/>
  <c r="L334" i="1"/>
  <c r="N334" i="1" s="1"/>
  <c r="P334" i="1" s="1"/>
  <c r="A335" i="1" s="1"/>
  <c r="B335" i="1" l="1"/>
  <c r="C335" i="1" s="1"/>
  <c r="D335" i="1" l="1"/>
  <c r="E335" i="1" s="1"/>
  <c r="I335" i="1"/>
  <c r="J335" i="1" s="1"/>
  <c r="F335" i="1" l="1"/>
  <c r="K335" i="1"/>
  <c r="G335" i="1" l="1"/>
  <c r="H335" i="1" s="1"/>
  <c r="L335" i="1"/>
  <c r="N335" i="1" s="1"/>
  <c r="P335" i="1" s="1"/>
  <c r="A336" i="1" s="1"/>
  <c r="B336" i="1" l="1"/>
  <c r="C336" i="1" s="1"/>
  <c r="D336" i="1" l="1"/>
  <c r="E336" i="1" s="1"/>
  <c r="I336" i="1"/>
  <c r="J336" i="1" s="1"/>
  <c r="F336" i="1" l="1"/>
  <c r="G336" i="1" s="1"/>
  <c r="H336" i="1" s="1"/>
  <c r="K336" i="1"/>
  <c r="L336" i="1" l="1"/>
  <c r="N336" i="1" s="1"/>
  <c r="P336" i="1" s="1"/>
  <c r="A337" i="1" s="1"/>
  <c r="B337" i="1" s="1"/>
  <c r="C337" i="1" s="1"/>
  <c r="I337" i="1" l="1"/>
  <c r="J337" i="1" s="1"/>
  <c r="D337" i="1"/>
  <c r="M354" i="1" l="1"/>
  <c r="E337" i="1"/>
  <c r="F337" i="1" l="1"/>
  <c r="K337" i="1"/>
  <c r="N354" i="1"/>
  <c r="M355" i="1"/>
  <c r="M356" i="1" s="1"/>
  <c r="M357" i="1" s="1"/>
  <c r="M358" i="1" s="1"/>
  <c r="M359" i="1" s="1"/>
  <c r="M360" i="1" s="1"/>
  <c r="M361" i="1" l="1"/>
  <c r="M362" i="1" s="1"/>
  <c r="M363" i="1" s="1"/>
  <c r="M364" i="1" s="1"/>
  <c r="M365" i="1" s="1"/>
  <c r="M366" i="1" s="1"/>
  <c r="M367" i="1" s="1"/>
  <c r="M368" i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G337" i="1"/>
  <c r="H337" i="1" s="1"/>
  <c r="L337" i="1"/>
  <c r="N337" i="1" s="1"/>
  <c r="P337" i="1" s="1"/>
  <c r="A338" i="1" l="1"/>
  <c r="B338" i="1"/>
  <c r="C338" i="1" s="1"/>
  <c r="I338" i="1" l="1"/>
  <c r="J338" i="1" s="1"/>
  <c r="D338" i="1"/>
  <c r="E338" i="1" s="1"/>
  <c r="F338" i="1" l="1"/>
  <c r="K338" i="1"/>
  <c r="G338" i="1" l="1"/>
  <c r="H338" i="1" s="1"/>
  <c r="L338" i="1"/>
  <c r="N338" i="1" s="1"/>
  <c r="P338" i="1" s="1"/>
  <c r="A339" i="1" s="1"/>
  <c r="B339" i="1" l="1"/>
  <c r="C339" i="1" s="1"/>
  <c r="I339" i="1" l="1"/>
  <c r="J339" i="1" s="1"/>
  <c r="D339" i="1"/>
  <c r="E339" i="1" s="1"/>
  <c r="F339" i="1" l="1"/>
  <c r="K339" i="1"/>
  <c r="G339" i="1" l="1"/>
  <c r="H339" i="1" s="1"/>
  <c r="L339" i="1"/>
  <c r="N339" i="1" s="1"/>
  <c r="P339" i="1" s="1"/>
  <c r="A340" i="1" s="1"/>
  <c r="B340" i="1" l="1"/>
  <c r="C340" i="1" s="1"/>
  <c r="I340" i="1" l="1"/>
  <c r="J340" i="1" s="1"/>
  <c r="D340" i="1"/>
  <c r="E340" i="1" s="1"/>
  <c r="F340" i="1" l="1"/>
  <c r="K340" i="1"/>
  <c r="G340" i="1" l="1"/>
  <c r="H340" i="1" s="1"/>
  <c r="L340" i="1"/>
  <c r="N340" i="1" s="1"/>
  <c r="P340" i="1" s="1"/>
  <c r="A341" i="1" s="1"/>
  <c r="B341" i="1" l="1"/>
  <c r="C341" i="1" s="1"/>
  <c r="I341" i="1" l="1"/>
  <c r="J341" i="1" s="1"/>
  <c r="D341" i="1"/>
  <c r="E341" i="1" s="1"/>
  <c r="F341" i="1" l="1"/>
  <c r="K341" i="1"/>
  <c r="G341" i="1" l="1"/>
  <c r="H341" i="1" s="1"/>
  <c r="L341" i="1"/>
  <c r="N341" i="1" s="1"/>
  <c r="P341" i="1" s="1"/>
  <c r="A342" i="1" s="1"/>
  <c r="B342" i="1" l="1"/>
  <c r="C342" i="1" s="1"/>
  <c r="D342" i="1" l="1"/>
  <c r="E342" i="1" s="1"/>
  <c r="I342" i="1"/>
  <c r="J342" i="1" s="1"/>
  <c r="F342" i="1" l="1"/>
  <c r="K342" i="1"/>
  <c r="G342" i="1" l="1"/>
  <c r="H342" i="1" s="1"/>
  <c r="L342" i="1"/>
  <c r="N342" i="1" s="1"/>
  <c r="P342" i="1" s="1"/>
  <c r="A343" i="1" s="1"/>
  <c r="B343" i="1" l="1"/>
  <c r="C343" i="1" s="1"/>
  <c r="D343" i="1" l="1"/>
  <c r="E343" i="1" s="1"/>
  <c r="I343" i="1"/>
  <c r="J343" i="1" s="1"/>
  <c r="F343" i="1" l="1"/>
  <c r="K343" i="1"/>
  <c r="G343" i="1" l="1"/>
  <c r="H343" i="1" s="1"/>
  <c r="L343" i="1"/>
  <c r="N343" i="1" s="1"/>
  <c r="P343" i="1" s="1"/>
  <c r="A344" i="1" l="1"/>
  <c r="B344" i="1"/>
  <c r="C344" i="1" s="1"/>
  <c r="D344" i="1" l="1"/>
  <c r="E344" i="1" s="1"/>
  <c r="I344" i="1"/>
  <c r="J344" i="1" s="1"/>
  <c r="F344" i="1" l="1"/>
  <c r="K344" i="1"/>
  <c r="G344" i="1" l="1"/>
  <c r="H344" i="1" s="1"/>
  <c r="L344" i="1"/>
  <c r="N344" i="1" s="1"/>
  <c r="P344" i="1" s="1"/>
  <c r="A345" i="1" s="1"/>
  <c r="B345" i="1" l="1"/>
  <c r="C345" i="1" s="1"/>
  <c r="I345" i="1" l="1"/>
  <c r="J345" i="1" s="1"/>
  <c r="D345" i="1"/>
  <c r="E345" i="1" s="1"/>
  <c r="F345" i="1" l="1"/>
  <c r="K345" i="1"/>
  <c r="G345" i="1" l="1"/>
  <c r="H345" i="1" s="1"/>
  <c r="L345" i="1"/>
  <c r="N345" i="1" s="1"/>
  <c r="P345" i="1" s="1"/>
  <c r="A346" i="1" s="1"/>
  <c r="B346" i="1" l="1"/>
  <c r="C346" i="1" s="1"/>
  <c r="I346" i="1" l="1"/>
  <c r="J346" i="1" s="1"/>
  <c r="D346" i="1"/>
  <c r="E346" i="1" s="1"/>
  <c r="F346" i="1" l="1"/>
  <c r="K346" i="1"/>
  <c r="G346" i="1" l="1"/>
  <c r="H346" i="1" s="1"/>
  <c r="L346" i="1"/>
  <c r="N346" i="1" s="1"/>
  <c r="P346" i="1" s="1"/>
  <c r="A347" i="1" s="1"/>
  <c r="B347" i="1" l="1"/>
  <c r="C347" i="1" s="1"/>
  <c r="I347" i="1" l="1"/>
  <c r="J347" i="1" s="1"/>
  <c r="D347" i="1"/>
  <c r="E347" i="1" s="1"/>
  <c r="F347" i="1" l="1"/>
  <c r="K347" i="1"/>
  <c r="G347" i="1" l="1"/>
  <c r="H347" i="1" s="1"/>
  <c r="L347" i="1"/>
  <c r="N347" i="1" s="1"/>
  <c r="P347" i="1" s="1"/>
  <c r="A348" i="1" s="1"/>
  <c r="B348" i="1" l="1"/>
  <c r="C348" i="1" s="1"/>
  <c r="R15" i="1"/>
  <c r="S15" i="1" s="1"/>
  <c r="I348" i="1" l="1"/>
  <c r="J348" i="1" s="1"/>
  <c r="D348" i="1"/>
  <c r="E348" i="1" s="1"/>
  <c r="F348" i="1" l="1"/>
  <c r="K348" i="1"/>
  <c r="G348" i="1" l="1"/>
  <c r="H348" i="1" s="1"/>
  <c r="O354" i="1" s="1"/>
  <c r="L348" i="1"/>
  <c r="N348" i="1" s="1"/>
  <c r="P348" i="1" s="1"/>
  <c r="O355" i="1" l="1"/>
  <c r="O356" i="1" s="1"/>
  <c r="O357" i="1" s="1"/>
  <c r="O358" i="1" s="1"/>
  <c r="O359" i="1" s="1"/>
  <c r="O360" i="1" s="1"/>
  <c r="P354" i="1"/>
  <c r="A355" i="1" s="1"/>
  <c r="B355" i="1" l="1"/>
  <c r="C355" i="1" s="1"/>
  <c r="O361" i="1"/>
  <c r="O362" i="1" s="1"/>
  <c r="O363" i="1" s="1"/>
  <c r="O364" i="1" s="1"/>
  <c r="O365" i="1" s="1"/>
  <c r="O366" i="1" s="1"/>
  <c r="O367" i="1" s="1"/>
  <c r="O368" i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I355" i="1" l="1"/>
  <c r="J355" i="1" s="1"/>
  <c r="D355" i="1"/>
  <c r="E355" i="1" s="1"/>
  <c r="F355" i="1" s="1"/>
  <c r="G355" i="1" s="1"/>
  <c r="H355" i="1" s="1"/>
  <c r="K355" i="1" l="1"/>
  <c r="L355" i="1"/>
  <c r="N355" i="1" s="1"/>
  <c r="P355" i="1" s="1"/>
  <c r="A356" i="1" s="1"/>
  <c r="B356" i="1" l="1"/>
  <c r="C356" i="1" s="1"/>
  <c r="I356" i="1" l="1"/>
  <c r="J356" i="1" s="1"/>
  <c r="D356" i="1"/>
  <c r="E356" i="1" s="1"/>
  <c r="F356" i="1" l="1"/>
  <c r="K356" i="1"/>
  <c r="G356" i="1" l="1"/>
  <c r="H356" i="1" s="1"/>
  <c r="L356" i="1"/>
  <c r="N356" i="1" s="1"/>
  <c r="P356" i="1" s="1"/>
  <c r="A357" i="1" s="1"/>
  <c r="B357" i="1" l="1"/>
  <c r="C357" i="1" s="1"/>
  <c r="I357" i="1" l="1"/>
  <c r="J357" i="1" s="1"/>
  <c r="D357" i="1"/>
  <c r="E357" i="1" s="1"/>
  <c r="F357" i="1" l="1"/>
  <c r="K357" i="1"/>
  <c r="G357" i="1" l="1"/>
  <c r="H357" i="1" s="1"/>
  <c r="L357" i="1"/>
  <c r="N357" i="1" s="1"/>
  <c r="P357" i="1" s="1"/>
  <c r="A358" i="1" s="1"/>
  <c r="B358" i="1" l="1"/>
  <c r="C358" i="1" s="1"/>
  <c r="D358" i="1" l="1"/>
  <c r="E358" i="1" s="1"/>
  <c r="I358" i="1"/>
  <c r="J358" i="1" s="1"/>
  <c r="F358" i="1" l="1"/>
  <c r="K358" i="1"/>
  <c r="G358" i="1" l="1"/>
  <c r="H358" i="1" s="1"/>
  <c r="L358" i="1"/>
  <c r="N358" i="1" s="1"/>
  <c r="P358" i="1" s="1"/>
  <c r="A359" i="1" l="1"/>
  <c r="B359" i="1" l="1"/>
  <c r="C359" i="1" s="1"/>
  <c r="D359" i="1" l="1"/>
  <c r="E359" i="1" s="1"/>
  <c r="I359" i="1"/>
  <c r="J359" i="1" s="1"/>
  <c r="F359" i="1" l="1"/>
  <c r="K359" i="1"/>
  <c r="G359" i="1" l="1"/>
  <c r="H359" i="1" s="1"/>
  <c r="L359" i="1"/>
  <c r="N359" i="1" s="1"/>
  <c r="P359" i="1" s="1"/>
  <c r="A360" i="1" s="1"/>
  <c r="B360" i="1" l="1"/>
  <c r="C360" i="1" s="1"/>
  <c r="D360" i="1" l="1"/>
  <c r="E360" i="1" s="1"/>
  <c r="I360" i="1"/>
  <c r="J360" i="1" s="1"/>
  <c r="F360" i="1" l="1"/>
  <c r="K360" i="1"/>
  <c r="G360" i="1" l="1"/>
  <c r="H360" i="1" s="1"/>
  <c r="L360" i="1"/>
  <c r="N360" i="1" s="1"/>
  <c r="P360" i="1" s="1"/>
  <c r="A361" i="1" s="1"/>
  <c r="B361" i="1" l="1"/>
  <c r="C361" i="1" s="1"/>
  <c r="D361" i="1" l="1"/>
  <c r="E361" i="1" s="1"/>
  <c r="I361" i="1"/>
  <c r="J361" i="1" s="1"/>
  <c r="F361" i="1" l="1"/>
  <c r="K361" i="1"/>
  <c r="G361" i="1" l="1"/>
  <c r="H361" i="1" s="1"/>
  <c r="L361" i="1"/>
  <c r="N361" i="1" s="1"/>
  <c r="P361" i="1" s="1"/>
  <c r="A362" i="1" s="1"/>
  <c r="B362" i="1" l="1"/>
  <c r="C362" i="1" s="1"/>
  <c r="D362" i="1" l="1"/>
  <c r="E362" i="1" s="1"/>
  <c r="I362" i="1"/>
  <c r="J362" i="1" s="1"/>
  <c r="F362" i="1" l="1"/>
  <c r="K362" i="1"/>
  <c r="G362" i="1" l="1"/>
  <c r="H362" i="1" s="1"/>
  <c r="L362" i="1"/>
  <c r="N362" i="1" s="1"/>
  <c r="P362" i="1" s="1"/>
  <c r="A363" i="1" s="1"/>
  <c r="B363" i="1" l="1"/>
  <c r="C363" i="1" s="1"/>
  <c r="I363" i="1" l="1"/>
  <c r="J363" i="1" s="1"/>
  <c r="D363" i="1"/>
  <c r="E363" i="1" s="1"/>
  <c r="F363" i="1" l="1"/>
  <c r="K363" i="1"/>
  <c r="G363" i="1" l="1"/>
  <c r="H363" i="1" s="1"/>
  <c r="L363" i="1"/>
  <c r="N363" i="1" s="1"/>
  <c r="P363" i="1" s="1"/>
  <c r="A364" i="1" s="1"/>
  <c r="B364" i="1" l="1"/>
  <c r="C364" i="1" s="1"/>
  <c r="I364" i="1" l="1"/>
  <c r="J364" i="1" s="1"/>
  <c r="D364" i="1"/>
  <c r="E364" i="1" s="1"/>
  <c r="F364" i="1" l="1"/>
  <c r="K364" i="1"/>
  <c r="G364" i="1" l="1"/>
  <c r="H364" i="1" s="1"/>
  <c r="L364" i="1"/>
  <c r="N364" i="1" s="1"/>
  <c r="P364" i="1" s="1"/>
  <c r="A365" i="1" s="1"/>
  <c r="B365" i="1" l="1"/>
  <c r="C365" i="1" s="1"/>
  <c r="I365" i="1" l="1"/>
  <c r="J365" i="1" s="1"/>
  <c r="D365" i="1"/>
  <c r="E365" i="1" s="1"/>
  <c r="F365" i="1" l="1"/>
  <c r="K365" i="1"/>
  <c r="G365" i="1" l="1"/>
  <c r="H365" i="1" s="1"/>
  <c r="L365" i="1"/>
  <c r="N365" i="1" s="1"/>
  <c r="P365" i="1" s="1"/>
  <c r="A366" i="1" l="1"/>
  <c r="B366" i="1"/>
  <c r="C366" i="1" s="1"/>
  <c r="D366" i="1" l="1"/>
  <c r="E366" i="1" s="1"/>
  <c r="I366" i="1"/>
  <c r="J366" i="1" s="1"/>
  <c r="F366" i="1" l="1"/>
  <c r="K366" i="1"/>
  <c r="G366" i="1" l="1"/>
  <c r="H366" i="1" s="1"/>
  <c r="L366" i="1"/>
  <c r="N366" i="1" s="1"/>
  <c r="P366" i="1" s="1"/>
  <c r="A367" i="1" l="1"/>
  <c r="B367" i="1"/>
  <c r="C367" i="1" s="1"/>
  <c r="D367" i="1" l="1"/>
  <c r="E367" i="1" s="1"/>
  <c r="I367" i="1"/>
  <c r="J367" i="1" s="1"/>
  <c r="F367" i="1" l="1"/>
  <c r="K367" i="1"/>
  <c r="G367" i="1" l="1"/>
  <c r="H367" i="1" s="1"/>
  <c r="L367" i="1"/>
  <c r="N367" i="1" s="1"/>
  <c r="P367" i="1" s="1"/>
  <c r="A368" i="1" s="1"/>
  <c r="B368" i="1" l="1"/>
  <c r="C368" i="1" s="1"/>
  <c r="D368" i="1" l="1"/>
  <c r="E368" i="1" s="1"/>
  <c r="I368" i="1"/>
  <c r="J368" i="1" s="1"/>
  <c r="F368" i="1" l="1"/>
  <c r="K368" i="1"/>
  <c r="G368" i="1" l="1"/>
  <c r="H368" i="1" s="1"/>
  <c r="L368" i="1"/>
  <c r="N368" i="1" s="1"/>
  <c r="P368" i="1" s="1"/>
  <c r="A369" i="1" s="1"/>
  <c r="B369" i="1" l="1"/>
  <c r="C369" i="1" s="1"/>
  <c r="D369" i="1" l="1"/>
  <c r="E369" i="1" s="1"/>
  <c r="I369" i="1"/>
  <c r="J369" i="1" s="1"/>
  <c r="F369" i="1" l="1"/>
  <c r="K369" i="1"/>
  <c r="G369" i="1" l="1"/>
  <c r="H369" i="1" s="1"/>
  <c r="L369" i="1"/>
  <c r="N369" i="1" s="1"/>
  <c r="P369" i="1" s="1"/>
  <c r="A370" i="1" s="1"/>
  <c r="B370" i="1" l="1"/>
  <c r="C370" i="1" s="1"/>
  <c r="I370" i="1" l="1"/>
  <c r="J370" i="1" s="1"/>
  <c r="D370" i="1"/>
  <c r="M387" i="1" l="1"/>
  <c r="E370" i="1"/>
  <c r="F370" i="1" l="1"/>
  <c r="K370" i="1"/>
  <c r="N387" i="1"/>
  <c r="M388" i="1"/>
  <c r="M389" i="1" s="1"/>
  <c r="M390" i="1" s="1"/>
  <c r="M391" i="1" s="1"/>
  <c r="M392" i="1" s="1"/>
  <c r="M393" i="1" s="1"/>
  <c r="M394" i="1" l="1"/>
  <c r="M395" i="1" s="1"/>
  <c r="M396" i="1" s="1"/>
  <c r="M397" i="1" s="1"/>
  <c r="M398" i="1" s="1"/>
  <c r="M399" i="1" s="1"/>
  <c r="M400" i="1" s="1"/>
  <c r="M401" i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G370" i="1"/>
  <c r="H370" i="1" s="1"/>
  <c r="L370" i="1"/>
  <c r="N370" i="1" s="1"/>
  <c r="P370" i="1" s="1"/>
  <c r="A371" i="1" s="1"/>
  <c r="B371" i="1" l="1"/>
  <c r="C371" i="1" s="1"/>
  <c r="I371" i="1" l="1"/>
  <c r="J371" i="1" s="1"/>
  <c r="D371" i="1"/>
  <c r="E371" i="1" s="1"/>
  <c r="F371" i="1" l="1"/>
  <c r="K371" i="1"/>
  <c r="G371" i="1" l="1"/>
  <c r="H371" i="1" s="1"/>
  <c r="L371" i="1"/>
  <c r="N371" i="1" s="1"/>
  <c r="P371" i="1" s="1"/>
  <c r="A372" i="1" s="1"/>
  <c r="B372" i="1" l="1"/>
  <c r="C372" i="1" s="1"/>
  <c r="I372" i="1" l="1"/>
  <c r="J372" i="1" s="1"/>
  <c r="D372" i="1"/>
  <c r="E372" i="1" s="1"/>
  <c r="F372" i="1" l="1"/>
  <c r="K372" i="1"/>
  <c r="G372" i="1" l="1"/>
  <c r="H372" i="1" s="1"/>
  <c r="L372" i="1"/>
  <c r="N372" i="1" s="1"/>
  <c r="P372" i="1" s="1"/>
  <c r="A373" i="1" l="1"/>
  <c r="B373" i="1"/>
  <c r="C373" i="1" s="1"/>
  <c r="D373" i="1" l="1"/>
  <c r="E373" i="1" s="1"/>
  <c r="I373" i="1"/>
  <c r="J373" i="1" s="1"/>
  <c r="F373" i="1" l="1"/>
  <c r="K373" i="1"/>
  <c r="G373" i="1" l="1"/>
  <c r="H373" i="1" s="1"/>
  <c r="L373" i="1"/>
  <c r="N373" i="1" s="1"/>
  <c r="P373" i="1" s="1"/>
  <c r="A374" i="1" s="1"/>
  <c r="B374" i="1" l="1"/>
  <c r="C374" i="1" s="1"/>
  <c r="D374" i="1" l="1"/>
  <c r="E374" i="1" s="1"/>
  <c r="I374" i="1"/>
  <c r="J374" i="1" s="1"/>
  <c r="F374" i="1" l="1"/>
  <c r="K374" i="1"/>
  <c r="G374" i="1" l="1"/>
  <c r="H374" i="1" s="1"/>
  <c r="L374" i="1"/>
  <c r="N374" i="1" s="1"/>
  <c r="P374" i="1" s="1"/>
  <c r="A375" i="1" s="1"/>
  <c r="B375" i="1" l="1"/>
  <c r="C375" i="1" s="1"/>
  <c r="D375" i="1" l="1"/>
  <c r="E375" i="1" s="1"/>
  <c r="I375" i="1"/>
  <c r="J375" i="1" s="1"/>
  <c r="F375" i="1" l="1"/>
  <c r="K375" i="1"/>
  <c r="G375" i="1" l="1"/>
  <c r="H375" i="1" s="1"/>
  <c r="L375" i="1"/>
  <c r="N375" i="1" s="1"/>
  <c r="P375" i="1" s="1"/>
  <c r="A376" i="1" s="1"/>
  <c r="B376" i="1" l="1"/>
  <c r="C376" i="1" s="1"/>
  <c r="D376" i="1" l="1"/>
  <c r="E376" i="1" s="1"/>
  <c r="I376" i="1"/>
  <c r="J376" i="1" s="1"/>
  <c r="F376" i="1" l="1"/>
  <c r="K376" i="1"/>
  <c r="G376" i="1" l="1"/>
  <c r="H376" i="1" s="1"/>
  <c r="L376" i="1"/>
  <c r="N376" i="1" s="1"/>
  <c r="P376" i="1" s="1"/>
  <c r="A377" i="1" s="1"/>
  <c r="B377" i="1" l="1"/>
  <c r="C377" i="1" s="1"/>
  <c r="D377" i="1" l="1"/>
  <c r="E377" i="1" s="1"/>
  <c r="I377" i="1"/>
  <c r="J377" i="1" s="1"/>
  <c r="F377" i="1" l="1"/>
  <c r="K377" i="1"/>
  <c r="G377" i="1" l="1"/>
  <c r="H377" i="1" s="1"/>
  <c r="L377" i="1"/>
  <c r="N377" i="1" s="1"/>
  <c r="P377" i="1" s="1"/>
  <c r="A378" i="1" s="1"/>
  <c r="B378" i="1" l="1"/>
  <c r="C378" i="1" s="1"/>
  <c r="I378" i="1" l="1"/>
  <c r="J378" i="1" s="1"/>
  <c r="D378" i="1"/>
  <c r="E378" i="1" s="1"/>
  <c r="F378" i="1" l="1"/>
  <c r="K378" i="1"/>
  <c r="G378" i="1" l="1"/>
  <c r="H378" i="1" s="1"/>
  <c r="L378" i="1"/>
  <c r="N378" i="1" s="1"/>
  <c r="P378" i="1" s="1"/>
  <c r="A379" i="1" s="1"/>
  <c r="B379" i="1" l="1"/>
  <c r="C379" i="1" s="1"/>
  <c r="I379" i="1" l="1"/>
  <c r="J379" i="1" s="1"/>
  <c r="D379" i="1"/>
  <c r="E379" i="1" s="1"/>
  <c r="F379" i="1" l="1"/>
  <c r="G379" i="1" s="1"/>
  <c r="H379" i="1" s="1"/>
  <c r="K379" i="1"/>
  <c r="L379" i="1" s="1"/>
  <c r="N379" i="1" s="1"/>
  <c r="P379" i="1" s="1"/>
  <c r="A380" i="1" s="1"/>
  <c r="B380" i="1" l="1"/>
  <c r="C380" i="1" s="1"/>
  <c r="I380" i="1" l="1"/>
  <c r="J380" i="1" s="1"/>
  <c r="D380" i="1"/>
  <c r="E380" i="1" s="1"/>
  <c r="F380" i="1" l="1"/>
  <c r="K380" i="1"/>
  <c r="G380" i="1" l="1"/>
  <c r="H380" i="1" s="1"/>
  <c r="L380" i="1"/>
  <c r="N380" i="1" s="1"/>
  <c r="P380" i="1" s="1"/>
  <c r="A381" i="1" s="1"/>
  <c r="B381" i="1" l="1"/>
  <c r="C381" i="1" s="1"/>
  <c r="R16" i="1"/>
  <c r="S16" i="1" s="1"/>
  <c r="D381" i="1" l="1"/>
  <c r="E381" i="1" s="1"/>
  <c r="I381" i="1"/>
  <c r="J381" i="1" s="1"/>
  <c r="F381" i="1" l="1"/>
  <c r="K381" i="1"/>
  <c r="G381" i="1" l="1"/>
  <c r="H381" i="1" s="1"/>
  <c r="O387" i="1" s="1"/>
  <c r="L381" i="1"/>
  <c r="N381" i="1" s="1"/>
  <c r="P381" i="1" s="1"/>
  <c r="O388" i="1" l="1"/>
  <c r="O389" i="1" s="1"/>
  <c r="O390" i="1" s="1"/>
  <c r="O391" i="1" s="1"/>
  <c r="O392" i="1" s="1"/>
  <c r="O393" i="1" s="1"/>
  <c r="P387" i="1"/>
  <c r="A388" i="1" s="1"/>
  <c r="B388" i="1" l="1"/>
  <c r="C388" i="1" s="1"/>
  <c r="O394" i="1"/>
  <c r="O395" i="1" s="1"/>
  <c r="O396" i="1" s="1"/>
  <c r="O397" i="1" s="1"/>
  <c r="O398" i="1" s="1"/>
  <c r="O399" i="1" s="1"/>
  <c r="O400" i="1" s="1"/>
  <c r="O401" i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I388" i="1" l="1"/>
  <c r="J388" i="1" s="1"/>
  <c r="D388" i="1"/>
  <c r="E388" i="1" s="1"/>
  <c r="F388" i="1" s="1"/>
  <c r="G388" i="1" s="1"/>
  <c r="H388" i="1" s="1"/>
  <c r="K388" i="1" l="1"/>
  <c r="L388" i="1"/>
  <c r="N388" i="1" s="1"/>
  <c r="P388" i="1" s="1"/>
  <c r="A389" i="1" l="1"/>
  <c r="B389" i="1" l="1"/>
  <c r="C389" i="1" s="1"/>
  <c r="I389" i="1" l="1"/>
  <c r="J389" i="1" s="1"/>
  <c r="D389" i="1"/>
  <c r="E389" i="1" s="1"/>
  <c r="F389" i="1" l="1"/>
  <c r="K389" i="1"/>
  <c r="G389" i="1" l="1"/>
  <c r="H389" i="1" s="1"/>
  <c r="L389" i="1"/>
  <c r="N389" i="1" s="1"/>
  <c r="P389" i="1" s="1"/>
  <c r="A390" i="1" l="1"/>
  <c r="B390" i="1"/>
  <c r="C390" i="1" s="1"/>
  <c r="I390" i="1" l="1"/>
  <c r="J390" i="1" s="1"/>
  <c r="D390" i="1"/>
  <c r="E390" i="1" s="1"/>
  <c r="F390" i="1" l="1"/>
  <c r="G390" i="1" s="1"/>
  <c r="H390" i="1" s="1"/>
  <c r="K390" i="1"/>
  <c r="L390" i="1" l="1"/>
  <c r="N390" i="1" s="1"/>
  <c r="P390" i="1" s="1"/>
  <c r="A391" i="1" s="1"/>
  <c r="B391" i="1" s="1"/>
  <c r="C391" i="1" s="1"/>
  <c r="D391" i="1" l="1"/>
  <c r="E391" i="1" s="1"/>
  <c r="I391" i="1"/>
  <c r="J391" i="1" s="1"/>
  <c r="F391" i="1" l="1"/>
  <c r="K391" i="1"/>
  <c r="G391" i="1" l="1"/>
  <c r="H391" i="1" s="1"/>
  <c r="L391" i="1"/>
  <c r="N391" i="1" s="1"/>
  <c r="P391" i="1" s="1"/>
  <c r="A392" i="1" s="1"/>
  <c r="B392" i="1" l="1"/>
  <c r="C392" i="1" s="1"/>
  <c r="D392" i="1" l="1"/>
  <c r="E392" i="1" s="1"/>
  <c r="I392" i="1"/>
  <c r="J392" i="1" s="1"/>
  <c r="F392" i="1" l="1"/>
  <c r="G392" i="1" s="1"/>
  <c r="H392" i="1" s="1"/>
  <c r="K392" i="1"/>
  <c r="L392" i="1" s="1"/>
  <c r="N392" i="1" s="1"/>
  <c r="P392" i="1" s="1"/>
  <c r="A393" i="1" s="1"/>
  <c r="B393" i="1" l="1"/>
  <c r="C393" i="1" s="1"/>
  <c r="D393" i="1" l="1"/>
  <c r="E393" i="1" s="1"/>
  <c r="I393" i="1"/>
  <c r="J393" i="1" s="1"/>
  <c r="F393" i="1" l="1"/>
  <c r="G393" i="1" s="1"/>
  <c r="H393" i="1" s="1"/>
  <c r="K393" i="1"/>
  <c r="L393" i="1" s="1"/>
  <c r="N393" i="1" s="1"/>
  <c r="P393" i="1" s="1"/>
  <c r="A394" i="1" s="1"/>
  <c r="B394" i="1" l="1"/>
  <c r="C394" i="1" s="1"/>
  <c r="D394" i="1" l="1"/>
  <c r="E394" i="1" s="1"/>
  <c r="I394" i="1"/>
  <c r="J394" i="1" s="1"/>
  <c r="F394" i="1" l="1"/>
  <c r="K394" i="1"/>
  <c r="G394" i="1" l="1"/>
  <c r="H394" i="1" s="1"/>
  <c r="L394" i="1"/>
  <c r="N394" i="1" s="1"/>
  <c r="P394" i="1" s="1"/>
  <c r="A395" i="1" s="1"/>
  <c r="B395" i="1" l="1"/>
  <c r="C395" i="1" s="1"/>
  <c r="D395" i="1" l="1"/>
  <c r="E395" i="1" s="1"/>
  <c r="I395" i="1"/>
  <c r="J395" i="1" s="1"/>
  <c r="F395" i="1" l="1"/>
  <c r="K395" i="1"/>
  <c r="G395" i="1" l="1"/>
  <c r="H395" i="1" s="1"/>
  <c r="L395" i="1"/>
  <c r="N395" i="1" s="1"/>
  <c r="P395" i="1" s="1"/>
  <c r="A396" i="1" s="1"/>
  <c r="B396" i="1" l="1"/>
  <c r="C396" i="1" s="1"/>
  <c r="I396" i="1" l="1"/>
  <c r="J396" i="1" s="1"/>
  <c r="D396" i="1"/>
  <c r="E396" i="1" s="1"/>
  <c r="F396" i="1" l="1"/>
  <c r="K396" i="1"/>
  <c r="G396" i="1" l="1"/>
  <c r="H396" i="1" s="1"/>
  <c r="L396" i="1"/>
  <c r="N396" i="1" s="1"/>
  <c r="P396" i="1" s="1"/>
  <c r="A397" i="1" s="1"/>
  <c r="B397" i="1" l="1"/>
  <c r="C397" i="1" s="1"/>
  <c r="I397" i="1" l="1"/>
  <c r="J397" i="1" s="1"/>
  <c r="D397" i="1"/>
  <c r="E397" i="1" s="1"/>
  <c r="F397" i="1" l="1"/>
  <c r="K397" i="1"/>
  <c r="G397" i="1" l="1"/>
  <c r="H397" i="1" s="1"/>
  <c r="L397" i="1"/>
  <c r="N397" i="1" s="1"/>
  <c r="P397" i="1" s="1"/>
  <c r="A398" i="1" s="1"/>
  <c r="B398" i="1" l="1"/>
  <c r="C398" i="1" s="1"/>
  <c r="D398" i="1" l="1"/>
  <c r="E398" i="1" s="1"/>
  <c r="I398" i="1"/>
  <c r="J398" i="1" s="1"/>
  <c r="F398" i="1" l="1"/>
  <c r="K398" i="1"/>
  <c r="G398" i="1" l="1"/>
  <c r="H398" i="1" s="1"/>
  <c r="L398" i="1"/>
  <c r="N398" i="1" s="1"/>
  <c r="P398" i="1" s="1"/>
  <c r="A399" i="1" s="1"/>
  <c r="B399" i="1" l="1"/>
  <c r="C399" i="1" s="1"/>
  <c r="D399" i="1" l="1"/>
  <c r="E399" i="1" s="1"/>
  <c r="I399" i="1"/>
  <c r="J399" i="1" s="1"/>
  <c r="F399" i="1" l="1"/>
  <c r="K399" i="1"/>
  <c r="G399" i="1" l="1"/>
  <c r="H399" i="1" s="1"/>
  <c r="L399" i="1"/>
  <c r="N399" i="1" s="1"/>
  <c r="P399" i="1" s="1"/>
  <c r="A400" i="1" s="1"/>
  <c r="B400" i="1" l="1"/>
  <c r="C400" i="1" s="1"/>
  <c r="D400" i="1" l="1"/>
  <c r="E400" i="1" s="1"/>
  <c r="I400" i="1"/>
  <c r="J400" i="1" s="1"/>
  <c r="F400" i="1" l="1"/>
  <c r="K400" i="1"/>
  <c r="G400" i="1" l="1"/>
  <c r="H400" i="1" s="1"/>
  <c r="L400" i="1"/>
  <c r="N400" i="1" s="1"/>
  <c r="P400" i="1" s="1"/>
  <c r="A401" i="1" s="1"/>
  <c r="B401" i="1" l="1"/>
  <c r="C401" i="1" s="1"/>
  <c r="D401" i="1" l="1"/>
  <c r="E401" i="1" s="1"/>
  <c r="I401" i="1"/>
  <c r="J401" i="1" s="1"/>
  <c r="F401" i="1" l="1"/>
  <c r="K401" i="1"/>
  <c r="G401" i="1" l="1"/>
  <c r="H401" i="1" s="1"/>
  <c r="L401" i="1"/>
  <c r="N401" i="1" s="1"/>
  <c r="P401" i="1" s="1"/>
  <c r="A402" i="1" s="1"/>
  <c r="B402" i="1" l="1"/>
  <c r="C402" i="1" s="1"/>
  <c r="D402" i="1" l="1"/>
  <c r="I402" i="1"/>
  <c r="J402" i="1" s="1"/>
  <c r="M419" i="1" l="1"/>
  <c r="E402" i="1"/>
  <c r="F402" i="1" l="1"/>
  <c r="K402" i="1"/>
  <c r="M420" i="1"/>
  <c r="M421" i="1" s="1"/>
  <c r="M422" i="1" s="1"/>
  <c r="M423" i="1" s="1"/>
  <c r="M424" i="1" s="1"/>
  <c r="M425" i="1" s="1"/>
  <c r="N419" i="1"/>
  <c r="M433" i="1" l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26" i="1"/>
  <c r="M427" i="1" s="1"/>
  <c r="M428" i="1" s="1"/>
  <c r="M429" i="1" s="1"/>
  <c r="M430" i="1" s="1"/>
  <c r="M431" i="1" s="1"/>
  <c r="M432" i="1" s="1"/>
  <c r="G402" i="1"/>
  <c r="H402" i="1" s="1"/>
  <c r="L402" i="1"/>
  <c r="N402" i="1" s="1"/>
  <c r="P402" i="1" s="1"/>
  <c r="A403" i="1" l="1"/>
  <c r="B403" i="1"/>
  <c r="C403" i="1" s="1"/>
  <c r="D403" i="1" l="1"/>
  <c r="E403" i="1" s="1"/>
  <c r="I403" i="1"/>
  <c r="J403" i="1" s="1"/>
  <c r="F403" i="1" l="1"/>
  <c r="K403" i="1"/>
  <c r="G403" i="1" l="1"/>
  <c r="H403" i="1" s="1"/>
  <c r="L403" i="1"/>
  <c r="N403" i="1" s="1"/>
  <c r="P403" i="1" s="1"/>
  <c r="A404" i="1" s="1"/>
  <c r="B404" i="1" l="1"/>
  <c r="C404" i="1" s="1"/>
  <c r="I404" i="1" l="1"/>
  <c r="J404" i="1" s="1"/>
  <c r="D404" i="1"/>
  <c r="E404" i="1" s="1"/>
  <c r="F404" i="1" l="1"/>
  <c r="K404" i="1"/>
  <c r="G404" i="1" l="1"/>
  <c r="H404" i="1" s="1"/>
  <c r="L404" i="1"/>
  <c r="N404" i="1" s="1"/>
  <c r="P404" i="1" s="1"/>
  <c r="A405" i="1" s="1"/>
  <c r="B405" i="1" l="1"/>
  <c r="C405" i="1" s="1"/>
  <c r="I405" i="1" l="1"/>
  <c r="J405" i="1" s="1"/>
  <c r="D405" i="1"/>
  <c r="E405" i="1" s="1"/>
  <c r="F405" i="1" l="1"/>
  <c r="K405" i="1"/>
  <c r="G405" i="1" l="1"/>
  <c r="H405" i="1" s="1"/>
  <c r="L405" i="1"/>
  <c r="N405" i="1" s="1"/>
  <c r="P405" i="1" s="1"/>
  <c r="A406" i="1" s="1"/>
  <c r="B406" i="1" l="1"/>
  <c r="C406" i="1" s="1"/>
  <c r="I406" i="1" l="1"/>
  <c r="J406" i="1" s="1"/>
  <c r="D406" i="1"/>
  <c r="E406" i="1" s="1"/>
  <c r="F406" i="1" l="1"/>
  <c r="K406" i="1"/>
  <c r="G406" i="1" l="1"/>
  <c r="H406" i="1" s="1"/>
  <c r="L406" i="1"/>
  <c r="N406" i="1" s="1"/>
  <c r="P406" i="1" s="1"/>
  <c r="A407" i="1" s="1"/>
  <c r="B407" i="1" l="1"/>
  <c r="C407" i="1" s="1"/>
  <c r="D407" i="1" l="1"/>
  <c r="E407" i="1" s="1"/>
  <c r="I407" i="1"/>
  <c r="J407" i="1" s="1"/>
  <c r="F407" i="1" l="1"/>
  <c r="K407" i="1"/>
  <c r="G407" i="1" l="1"/>
  <c r="H407" i="1" s="1"/>
  <c r="L407" i="1"/>
  <c r="N407" i="1" s="1"/>
  <c r="P407" i="1" s="1"/>
  <c r="A408" i="1" s="1"/>
  <c r="B408" i="1" l="1"/>
  <c r="C408" i="1" s="1"/>
  <c r="D408" i="1" l="1"/>
  <c r="E408" i="1" s="1"/>
  <c r="I408" i="1"/>
  <c r="J408" i="1" s="1"/>
  <c r="F408" i="1" l="1"/>
  <c r="K408" i="1"/>
  <c r="G408" i="1" l="1"/>
  <c r="H408" i="1" s="1"/>
  <c r="L408" i="1"/>
  <c r="N408" i="1" s="1"/>
  <c r="P408" i="1" s="1"/>
  <c r="A409" i="1" s="1"/>
  <c r="B409" i="1" l="1"/>
  <c r="C409" i="1" s="1"/>
  <c r="D409" i="1" l="1"/>
  <c r="E409" i="1" s="1"/>
  <c r="I409" i="1"/>
  <c r="J409" i="1" s="1"/>
  <c r="F409" i="1" l="1"/>
  <c r="K409" i="1"/>
  <c r="G409" i="1" l="1"/>
  <c r="H409" i="1" s="1"/>
  <c r="L409" i="1"/>
  <c r="N409" i="1" s="1"/>
  <c r="P409" i="1" s="1"/>
  <c r="A410" i="1" s="1"/>
  <c r="B410" i="1" l="1"/>
  <c r="C410" i="1" s="1"/>
  <c r="D410" i="1" l="1"/>
  <c r="E410" i="1" s="1"/>
  <c r="I410" i="1"/>
  <c r="J410" i="1" s="1"/>
  <c r="F410" i="1" l="1"/>
  <c r="K410" i="1"/>
  <c r="G410" i="1" l="1"/>
  <c r="H410" i="1" s="1"/>
  <c r="L410" i="1"/>
  <c r="N410" i="1" s="1"/>
  <c r="P410" i="1" s="1"/>
  <c r="A411" i="1" s="1"/>
  <c r="B411" i="1" l="1"/>
  <c r="C411" i="1" s="1"/>
  <c r="I411" i="1" l="1"/>
  <c r="J411" i="1" s="1"/>
  <c r="D411" i="1"/>
  <c r="E411" i="1" s="1"/>
  <c r="F411" i="1" l="1"/>
  <c r="K411" i="1"/>
  <c r="G411" i="1" l="1"/>
  <c r="H411" i="1" s="1"/>
  <c r="L411" i="1"/>
  <c r="N411" i="1" s="1"/>
  <c r="P411" i="1" s="1"/>
  <c r="A412" i="1" s="1"/>
  <c r="B412" i="1" l="1"/>
  <c r="C412" i="1" s="1"/>
  <c r="I412" i="1" l="1"/>
  <c r="J412" i="1" s="1"/>
  <c r="D412" i="1"/>
  <c r="E412" i="1" s="1"/>
  <c r="F412" i="1" l="1"/>
  <c r="K412" i="1"/>
  <c r="G412" i="1" l="1"/>
  <c r="H412" i="1" s="1"/>
  <c r="L412" i="1"/>
  <c r="N412" i="1" s="1"/>
  <c r="P412" i="1" s="1"/>
  <c r="A413" i="1" s="1"/>
  <c r="B413" i="1" l="1"/>
  <c r="C413" i="1" s="1"/>
  <c r="R17" i="1"/>
  <c r="S17" i="1" s="1"/>
  <c r="I413" i="1" l="1"/>
  <c r="J413" i="1" s="1"/>
  <c r="D413" i="1"/>
  <c r="E413" i="1" s="1"/>
  <c r="F413" i="1" l="1"/>
  <c r="K413" i="1"/>
  <c r="G413" i="1" l="1"/>
  <c r="H413" i="1" s="1"/>
  <c r="O419" i="1" s="1"/>
  <c r="L413" i="1"/>
  <c r="N413" i="1" s="1"/>
  <c r="P413" i="1" s="1"/>
  <c r="O420" i="1" l="1"/>
  <c r="O421" i="1" s="1"/>
  <c r="O422" i="1" s="1"/>
  <c r="O423" i="1" s="1"/>
  <c r="O424" i="1" s="1"/>
  <c r="O425" i="1" s="1"/>
  <c r="P419" i="1"/>
  <c r="A420" i="1" s="1"/>
  <c r="B420" i="1" l="1"/>
  <c r="C420" i="1" s="1"/>
  <c r="O426" i="1"/>
  <c r="O427" i="1" s="1"/>
  <c r="O428" i="1" s="1"/>
  <c r="O429" i="1" s="1"/>
  <c r="O430" i="1" s="1"/>
  <c r="O431" i="1" s="1"/>
  <c r="O432" i="1" s="1"/>
  <c r="O433" i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D420" i="1" l="1"/>
  <c r="E420" i="1" s="1"/>
  <c r="F420" i="1" s="1"/>
  <c r="G420" i="1" s="1"/>
  <c r="H420" i="1" s="1"/>
  <c r="I420" i="1"/>
  <c r="J420" i="1" s="1"/>
  <c r="K420" i="1" s="1"/>
  <c r="L420" i="1" l="1"/>
  <c r="N420" i="1" s="1"/>
  <c r="P420" i="1" s="1"/>
  <c r="A421" i="1" l="1"/>
  <c r="B421" i="1" l="1"/>
  <c r="C421" i="1" s="1"/>
  <c r="D421" i="1" l="1"/>
  <c r="E421" i="1" s="1"/>
  <c r="I421" i="1"/>
  <c r="J421" i="1" s="1"/>
  <c r="F421" i="1" l="1"/>
  <c r="K421" i="1"/>
  <c r="G421" i="1" l="1"/>
  <c r="H421" i="1" s="1"/>
  <c r="L421" i="1"/>
  <c r="N421" i="1" s="1"/>
  <c r="P421" i="1" s="1"/>
  <c r="A422" i="1" s="1"/>
  <c r="B422" i="1" l="1"/>
  <c r="C422" i="1" s="1"/>
  <c r="I422" i="1" l="1"/>
  <c r="J422" i="1" s="1"/>
  <c r="D422" i="1"/>
  <c r="E422" i="1" s="1"/>
  <c r="F422" i="1" l="1"/>
  <c r="K422" i="1"/>
  <c r="G422" i="1" l="1"/>
  <c r="H422" i="1" s="1"/>
  <c r="L422" i="1"/>
  <c r="N422" i="1" s="1"/>
  <c r="P422" i="1" s="1"/>
  <c r="A423" i="1" s="1"/>
  <c r="B423" i="1" l="1"/>
  <c r="C423" i="1" s="1"/>
  <c r="I423" i="1" l="1"/>
  <c r="J423" i="1" s="1"/>
  <c r="D423" i="1"/>
  <c r="E423" i="1" s="1"/>
  <c r="F423" i="1" l="1"/>
  <c r="K423" i="1"/>
  <c r="G423" i="1" l="1"/>
  <c r="H423" i="1" s="1"/>
  <c r="L423" i="1"/>
  <c r="N423" i="1" s="1"/>
  <c r="P423" i="1" s="1"/>
  <c r="A424" i="1" l="1"/>
  <c r="B424" i="1" s="1"/>
  <c r="C424" i="1" s="1"/>
  <c r="D424" i="1" l="1"/>
  <c r="E424" i="1" s="1"/>
  <c r="I424" i="1"/>
  <c r="J424" i="1" s="1"/>
  <c r="F424" i="1" l="1"/>
  <c r="K424" i="1"/>
  <c r="G424" i="1" l="1"/>
  <c r="H424" i="1" s="1"/>
  <c r="L424" i="1"/>
  <c r="N424" i="1" s="1"/>
  <c r="P424" i="1" s="1"/>
  <c r="A425" i="1" l="1"/>
  <c r="B425" i="1" s="1"/>
  <c r="C425" i="1" s="1"/>
  <c r="D425" i="1" l="1"/>
  <c r="E425" i="1" s="1"/>
  <c r="I425" i="1"/>
  <c r="J425" i="1" s="1"/>
  <c r="F425" i="1" l="1"/>
  <c r="K425" i="1"/>
  <c r="G425" i="1" l="1"/>
  <c r="H425" i="1" s="1"/>
  <c r="L425" i="1"/>
  <c r="N425" i="1" s="1"/>
  <c r="P425" i="1" s="1"/>
  <c r="A426" i="1" l="1"/>
  <c r="B426" i="1" s="1"/>
  <c r="C426" i="1" s="1"/>
  <c r="D426" i="1" l="1"/>
  <c r="E426" i="1" s="1"/>
  <c r="I426" i="1"/>
  <c r="J426" i="1" s="1"/>
  <c r="F426" i="1" l="1"/>
  <c r="K426" i="1"/>
  <c r="G426" i="1" l="1"/>
  <c r="H426" i="1" s="1"/>
  <c r="L426" i="1"/>
  <c r="N426" i="1" s="1"/>
  <c r="P426" i="1" s="1"/>
  <c r="A427" i="1" s="1"/>
  <c r="B427" i="1" l="1"/>
  <c r="C427" i="1" s="1"/>
  <c r="D427" i="1" l="1"/>
  <c r="E427" i="1" s="1"/>
  <c r="I427" i="1"/>
  <c r="J427" i="1" s="1"/>
  <c r="F427" i="1" l="1"/>
  <c r="G427" i="1" s="1"/>
  <c r="H427" i="1" s="1"/>
  <c r="K427" i="1"/>
  <c r="L427" i="1" s="1"/>
  <c r="N427" i="1" s="1"/>
  <c r="P427" i="1" s="1"/>
  <c r="A428" i="1" s="1"/>
  <c r="B428" i="1" l="1"/>
  <c r="C428" i="1" s="1"/>
  <c r="D428" i="1" l="1"/>
  <c r="E428" i="1" s="1"/>
  <c r="I428" i="1"/>
  <c r="J428" i="1" s="1"/>
  <c r="F428" i="1" l="1"/>
  <c r="K428" i="1"/>
  <c r="G428" i="1" l="1"/>
  <c r="H428" i="1" s="1"/>
  <c r="L428" i="1"/>
  <c r="N428" i="1" s="1"/>
  <c r="P428" i="1" s="1"/>
  <c r="A429" i="1" l="1"/>
  <c r="B429" i="1" s="1"/>
  <c r="C429" i="1" s="1"/>
  <c r="D429" i="1" l="1"/>
  <c r="E429" i="1" s="1"/>
  <c r="I429" i="1"/>
  <c r="J429" i="1" s="1"/>
  <c r="F429" i="1" l="1"/>
  <c r="K429" i="1"/>
  <c r="G429" i="1" l="1"/>
  <c r="H429" i="1" s="1"/>
  <c r="L429" i="1"/>
  <c r="N429" i="1" s="1"/>
  <c r="P429" i="1" s="1"/>
  <c r="A430" i="1" s="1"/>
  <c r="B430" i="1" l="1"/>
  <c r="C430" i="1" s="1"/>
  <c r="I430" i="1" l="1"/>
  <c r="J430" i="1" s="1"/>
  <c r="D430" i="1"/>
  <c r="E430" i="1" s="1"/>
  <c r="F430" i="1" l="1"/>
  <c r="G430" i="1" s="1"/>
  <c r="H430" i="1" s="1"/>
  <c r="K430" i="1"/>
  <c r="L430" i="1" s="1"/>
  <c r="N430" i="1" s="1"/>
  <c r="P430" i="1" s="1"/>
  <c r="A431" i="1" s="1"/>
  <c r="B431" i="1" l="1"/>
  <c r="C431" i="1" s="1"/>
  <c r="I431" i="1" l="1"/>
  <c r="J431" i="1" s="1"/>
  <c r="D431" i="1"/>
  <c r="E431" i="1" s="1"/>
  <c r="F431" i="1" l="1"/>
  <c r="K431" i="1"/>
  <c r="G431" i="1" l="1"/>
  <c r="H431" i="1" s="1"/>
  <c r="L431" i="1"/>
  <c r="N431" i="1" s="1"/>
  <c r="P431" i="1" s="1"/>
  <c r="A432" i="1" s="1"/>
  <c r="B432" i="1" l="1"/>
  <c r="C432" i="1" s="1"/>
  <c r="D432" i="1" l="1"/>
  <c r="E432" i="1" s="1"/>
  <c r="I432" i="1"/>
  <c r="J432" i="1" s="1"/>
  <c r="F432" i="1" l="1"/>
  <c r="K432" i="1"/>
  <c r="G432" i="1" l="1"/>
  <c r="H432" i="1" s="1"/>
  <c r="L432" i="1"/>
  <c r="N432" i="1" s="1"/>
  <c r="P432" i="1" s="1"/>
  <c r="A433" i="1" s="1"/>
  <c r="B433" i="1" l="1"/>
  <c r="C433" i="1" s="1"/>
  <c r="D433" i="1" l="1"/>
  <c r="E433" i="1" s="1"/>
  <c r="I433" i="1"/>
  <c r="J433" i="1" s="1"/>
  <c r="F433" i="1" l="1"/>
  <c r="K433" i="1"/>
  <c r="G433" i="1" l="1"/>
  <c r="H433" i="1" s="1"/>
  <c r="L433" i="1"/>
  <c r="N433" i="1" s="1"/>
  <c r="P433" i="1" s="1"/>
  <c r="A434" i="1" s="1"/>
  <c r="B434" i="1" l="1"/>
  <c r="C434" i="1" s="1"/>
  <c r="D434" i="1" l="1"/>
  <c r="E434" i="1" s="1"/>
  <c r="I434" i="1"/>
  <c r="J434" i="1" s="1"/>
  <c r="F434" i="1" l="1"/>
  <c r="K434" i="1"/>
  <c r="G434" i="1" l="1"/>
  <c r="H434" i="1" s="1"/>
  <c r="L434" i="1"/>
  <c r="N434" i="1" s="1"/>
  <c r="P434" i="1" s="1"/>
  <c r="A435" i="1" s="1"/>
  <c r="B435" i="1" l="1"/>
  <c r="C435" i="1" s="1"/>
  <c r="D435" i="1" l="1"/>
  <c r="I435" i="1"/>
  <c r="J435" i="1" s="1"/>
  <c r="M452" i="1" l="1"/>
  <c r="E435" i="1"/>
  <c r="F435" i="1" l="1"/>
  <c r="K435" i="1"/>
  <c r="N452" i="1"/>
  <c r="M453" i="1"/>
  <c r="M454" i="1" s="1"/>
  <c r="M455" i="1" s="1"/>
  <c r="M456" i="1" s="1"/>
  <c r="M457" i="1" s="1"/>
  <c r="M458" i="1" s="1"/>
  <c r="M466" i="1" l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59" i="1"/>
  <c r="M460" i="1" s="1"/>
  <c r="M461" i="1" s="1"/>
  <c r="M462" i="1" s="1"/>
  <c r="M463" i="1" s="1"/>
  <c r="M464" i="1" s="1"/>
  <c r="M465" i="1" s="1"/>
  <c r="G435" i="1"/>
  <c r="H435" i="1" s="1"/>
  <c r="L435" i="1"/>
  <c r="N435" i="1" s="1"/>
  <c r="P435" i="1" s="1"/>
  <c r="A436" i="1" s="1"/>
  <c r="B436" i="1" l="1"/>
  <c r="C436" i="1" s="1"/>
  <c r="D436" i="1" l="1"/>
  <c r="E436" i="1" s="1"/>
  <c r="I436" i="1"/>
  <c r="J436" i="1" s="1"/>
  <c r="F436" i="1" l="1"/>
  <c r="K436" i="1"/>
  <c r="G436" i="1" l="1"/>
  <c r="H436" i="1" s="1"/>
  <c r="L436" i="1"/>
  <c r="N436" i="1" s="1"/>
  <c r="P436" i="1" s="1"/>
  <c r="A437" i="1" s="1"/>
  <c r="B437" i="1" l="1"/>
  <c r="C437" i="1" s="1"/>
  <c r="I437" i="1" l="1"/>
  <c r="J437" i="1" s="1"/>
  <c r="D437" i="1"/>
  <c r="E437" i="1" s="1"/>
  <c r="F437" i="1" l="1"/>
  <c r="K437" i="1"/>
  <c r="G437" i="1" l="1"/>
  <c r="H437" i="1" s="1"/>
  <c r="L437" i="1"/>
  <c r="N437" i="1" s="1"/>
  <c r="P437" i="1" s="1"/>
  <c r="A438" i="1" l="1"/>
  <c r="B438" i="1" s="1"/>
  <c r="C438" i="1" s="1"/>
  <c r="I438" i="1" l="1"/>
  <c r="J438" i="1" s="1"/>
  <c r="D438" i="1"/>
  <c r="E438" i="1" s="1"/>
  <c r="F438" i="1" l="1"/>
  <c r="K438" i="1"/>
  <c r="G438" i="1" l="1"/>
  <c r="H438" i="1" s="1"/>
  <c r="L438" i="1"/>
  <c r="N438" i="1" s="1"/>
  <c r="P438" i="1" s="1"/>
  <c r="A439" i="1" s="1"/>
  <c r="B439" i="1" l="1"/>
  <c r="C439" i="1" s="1"/>
  <c r="I439" i="1" l="1"/>
  <c r="J439" i="1" s="1"/>
  <c r="D439" i="1"/>
  <c r="E439" i="1" s="1"/>
  <c r="F439" i="1" l="1"/>
  <c r="K439" i="1"/>
  <c r="G439" i="1" l="1"/>
  <c r="H439" i="1" s="1"/>
  <c r="L439" i="1"/>
  <c r="N439" i="1" s="1"/>
  <c r="P439" i="1" s="1"/>
  <c r="A440" i="1" s="1"/>
  <c r="B440" i="1" l="1"/>
  <c r="C440" i="1" s="1"/>
  <c r="D440" i="1" l="1"/>
  <c r="E440" i="1" s="1"/>
  <c r="I440" i="1"/>
  <c r="J440" i="1" s="1"/>
  <c r="F440" i="1" l="1"/>
  <c r="K440" i="1"/>
  <c r="G440" i="1" l="1"/>
  <c r="H440" i="1" s="1"/>
  <c r="L440" i="1"/>
  <c r="N440" i="1" s="1"/>
  <c r="P440" i="1" s="1"/>
  <c r="A441" i="1" s="1"/>
  <c r="B441" i="1" l="1"/>
  <c r="C441" i="1" s="1"/>
  <c r="I441" i="1" l="1"/>
  <c r="J441" i="1" s="1"/>
  <c r="D441" i="1"/>
  <c r="E441" i="1" s="1"/>
  <c r="F441" i="1" l="1"/>
  <c r="K441" i="1"/>
  <c r="G441" i="1" l="1"/>
  <c r="H441" i="1" s="1"/>
  <c r="L441" i="1"/>
  <c r="N441" i="1" s="1"/>
  <c r="P441" i="1" s="1"/>
  <c r="A442" i="1" l="1"/>
  <c r="B442" i="1"/>
  <c r="C442" i="1" s="1"/>
  <c r="D442" i="1" l="1"/>
  <c r="E442" i="1" s="1"/>
  <c r="I442" i="1"/>
  <c r="J442" i="1" s="1"/>
  <c r="F442" i="1" l="1"/>
  <c r="K442" i="1"/>
  <c r="G442" i="1" l="1"/>
  <c r="H442" i="1" s="1"/>
  <c r="L442" i="1"/>
  <c r="N442" i="1" s="1"/>
  <c r="P442" i="1" s="1"/>
  <c r="A443" i="1" s="1"/>
  <c r="B443" i="1" l="1"/>
  <c r="C443" i="1" s="1"/>
  <c r="D443" i="1" l="1"/>
  <c r="E443" i="1" s="1"/>
  <c r="I443" i="1"/>
  <c r="J443" i="1" s="1"/>
  <c r="F443" i="1" l="1"/>
  <c r="K443" i="1"/>
  <c r="G443" i="1" l="1"/>
  <c r="H443" i="1" s="1"/>
  <c r="L443" i="1"/>
  <c r="N443" i="1" s="1"/>
  <c r="P443" i="1" s="1"/>
  <c r="A444" i="1" s="1"/>
  <c r="B444" i="1" l="1"/>
  <c r="C444" i="1" s="1"/>
  <c r="D444" i="1" l="1"/>
  <c r="E444" i="1" s="1"/>
  <c r="I444" i="1"/>
  <c r="J444" i="1" s="1"/>
  <c r="F444" i="1" l="1"/>
  <c r="K444" i="1"/>
  <c r="G444" i="1" l="1"/>
  <c r="H444" i="1" s="1"/>
  <c r="L444" i="1"/>
  <c r="N444" i="1" s="1"/>
  <c r="P444" i="1" s="1"/>
  <c r="A445" i="1" s="1"/>
  <c r="B445" i="1" l="1"/>
  <c r="C445" i="1" s="1"/>
  <c r="I445" i="1" l="1"/>
  <c r="J445" i="1" s="1"/>
  <c r="D445" i="1"/>
  <c r="E445" i="1" s="1"/>
  <c r="F445" i="1" l="1"/>
  <c r="K445" i="1"/>
  <c r="G445" i="1" l="1"/>
  <c r="H445" i="1" s="1"/>
  <c r="L445" i="1"/>
  <c r="N445" i="1" s="1"/>
  <c r="P445" i="1" s="1"/>
  <c r="A446" i="1" l="1"/>
  <c r="B446" i="1" s="1"/>
  <c r="C446" i="1" s="1"/>
  <c r="R18" i="1" l="1"/>
  <c r="S18" i="1" s="1"/>
  <c r="I446" i="1"/>
  <c r="J446" i="1" s="1"/>
  <c r="D446" i="1"/>
  <c r="E446" i="1" s="1"/>
  <c r="F446" i="1" l="1"/>
  <c r="K446" i="1"/>
  <c r="G446" i="1" l="1"/>
  <c r="H446" i="1" s="1"/>
  <c r="O452" i="1" s="1"/>
  <c r="L446" i="1"/>
  <c r="N446" i="1" s="1"/>
  <c r="P446" i="1" s="1"/>
  <c r="O453" i="1" l="1"/>
  <c r="O454" i="1" s="1"/>
  <c r="O455" i="1" s="1"/>
  <c r="O456" i="1" s="1"/>
  <c r="O457" i="1" s="1"/>
  <c r="O458" i="1" s="1"/>
  <c r="P452" i="1"/>
  <c r="A453" i="1" s="1"/>
  <c r="B453" i="1" l="1"/>
  <c r="C453" i="1" s="1"/>
  <c r="O459" i="1"/>
  <c r="O460" i="1" s="1"/>
  <c r="O461" i="1" s="1"/>
  <c r="O462" i="1" s="1"/>
  <c r="O463" i="1" s="1"/>
  <c r="O464" i="1" s="1"/>
  <c r="O465" i="1" s="1"/>
  <c r="O466" i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D453" i="1" l="1"/>
  <c r="E453" i="1" s="1"/>
  <c r="F453" i="1" s="1"/>
  <c r="G453" i="1" s="1"/>
  <c r="H453" i="1" s="1"/>
  <c r="I453" i="1"/>
  <c r="J453" i="1" s="1"/>
  <c r="K453" i="1" l="1"/>
  <c r="L453" i="1"/>
  <c r="N453" i="1" s="1"/>
  <c r="P453" i="1" s="1"/>
  <c r="A454" i="1" s="1"/>
  <c r="B454" i="1" l="1"/>
  <c r="C454" i="1" s="1"/>
  <c r="I454" i="1" l="1"/>
  <c r="J454" i="1" s="1"/>
  <c r="D454" i="1"/>
  <c r="E454" i="1" s="1"/>
  <c r="F454" i="1" l="1"/>
  <c r="G454" i="1" s="1"/>
  <c r="H454" i="1" s="1"/>
  <c r="K454" i="1"/>
  <c r="L454" i="1" s="1"/>
  <c r="N454" i="1" s="1"/>
  <c r="P454" i="1" s="1"/>
  <c r="A455" i="1" s="1"/>
  <c r="B455" i="1" l="1"/>
  <c r="C455" i="1" s="1"/>
  <c r="I455" i="1" l="1"/>
  <c r="J455" i="1" s="1"/>
  <c r="D455" i="1"/>
  <c r="E455" i="1" s="1"/>
  <c r="F455" i="1" l="1"/>
  <c r="G455" i="1" s="1"/>
  <c r="H455" i="1" s="1"/>
  <c r="K455" i="1"/>
  <c r="L455" i="1" l="1"/>
  <c r="N455" i="1" s="1"/>
  <c r="P455" i="1" s="1"/>
  <c r="A456" i="1" s="1"/>
  <c r="B456" i="1" s="1"/>
  <c r="C456" i="1" s="1"/>
  <c r="I456" i="1" l="1"/>
  <c r="J456" i="1" s="1"/>
  <c r="D456" i="1"/>
  <c r="E456" i="1" s="1"/>
  <c r="F456" i="1" l="1"/>
  <c r="K456" i="1"/>
  <c r="G456" i="1" l="1"/>
  <c r="H456" i="1" s="1"/>
  <c r="L456" i="1"/>
  <c r="N456" i="1" s="1"/>
  <c r="P456" i="1" s="1"/>
  <c r="A457" i="1" s="1"/>
  <c r="B457" i="1" l="1"/>
  <c r="C457" i="1" s="1"/>
  <c r="I457" i="1" l="1"/>
  <c r="J457" i="1" s="1"/>
  <c r="D457" i="1"/>
  <c r="E457" i="1" s="1"/>
  <c r="F457" i="1" l="1"/>
  <c r="G457" i="1" s="1"/>
  <c r="H457" i="1" s="1"/>
  <c r="K457" i="1"/>
  <c r="L457" i="1" s="1"/>
  <c r="N457" i="1" s="1"/>
  <c r="P457" i="1" s="1"/>
  <c r="A458" i="1" s="1"/>
  <c r="B458" i="1" l="1"/>
  <c r="C458" i="1" s="1"/>
  <c r="D458" i="1" l="1"/>
  <c r="E458" i="1" s="1"/>
  <c r="I458" i="1"/>
  <c r="J458" i="1" s="1"/>
  <c r="F458" i="1" l="1"/>
  <c r="K458" i="1"/>
  <c r="G458" i="1" l="1"/>
  <c r="H458" i="1" s="1"/>
  <c r="L458" i="1"/>
  <c r="N458" i="1" s="1"/>
  <c r="P458" i="1" s="1"/>
  <c r="A459" i="1" s="1"/>
  <c r="B459" i="1" l="1"/>
  <c r="C459" i="1" s="1"/>
  <c r="D459" i="1" l="1"/>
  <c r="E459" i="1" s="1"/>
  <c r="I459" i="1"/>
  <c r="J459" i="1" s="1"/>
  <c r="F459" i="1" l="1"/>
  <c r="K459" i="1"/>
  <c r="G459" i="1" l="1"/>
  <c r="H459" i="1" s="1"/>
  <c r="L459" i="1"/>
  <c r="N459" i="1" s="1"/>
  <c r="P459" i="1" s="1"/>
  <c r="A460" i="1" s="1"/>
  <c r="B460" i="1" l="1"/>
  <c r="C460" i="1" s="1"/>
  <c r="D460" i="1" l="1"/>
  <c r="E460" i="1" s="1"/>
  <c r="I460" i="1"/>
  <c r="J460" i="1" s="1"/>
  <c r="F460" i="1" l="1"/>
  <c r="K460" i="1"/>
  <c r="G460" i="1" l="1"/>
  <c r="H460" i="1" s="1"/>
  <c r="L460" i="1"/>
  <c r="N460" i="1" s="1"/>
  <c r="P460" i="1" s="1"/>
  <c r="A461" i="1" l="1"/>
  <c r="B461" i="1" s="1"/>
  <c r="C461" i="1" s="1"/>
  <c r="D461" i="1" l="1"/>
  <c r="E461" i="1" s="1"/>
  <c r="I461" i="1"/>
  <c r="J461" i="1" s="1"/>
  <c r="F461" i="1" l="1"/>
  <c r="K461" i="1"/>
  <c r="G461" i="1" l="1"/>
  <c r="H461" i="1" s="1"/>
  <c r="L461" i="1"/>
  <c r="N461" i="1" s="1"/>
  <c r="P461" i="1" s="1"/>
  <c r="A462" i="1" l="1"/>
  <c r="B462" i="1"/>
  <c r="C462" i="1" s="1"/>
  <c r="I462" i="1" l="1"/>
  <c r="J462" i="1" s="1"/>
  <c r="D462" i="1"/>
  <c r="E462" i="1" s="1"/>
  <c r="F462" i="1" l="1"/>
  <c r="K462" i="1"/>
  <c r="G462" i="1" l="1"/>
  <c r="H462" i="1" s="1"/>
  <c r="L462" i="1"/>
  <c r="N462" i="1" s="1"/>
  <c r="P462" i="1" s="1"/>
  <c r="A463" i="1" s="1"/>
  <c r="B463" i="1" l="1"/>
  <c r="C463" i="1" s="1"/>
  <c r="I463" i="1" l="1"/>
  <c r="J463" i="1" s="1"/>
  <c r="D463" i="1"/>
  <c r="E463" i="1" s="1"/>
  <c r="F463" i="1" l="1"/>
  <c r="K463" i="1"/>
  <c r="G463" i="1" l="1"/>
  <c r="H463" i="1" s="1"/>
  <c r="L463" i="1"/>
  <c r="N463" i="1" s="1"/>
  <c r="P463" i="1" s="1"/>
  <c r="A464" i="1" s="1"/>
  <c r="B464" i="1" l="1"/>
  <c r="C464" i="1" s="1"/>
  <c r="I464" i="1" l="1"/>
  <c r="J464" i="1" s="1"/>
  <c r="D464" i="1"/>
  <c r="E464" i="1" s="1"/>
  <c r="F464" i="1" l="1"/>
  <c r="K464" i="1"/>
  <c r="G464" i="1" l="1"/>
  <c r="H464" i="1" s="1"/>
  <c r="L464" i="1"/>
  <c r="N464" i="1" s="1"/>
  <c r="P464" i="1" s="1"/>
  <c r="A465" i="1" s="1"/>
  <c r="B465" i="1" l="1"/>
  <c r="C465" i="1" s="1"/>
  <c r="D465" i="1" l="1"/>
  <c r="E465" i="1" s="1"/>
  <c r="I465" i="1"/>
  <c r="J465" i="1" s="1"/>
  <c r="F465" i="1" l="1"/>
  <c r="K465" i="1"/>
  <c r="G465" i="1" l="1"/>
  <c r="H465" i="1" s="1"/>
  <c r="L465" i="1"/>
  <c r="N465" i="1" s="1"/>
  <c r="P465" i="1" s="1"/>
  <c r="A466" i="1" l="1"/>
  <c r="B466" i="1"/>
  <c r="C466" i="1" s="1"/>
  <c r="D466" i="1" l="1"/>
  <c r="E466" i="1" s="1"/>
  <c r="I466" i="1"/>
  <c r="J466" i="1" s="1"/>
  <c r="F466" i="1" l="1"/>
  <c r="K466" i="1"/>
  <c r="G466" i="1" l="1"/>
  <c r="H466" i="1" s="1"/>
  <c r="L466" i="1"/>
  <c r="N466" i="1" s="1"/>
  <c r="P466" i="1" s="1"/>
  <c r="A467" i="1" s="1"/>
  <c r="B467" i="1" l="1"/>
  <c r="C467" i="1" s="1"/>
  <c r="D467" i="1" l="1"/>
  <c r="E467" i="1" s="1"/>
  <c r="I467" i="1"/>
  <c r="J467" i="1" s="1"/>
  <c r="F467" i="1" l="1"/>
  <c r="K467" i="1"/>
  <c r="G467" i="1" l="1"/>
  <c r="H467" i="1" s="1"/>
  <c r="L467" i="1"/>
  <c r="N467" i="1" s="1"/>
  <c r="P467" i="1" s="1"/>
  <c r="A468" i="1" s="1"/>
  <c r="B468" i="1" l="1"/>
  <c r="C468" i="1" s="1"/>
  <c r="D468" i="1" l="1"/>
  <c r="I468" i="1"/>
  <c r="J468" i="1" s="1"/>
  <c r="M485" i="1" l="1"/>
  <c r="E468" i="1"/>
  <c r="F468" i="1" l="1"/>
  <c r="K468" i="1"/>
  <c r="N485" i="1"/>
  <c r="M486" i="1"/>
  <c r="M487" i="1" s="1"/>
  <c r="M488" i="1" s="1"/>
  <c r="M489" i="1" s="1"/>
  <c r="M490" i="1" s="1"/>
  <c r="M491" i="1" s="1"/>
  <c r="M492" i="1" l="1"/>
  <c r="M493" i="1" s="1"/>
  <c r="M494" i="1" s="1"/>
  <c r="M495" i="1" s="1"/>
  <c r="M496" i="1" s="1"/>
  <c r="M497" i="1" s="1"/>
  <c r="M498" i="1" s="1"/>
  <c r="M499" i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G468" i="1"/>
  <c r="H468" i="1" s="1"/>
  <c r="L468" i="1"/>
  <c r="N468" i="1" s="1"/>
  <c r="P468" i="1" s="1"/>
  <c r="A469" i="1" s="1"/>
  <c r="B469" i="1" l="1"/>
  <c r="C469" i="1" s="1"/>
  <c r="D469" i="1" l="1"/>
  <c r="E469" i="1" s="1"/>
  <c r="I469" i="1"/>
  <c r="J469" i="1" s="1"/>
  <c r="F469" i="1" l="1"/>
  <c r="K469" i="1"/>
  <c r="G469" i="1" l="1"/>
  <c r="H469" i="1" s="1"/>
  <c r="L469" i="1"/>
  <c r="N469" i="1" s="1"/>
  <c r="P469" i="1" s="1"/>
  <c r="A470" i="1" s="1"/>
  <c r="B470" i="1" l="1"/>
  <c r="C470" i="1" s="1"/>
  <c r="I470" i="1" l="1"/>
  <c r="J470" i="1" s="1"/>
  <c r="D470" i="1"/>
  <c r="E470" i="1" s="1"/>
  <c r="F470" i="1" l="1"/>
  <c r="K470" i="1"/>
  <c r="G470" i="1" l="1"/>
  <c r="H470" i="1" s="1"/>
  <c r="L470" i="1"/>
  <c r="N470" i="1" s="1"/>
  <c r="P470" i="1" s="1"/>
  <c r="A471" i="1" s="1"/>
  <c r="B471" i="1" l="1"/>
  <c r="C471" i="1" s="1"/>
  <c r="I471" i="1" l="1"/>
  <c r="J471" i="1" s="1"/>
  <c r="D471" i="1"/>
  <c r="E471" i="1" s="1"/>
  <c r="F471" i="1" l="1"/>
  <c r="K471" i="1"/>
  <c r="G471" i="1" l="1"/>
  <c r="H471" i="1" s="1"/>
  <c r="L471" i="1"/>
  <c r="N471" i="1" s="1"/>
  <c r="P471" i="1" s="1"/>
  <c r="A472" i="1" s="1"/>
  <c r="B472" i="1" l="1"/>
  <c r="C472" i="1" s="1"/>
  <c r="I472" i="1" l="1"/>
  <c r="J472" i="1" s="1"/>
  <c r="D472" i="1"/>
  <c r="E472" i="1" s="1"/>
  <c r="F472" i="1" l="1"/>
  <c r="K472" i="1"/>
  <c r="G472" i="1" l="1"/>
  <c r="H472" i="1" s="1"/>
  <c r="L472" i="1"/>
  <c r="N472" i="1" s="1"/>
  <c r="P472" i="1" s="1"/>
  <c r="A473" i="1" l="1"/>
  <c r="B473" i="1" s="1"/>
  <c r="C473" i="1" s="1"/>
  <c r="D473" i="1" l="1"/>
  <c r="E473" i="1" s="1"/>
  <c r="I473" i="1"/>
  <c r="J473" i="1" s="1"/>
  <c r="F473" i="1" l="1"/>
  <c r="K473" i="1"/>
  <c r="G473" i="1" l="1"/>
  <c r="H473" i="1" s="1"/>
  <c r="L473" i="1"/>
  <c r="N473" i="1" s="1"/>
  <c r="P473" i="1" s="1"/>
  <c r="A474" i="1" s="1"/>
  <c r="B474" i="1" l="1"/>
  <c r="C474" i="1" s="1"/>
  <c r="D474" i="1" l="1"/>
  <c r="E474" i="1" s="1"/>
  <c r="I474" i="1"/>
  <c r="J474" i="1" s="1"/>
  <c r="F474" i="1" l="1"/>
  <c r="K474" i="1"/>
  <c r="G474" i="1" l="1"/>
  <c r="H474" i="1" s="1"/>
  <c r="L474" i="1"/>
  <c r="N474" i="1" s="1"/>
  <c r="P474" i="1" s="1"/>
  <c r="A475" i="1" l="1"/>
  <c r="B475" i="1"/>
  <c r="C475" i="1" s="1"/>
  <c r="D475" i="1" l="1"/>
  <c r="E475" i="1" s="1"/>
  <c r="I475" i="1"/>
  <c r="J475" i="1" s="1"/>
  <c r="F475" i="1" l="1"/>
  <c r="K475" i="1"/>
  <c r="G475" i="1" l="1"/>
  <c r="H475" i="1" s="1"/>
  <c r="L475" i="1"/>
  <c r="N475" i="1" s="1"/>
  <c r="P475" i="1" s="1"/>
  <c r="A476" i="1" l="1"/>
  <c r="B476" i="1"/>
  <c r="C476" i="1" s="1"/>
  <c r="D476" i="1" l="1"/>
  <c r="E476" i="1" s="1"/>
  <c r="I476" i="1"/>
  <c r="J476" i="1" s="1"/>
  <c r="F476" i="1" l="1"/>
  <c r="K476" i="1"/>
  <c r="G476" i="1" l="1"/>
  <c r="H476" i="1" s="1"/>
  <c r="L476" i="1"/>
  <c r="N476" i="1" s="1"/>
  <c r="P476" i="1" s="1"/>
  <c r="A477" i="1" s="1"/>
  <c r="B477" i="1" l="1"/>
  <c r="C477" i="1" s="1"/>
  <c r="D477" i="1" l="1"/>
  <c r="E477" i="1" s="1"/>
  <c r="I477" i="1"/>
  <c r="J477" i="1" s="1"/>
  <c r="F477" i="1" l="1"/>
  <c r="K477" i="1"/>
  <c r="G477" i="1" l="1"/>
  <c r="H477" i="1" s="1"/>
  <c r="L477" i="1"/>
  <c r="N477" i="1" s="1"/>
  <c r="P477" i="1" s="1"/>
  <c r="A478" i="1" s="1"/>
  <c r="B478" i="1" l="1"/>
  <c r="C478" i="1" s="1"/>
  <c r="I478" i="1" l="1"/>
  <c r="J478" i="1" s="1"/>
  <c r="D478" i="1"/>
  <c r="E478" i="1" s="1"/>
  <c r="F478" i="1" l="1"/>
  <c r="K478" i="1"/>
  <c r="G478" i="1" l="1"/>
  <c r="H478" i="1" s="1"/>
  <c r="L478" i="1"/>
  <c r="N478" i="1" s="1"/>
  <c r="P478" i="1" s="1"/>
  <c r="A479" i="1" s="1"/>
  <c r="B479" i="1" l="1"/>
  <c r="C479" i="1" s="1"/>
  <c r="R19" i="1"/>
  <c r="S19" i="1" s="1"/>
  <c r="I479" i="1" l="1"/>
  <c r="J479" i="1" s="1"/>
  <c r="D479" i="1"/>
  <c r="E479" i="1" s="1"/>
  <c r="F479" i="1" l="1"/>
  <c r="K479" i="1"/>
  <c r="G479" i="1" l="1"/>
  <c r="H479" i="1" s="1"/>
  <c r="O485" i="1" s="1"/>
  <c r="L479" i="1"/>
  <c r="N479" i="1" s="1"/>
  <c r="P479" i="1" s="1"/>
  <c r="O486" i="1" l="1"/>
  <c r="O487" i="1" s="1"/>
  <c r="O488" i="1" s="1"/>
  <c r="O489" i="1" s="1"/>
  <c r="O490" i="1" s="1"/>
  <c r="O491" i="1" s="1"/>
  <c r="P485" i="1"/>
  <c r="A486" i="1" s="1"/>
  <c r="B486" i="1" l="1"/>
  <c r="C486" i="1" s="1"/>
  <c r="O499" i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492" i="1"/>
  <c r="O493" i="1" s="1"/>
  <c r="O494" i="1" s="1"/>
  <c r="O495" i="1" s="1"/>
  <c r="O496" i="1" s="1"/>
  <c r="O497" i="1" s="1"/>
  <c r="O498" i="1" s="1"/>
  <c r="D486" i="1" l="1"/>
  <c r="E486" i="1" s="1"/>
  <c r="F486" i="1" s="1"/>
  <c r="G486" i="1" s="1"/>
  <c r="H486" i="1" s="1"/>
  <c r="I486" i="1"/>
  <c r="J486" i="1" s="1"/>
  <c r="K486" i="1" s="1"/>
  <c r="L486" i="1" l="1"/>
  <c r="N486" i="1" s="1"/>
  <c r="P486" i="1" s="1"/>
  <c r="A487" i="1" s="1"/>
  <c r="B487" i="1" l="1"/>
  <c r="C487" i="1" s="1"/>
  <c r="D487" i="1" l="1"/>
  <c r="E487" i="1" s="1"/>
  <c r="I487" i="1"/>
  <c r="J487" i="1" s="1"/>
  <c r="F487" i="1" l="1"/>
  <c r="K487" i="1"/>
  <c r="G487" i="1" l="1"/>
  <c r="H487" i="1" s="1"/>
  <c r="L487" i="1"/>
  <c r="N487" i="1" s="1"/>
  <c r="P487" i="1" s="1"/>
  <c r="A488" i="1" s="1"/>
  <c r="B488" i="1" l="1"/>
  <c r="C488" i="1" s="1"/>
  <c r="D488" i="1" l="1"/>
  <c r="E488" i="1" s="1"/>
  <c r="I488" i="1"/>
  <c r="J488" i="1" s="1"/>
  <c r="F488" i="1" l="1"/>
  <c r="K488" i="1"/>
  <c r="G488" i="1" l="1"/>
  <c r="H488" i="1" s="1"/>
  <c r="L488" i="1"/>
  <c r="N488" i="1" s="1"/>
  <c r="P488" i="1" s="1"/>
  <c r="A489" i="1" s="1"/>
  <c r="B489" i="1" l="1"/>
  <c r="C489" i="1" s="1"/>
  <c r="I489" i="1" l="1"/>
  <c r="J489" i="1" s="1"/>
  <c r="D489" i="1"/>
  <c r="E489" i="1" s="1"/>
  <c r="F489" i="1" l="1"/>
  <c r="K489" i="1"/>
  <c r="G489" i="1" l="1"/>
  <c r="H489" i="1" s="1"/>
  <c r="L489" i="1"/>
  <c r="N489" i="1" s="1"/>
  <c r="P489" i="1" s="1"/>
  <c r="A490" i="1" l="1"/>
  <c r="B490" i="1"/>
  <c r="C490" i="1" s="1"/>
  <c r="D490" i="1" l="1"/>
  <c r="E490" i="1" s="1"/>
  <c r="I490" i="1"/>
  <c r="J490" i="1" s="1"/>
  <c r="F490" i="1" l="1"/>
  <c r="K490" i="1"/>
  <c r="G490" i="1" l="1"/>
  <c r="H490" i="1" s="1"/>
  <c r="L490" i="1"/>
  <c r="N490" i="1" s="1"/>
  <c r="P490" i="1" s="1"/>
  <c r="A491" i="1" l="1"/>
  <c r="B491" i="1" s="1"/>
  <c r="C491" i="1" s="1"/>
  <c r="D491" i="1" l="1"/>
  <c r="E491" i="1" s="1"/>
  <c r="I491" i="1"/>
  <c r="J491" i="1" s="1"/>
  <c r="F491" i="1" l="1"/>
  <c r="K491" i="1"/>
  <c r="G491" i="1" l="1"/>
  <c r="H491" i="1" s="1"/>
  <c r="L491" i="1"/>
  <c r="N491" i="1" s="1"/>
  <c r="P491" i="1" s="1"/>
  <c r="A492" i="1" s="1"/>
  <c r="B492" i="1" l="1"/>
  <c r="C492" i="1" s="1"/>
  <c r="D492" i="1" l="1"/>
  <c r="E492" i="1" s="1"/>
  <c r="I492" i="1"/>
  <c r="J492" i="1" s="1"/>
  <c r="F492" i="1" l="1"/>
  <c r="K492" i="1"/>
  <c r="G492" i="1" l="1"/>
  <c r="H492" i="1" s="1"/>
  <c r="L492" i="1"/>
  <c r="N492" i="1" s="1"/>
  <c r="P492" i="1" s="1"/>
  <c r="A493" i="1" s="1"/>
  <c r="B493" i="1" l="1"/>
  <c r="C493" i="1" s="1"/>
  <c r="D493" i="1" l="1"/>
  <c r="E493" i="1" s="1"/>
  <c r="I493" i="1"/>
  <c r="J493" i="1" s="1"/>
  <c r="F493" i="1" l="1"/>
  <c r="K493" i="1"/>
  <c r="G493" i="1" l="1"/>
  <c r="H493" i="1" s="1"/>
  <c r="L493" i="1"/>
  <c r="N493" i="1" s="1"/>
  <c r="P493" i="1" s="1"/>
  <c r="A494" i="1" s="1"/>
  <c r="B494" i="1" l="1"/>
  <c r="C494" i="1" s="1"/>
  <c r="D494" i="1" l="1"/>
  <c r="E494" i="1" s="1"/>
  <c r="I494" i="1"/>
  <c r="J494" i="1" s="1"/>
  <c r="F494" i="1" l="1"/>
  <c r="K494" i="1"/>
  <c r="G494" i="1" l="1"/>
  <c r="H494" i="1" s="1"/>
  <c r="L494" i="1"/>
  <c r="N494" i="1" s="1"/>
  <c r="P494" i="1" s="1"/>
  <c r="A495" i="1" s="1"/>
  <c r="B495" i="1" l="1"/>
  <c r="C495" i="1" s="1"/>
  <c r="I495" i="1" l="1"/>
  <c r="J495" i="1" s="1"/>
  <c r="D495" i="1"/>
  <c r="E495" i="1" s="1"/>
  <c r="F495" i="1" l="1"/>
  <c r="K495" i="1"/>
  <c r="G495" i="1" l="1"/>
  <c r="H495" i="1" s="1"/>
  <c r="L495" i="1"/>
  <c r="N495" i="1" s="1"/>
  <c r="P495" i="1" s="1"/>
  <c r="A496" i="1" s="1"/>
  <c r="B496" i="1" l="1"/>
  <c r="C496" i="1" s="1"/>
  <c r="I496" i="1" l="1"/>
  <c r="J496" i="1" s="1"/>
  <c r="D496" i="1"/>
  <c r="E496" i="1" s="1"/>
  <c r="F496" i="1" l="1"/>
  <c r="K496" i="1"/>
  <c r="G496" i="1" l="1"/>
  <c r="H496" i="1" s="1"/>
  <c r="L496" i="1"/>
  <c r="N496" i="1" s="1"/>
  <c r="P496" i="1" s="1"/>
  <c r="A497" i="1" s="1"/>
  <c r="B497" i="1" l="1"/>
  <c r="C497" i="1" s="1"/>
  <c r="I497" i="1" l="1"/>
  <c r="J497" i="1" s="1"/>
  <c r="D497" i="1"/>
  <c r="E497" i="1" s="1"/>
  <c r="F497" i="1" l="1"/>
  <c r="K497" i="1"/>
  <c r="G497" i="1" l="1"/>
  <c r="H497" i="1" s="1"/>
  <c r="L497" i="1"/>
  <c r="N497" i="1" s="1"/>
  <c r="P497" i="1" s="1"/>
  <c r="A498" i="1" s="1"/>
  <c r="B498" i="1" l="1"/>
  <c r="C498" i="1" s="1"/>
  <c r="D498" i="1" l="1"/>
  <c r="E498" i="1" s="1"/>
  <c r="I498" i="1"/>
  <c r="J498" i="1" s="1"/>
  <c r="F498" i="1" l="1"/>
  <c r="K498" i="1"/>
  <c r="G498" i="1" l="1"/>
  <c r="H498" i="1" s="1"/>
  <c r="L498" i="1"/>
  <c r="N498" i="1" s="1"/>
  <c r="P498" i="1" s="1"/>
  <c r="A499" i="1" s="1"/>
  <c r="B499" i="1" l="1"/>
  <c r="C499" i="1" s="1"/>
  <c r="D499" i="1" l="1"/>
  <c r="E499" i="1" s="1"/>
  <c r="I499" i="1"/>
  <c r="J499" i="1" s="1"/>
  <c r="F499" i="1" l="1"/>
  <c r="K499" i="1"/>
  <c r="G499" i="1" l="1"/>
  <c r="H499" i="1" s="1"/>
  <c r="L499" i="1"/>
  <c r="N499" i="1" s="1"/>
  <c r="P499" i="1" s="1"/>
  <c r="A500" i="1" s="1"/>
  <c r="B500" i="1" l="1"/>
  <c r="C500" i="1" s="1"/>
  <c r="I500" i="1" l="1"/>
  <c r="J500" i="1" s="1"/>
  <c r="D500" i="1"/>
  <c r="E500" i="1" s="1"/>
  <c r="F500" i="1" l="1"/>
  <c r="K500" i="1"/>
  <c r="G500" i="1" l="1"/>
  <c r="H500" i="1" s="1"/>
  <c r="L500" i="1"/>
  <c r="N500" i="1" s="1"/>
  <c r="P500" i="1" s="1"/>
  <c r="A501" i="1" s="1"/>
  <c r="B501" i="1" l="1"/>
  <c r="C501" i="1" s="1"/>
  <c r="I501" i="1" l="1"/>
  <c r="J501" i="1" s="1"/>
  <c r="D501" i="1"/>
  <c r="M518" i="1" l="1"/>
  <c r="E501" i="1"/>
  <c r="F501" i="1" l="1"/>
  <c r="K501" i="1"/>
  <c r="N518" i="1"/>
  <c r="M519" i="1"/>
  <c r="M520" i="1" s="1"/>
  <c r="M521" i="1" s="1"/>
  <c r="M522" i="1" s="1"/>
  <c r="M523" i="1" s="1"/>
  <c r="M524" i="1" s="1"/>
  <c r="M525" i="1" l="1"/>
  <c r="M526" i="1" s="1"/>
  <c r="M527" i="1" s="1"/>
  <c r="M528" i="1" s="1"/>
  <c r="M529" i="1" s="1"/>
  <c r="M530" i="1" s="1"/>
  <c r="M531" i="1" s="1"/>
  <c r="M532" i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G501" i="1"/>
  <c r="H501" i="1" s="1"/>
  <c r="L501" i="1"/>
  <c r="N501" i="1" s="1"/>
  <c r="P501" i="1" s="1"/>
  <c r="A502" i="1" s="1"/>
  <c r="B502" i="1" l="1"/>
  <c r="C502" i="1" s="1"/>
  <c r="D502" i="1" l="1"/>
  <c r="E502" i="1" s="1"/>
  <c r="I502" i="1"/>
  <c r="J502" i="1" s="1"/>
  <c r="F502" i="1" l="1"/>
  <c r="K502" i="1"/>
  <c r="G502" i="1" l="1"/>
  <c r="H502" i="1" s="1"/>
  <c r="L502" i="1"/>
  <c r="N502" i="1" s="1"/>
  <c r="P502" i="1" s="1"/>
  <c r="A503" i="1" s="1"/>
  <c r="B503" i="1" l="1"/>
  <c r="C503" i="1" s="1"/>
  <c r="I503" i="1" l="1"/>
  <c r="J503" i="1" s="1"/>
  <c r="D503" i="1"/>
  <c r="E503" i="1" s="1"/>
  <c r="F503" i="1" l="1"/>
  <c r="K503" i="1"/>
  <c r="G503" i="1" l="1"/>
  <c r="H503" i="1" s="1"/>
  <c r="L503" i="1"/>
  <c r="N503" i="1" s="1"/>
  <c r="P503" i="1" s="1"/>
  <c r="A504" i="1" s="1"/>
  <c r="B504" i="1" l="1"/>
  <c r="C504" i="1" s="1"/>
  <c r="D504" i="1" l="1"/>
  <c r="E504" i="1" s="1"/>
  <c r="I504" i="1"/>
  <c r="J504" i="1" s="1"/>
  <c r="F504" i="1" l="1"/>
  <c r="K504" i="1"/>
  <c r="G504" i="1" l="1"/>
  <c r="H504" i="1" s="1"/>
  <c r="L504" i="1"/>
  <c r="N504" i="1" s="1"/>
  <c r="P504" i="1" s="1"/>
  <c r="A505" i="1" s="1"/>
  <c r="B505" i="1" l="1"/>
  <c r="C505" i="1" s="1"/>
  <c r="I505" i="1" l="1"/>
  <c r="J505" i="1" s="1"/>
  <c r="D505" i="1"/>
  <c r="E505" i="1" s="1"/>
  <c r="F505" i="1" l="1"/>
  <c r="K505" i="1"/>
  <c r="G505" i="1" l="1"/>
  <c r="H505" i="1" s="1"/>
  <c r="L505" i="1"/>
  <c r="N505" i="1" s="1"/>
  <c r="P505" i="1" s="1"/>
  <c r="A506" i="1" s="1"/>
  <c r="B506" i="1" l="1"/>
  <c r="C506" i="1" s="1"/>
  <c r="D506" i="1" l="1"/>
  <c r="E506" i="1" s="1"/>
  <c r="I506" i="1"/>
  <c r="J506" i="1" s="1"/>
  <c r="F506" i="1" l="1"/>
  <c r="K506" i="1"/>
  <c r="G506" i="1" l="1"/>
  <c r="H506" i="1" s="1"/>
  <c r="L506" i="1"/>
  <c r="N506" i="1" s="1"/>
  <c r="P506" i="1" s="1"/>
  <c r="A507" i="1" l="1"/>
  <c r="B507" i="1"/>
  <c r="C507" i="1" s="1"/>
  <c r="I507" i="1" l="1"/>
  <c r="J507" i="1" s="1"/>
  <c r="D507" i="1"/>
  <c r="E507" i="1" s="1"/>
  <c r="F507" i="1" l="1"/>
  <c r="K507" i="1"/>
  <c r="G507" i="1" l="1"/>
  <c r="H507" i="1" s="1"/>
  <c r="L507" i="1"/>
  <c r="N507" i="1" s="1"/>
  <c r="P507" i="1" s="1"/>
  <c r="A508" i="1" s="1"/>
  <c r="B508" i="1" l="1"/>
  <c r="C508" i="1" s="1"/>
  <c r="I508" i="1" l="1"/>
  <c r="J508" i="1" s="1"/>
  <c r="D508" i="1"/>
  <c r="E508" i="1" s="1"/>
  <c r="F508" i="1" l="1"/>
  <c r="K508" i="1"/>
  <c r="G508" i="1" l="1"/>
  <c r="H508" i="1" s="1"/>
  <c r="L508" i="1"/>
  <c r="N508" i="1" s="1"/>
  <c r="P508" i="1" s="1"/>
  <c r="A509" i="1" l="1"/>
  <c r="B509" i="1" s="1"/>
  <c r="C509" i="1" s="1"/>
  <c r="D509" i="1" l="1"/>
  <c r="E509" i="1" s="1"/>
  <c r="I509" i="1"/>
  <c r="J509" i="1" s="1"/>
  <c r="F509" i="1" l="1"/>
  <c r="K509" i="1"/>
  <c r="G509" i="1" l="1"/>
  <c r="H509" i="1" s="1"/>
  <c r="L509" i="1"/>
  <c r="N509" i="1" s="1"/>
  <c r="P509" i="1" s="1"/>
  <c r="A510" i="1" s="1"/>
  <c r="B510" i="1" l="1"/>
  <c r="C510" i="1" s="1"/>
  <c r="D510" i="1" l="1"/>
  <c r="E510" i="1" s="1"/>
  <c r="I510" i="1"/>
  <c r="J510" i="1" s="1"/>
  <c r="F510" i="1" l="1"/>
  <c r="K510" i="1"/>
  <c r="G510" i="1" l="1"/>
  <c r="H510" i="1" s="1"/>
  <c r="L510" i="1"/>
  <c r="N510" i="1" s="1"/>
  <c r="P510" i="1" s="1"/>
  <c r="A511" i="1" l="1"/>
  <c r="B511" i="1"/>
  <c r="C511" i="1" s="1"/>
  <c r="I511" i="1" l="1"/>
  <c r="J511" i="1" s="1"/>
  <c r="D511" i="1"/>
  <c r="E511" i="1" s="1"/>
  <c r="F511" i="1" l="1"/>
  <c r="K511" i="1"/>
  <c r="G511" i="1" l="1"/>
  <c r="H511" i="1" s="1"/>
  <c r="L511" i="1"/>
  <c r="N511" i="1" s="1"/>
  <c r="P511" i="1" s="1"/>
  <c r="A512" i="1" s="1"/>
  <c r="B512" i="1" l="1"/>
  <c r="C512" i="1" s="1"/>
  <c r="R20" i="1"/>
  <c r="S20" i="1" s="1"/>
  <c r="I512" i="1" l="1"/>
  <c r="J512" i="1" s="1"/>
  <c r="D512" i="1"/>
  <c r="E512" i="1" s="1"/>
  <c r="F512" i="1" l="1"/>
  <c r="K512" i="1"/>
  <c r="G512" i="1" l="1"/>
  <c r="H512" i="1" s="1"/>
  <c r="O518" i="1" s="1"/>
  <c r="L512" i="1"/>
  <c r="N512" i="1" s="1"/>
  <c r="P512" i="1" s="1"/>
  <c r="O519" i="1" l="1"/>
  <c r="O520" i="1" s="1"/>
  <c r="O521" i="1" s="1"/>
  <c r="O522" i="1" s="1"/>
  <c r="O523" i="1" s="1"/>
  <c r="O524" i="1" s="1"/>
  <c r="P518" i="1"/>
  <c r="A519" i="1" s="1"/>
  <c r="B519" i="1" l="1"/>
  <c r="C519" i="1" s="1"/>
  <c r="O532" i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25" i="1"/>
  <c r="O526" i="1" s="1"/>
  <c r="O527" i="1" s="1"/>
  <c r="O528" i="1" s="1"/>
  <c r="O529" i="1" s="1"/>
  <c r="O530" i="1" s="1"/>
  <c r="O531" i="1" s="1"/>
  <c r="D519" i="1" l="1"/>
  <c r="E519" i="1" s="1"/>
  <c r="F519" i="1" s="1"/>
  <c r="G519" i="1" s="1"/>
  <c r="H519" i="1" s="1"/>
  <c r="I519" i="1"/>
  <c r="J519" i="1" s="1"/>
  <c r="K519" i="1" l="1"/>
  <c r="L519" i="1"/>
  <c r="N519" i="1" s="1"/>
  <c r="P519" i="1" s="1"/>
  <c r="A520" i="1" s="1"/>
  <c r="B520" i="1" l="1"/>
  <c r="C520" i="1" s="1"/>
  <c r="I520" i="1" l="1"/>
  <c r="J520" i="1" s="1"/>
  <c r="D520" i="1"/>
  <c r="E520" i="1" s="1"/>
  <c r="F520" i="1" l="1"/>
  <c r="K520" i="1"/>
  <c r="G520" i="1" l="1"/>
  <c r="H520" i="1" s="1"/>
  <c r="L520" i="1"/>
  <c r="N520" i="1" s="1"/>
  <c r="P520" i="1" s="1"/>
  <c r="A521" i="1" l="1"/>
  <c r="B521" i="1"/>
  <c r="C521" i="1" s="1"/>
  <c r="I521" i="1" l="1"/>
  <c r="J521" i="1" s="1"/>
  <c r="D521" i="1"/>
  <c r="E521" i="1" s="1"/>
  <c r="F521" i="1" l="1"/>
  <c r="K521" i="1"/>
  <c r="G521" i="1" l="1"/>
  <c r="H521" i="1" s="1"/>
  <c r="L521" i="1"/>
  <c r="N521" i="1" s="1"/>
  <c r="P521" i="1" s="1"/>
  <c r="A522" i="1" s="1"/>
  <c r="B522" i="1" l="1"/>
  <c r="C522" i="1" s="1"/>
  <c r="D522" i="1" l="1"/>
  <c r="E522" i="1" s="1"/>
  <c r="I522" i="1"/>
  <c r="J522" i="1" s="1"/>
  <c r="F522" i="1" l="1"/>
  <c r="G522" i="1" s="1"/>
  <c r="H522" i="1" s="1"/>
  <c r="K522" i="1"/>
  <c r="L522" i="1" s="1"/>
  <c r="N522" i="1" s="1"/>
  <c r="P522" i="1" s="1"/>
  <c r="A523" i="1" s="1"/>
  <c r="B523" i="1" l="1"/>
  <c r="C523" i="1" s="1"/>
  <c r="D523" i="1" l="1"/>
  <c r="E523" i="1" s="1"/>
  <c r="I523" i="1"/>
  <c r="J523" i="1" s="1"/>
  <c r="F523" i="1" l="1"/>
  <c r="K523" i="1"/>
  <c r="G523" i="1" l="1"/>
  <c r="H523" i="1" s="1"/>
  <c r="L523" i="1"/>
  <c r="N523" i="1" s="1"/>
  <c r="P523" i="1" s="1"/>
  <c r="A524" i="1" s="1"/>
  <c r="B524" i="1" l="1"/>
  <c r="C524" i="1" s="1"/>
  <c r="D524" i="1" l="1"/>
  <c r="E524" i="1" s="1"/>
  <c r="I524" i="1"/>
  <c r="J524" i="1" s="1"/>
  <c r="F524" i="1" l="1"/>
  <c r="G524" i="1" s="1"/>
  <c r="H524" i="1" s="1"/>
  <c r="K524" i="1"/>
  <c r="L524" i="1" s="1"/>
  <c r="N524" i="1" s="1"/>
  <c r="P524" i="1" s="1"/>
  <c r="A525" i="1" s="1"/>
  <c r="B525" i="1" l="1"/>
  <c r="C525" i="1" s="1"/>
  <c r="D525" i="1" l="1"/>
  <c r="E525" i="1" s="1"/>
  <c r="I525" i="1"/>
  <c r="J525" i="1" s="1"/>
  <c r="F525" i="1" l="1"/>
  <c r="K525" i="1"/>
  <c r="G525" i="1" l="1"/>
  <c r="H525" i="1" s="1"/>
  <c r="L525" i="1"/>
  <c r="N525" i="1" s="1"/>
  <c r="P525" i="1" s="1"/>
  <c r="A526" i="1" s="1"/>
  <c r="B526" i="1" l="1"/>
  <c r="C526" i="1" s="1"/>
  <c r="D526" i="1" l="1"/>
  <c r="E526" i="1" s="1"/>
  <c r="I526" i="1"/>
  <c r="J526" i="1" s="1"/>
  <c r="F526" i="1" l="1"/>
  <c r="K526" i="1"/>
  <c r="G526" i="1" l="1"/>
  <c r="H526" i="1" s="1"/>
  <c r="L526" i="1"/>
  <c r="N526" i="1" s="1"/>
  <c r="P526" i="1" s="1"/>
  <c r="A527" i="1" s="1"/>
  <c r="B527" i="1" l="1"/>
  <c r="C527" i="1" s="1"/>
  <c r="I527" i="1" l="1"/>
  <c r="J527" i="1" s="1"/>
  <c r="D527" i="1"/>
  <c r="E527" i="1" s="1"/>
  <c r="F527" i="1" l="1"/>
  <c r="G527" i="1" s="1"/>
  <c r="H527" i="1" s="1"/>
  <c r="K527" i="1"/>
  <c r="L527" i="1" l="1"/>
  <c r="N527" i="1" s="1"/>
  <c r="P527" i="1" s="1"/>
  <c r="A528" i="1" s="1"/>
  <c r="B528" i="1" s="1"/>
  <c r="C528" i="1" s="1"/>
  <c r="I528" i="1" l="1"/>
  <c r="J528" i="1" s="1"/>
  <c r="D528" i="1"/>
  <c r="E528" i="1" s="1"/>
  <c r="F528" i="1" l="1"/>
  <c r="K528" i="1"/>
  <c r="G528" i="1" l="1"/>
  <c r="H528" i="1" s="1"/>
  <c r="L528" i="1"/>
  <c r="N528" i="1" s="1"/>
  <c r="P528" i="1" s="1"/>
  <c r="A529" i="1" l="1"/>
  <c r="B529" i="1"/>
  <c r="C529" i="1" s="1"/>
  <c r="D529" i="1" l="1"/>
  <c r="E529" i="1" s="1"/>
  <c r="I529" i="1"/>
  <c r="J529" i="1" s="1"/>
  <c r="F529" i="1" l="1"/>
  <c r="K529" i="1"/>
  <c r="G529" i="1" l="1"/>
  <c r="H529" i="1" s="1"/>
  <c r="L529" i="1"/>
  <c r="N529" i="1" s="1"/>
  <c r="P529" i="1" s="1"/>
  <c r="A530" i="1" s="1"/>
  <c r="B530" i="1" l="1"/>
  <c r="C530" i="1" s="1"/>
  <c r="I530" i="1" l="1"/>
  <c r="J530" i="1" s="1"/>
  <c r="D530" i="1"/>
  <c r="E530" i="1" s="1"/>
  <c r="F530" i="1" l="1"/>
  <c r="K530" i="1"/>
  <c r="G530" i="1" l="1"/>
  <c r="H530" i="1" s="1"/>
  <c r="L530" i="1"/>
  <c r="N530" i="1" s="1"/>
  <c r="P530" i="1" s="1"/>
  <c r="A531" i="1" s="1"/>
  <c r="B531" i="1" l="1"/>
  <c r="C531" i="1" s="1"/>
  <c r="D531" i="1" l="1"/>
  <c r="E531" i="1" s="1"/>
  <c r="I531" i="1"/>
  <c r="J531" i="1" s="1"/>
  <c r="F531" i="1" l="1"/>
  <c r="K531" i="1"/>
  <c r="G531" i="1" l="1"/>
  <c r="H531" i="1" s="1"/>
  <c r="L531" i="1"/>
  <c r="N531" i="1" s="1"/>
  <c r="P531" i="1" s="1"/>
  <c r="A532" i="1" s="1"/>
  <c r="B532" i="1" l="1"/>
  <c r="C532" i="1" s="1"/>
  <c r="I532" i="1" l="1"/>
  <c r="J532" i="1" s="1"/>
  <c r="D532" i="1"/>
  <c r="E532" i="1" s="1"/>
  <c r="F532" i="1" l="1"/>
  <c r="G532" i="1" s="1"/>
  <c r="H532" i="1" s="1"/>
  <c r="K532" i="1"/>
  <c r="L532" i="1" l="1"/>
  <c r="N532" i="1" s="1"/>
  <c r="P532" i="1" s="1"/>
  <c r="A533" i="1" s="1"/>
  <c r="B533" i="1" s="1"/>
  <c r="C533" i="1" s="1"/>
  <c r="D533" i="1" l="1"/>
  <c r="E533" i="1" s="1"/>
  <c r="I533" i="1"/>
  <c r="J533" i="1" s="1"/>
  <c r="F533" i="1" l="1"/>
  <c r="G533" i="1" s="1"/>
  <c r="H533" i="1" s="1"/>
  <c r="K533" i="1"/>
  <c r="L533" i="1" s="1"/>
  <c r="N533" i="1" s="1"/>
  <c r="P533" i="1" s="1"/>
  <c r="A534" i="1" s="1"/>
  <c r="B534" i="1" l="1"/>
  <c r="C534" i="1" s="1"/>
  <c r="D534" i="1" l="1"/>
  <c r="I534" i="1"/>
  <c r="J534" i="1" s="1"/>
  <c r="M551" i="1" l="1"/>
  <c r="E534" i="1"/>
  <c r="F534" i="1" l="1"/>
  <c r="K534" i="1"/>
  <c r="M552" i="1"/>
  <c r="M553" i="1" s="1"/>
  <c r="M554" i="1" s="1"/>
  <c r="M555" i="1" s="1"/>
  <c r="M556" i="1" s="1"/>
  <c r="M557" i="1" s="1"/>
  <c r="N551" i="1"/>
  <c r="M558" i="1" l="1"/>
  <c r="M559" i="1" s="1"/>
  <c r="M560" i="1" s="1"/>
  <c r="M561" i="1" s="1"/>
  <c r="M562" i="1" s="1"/>
  <c r="M563" i="1" s="1"/>
  <c r="M564" i="1" s="1"/>
  <c r="M565" i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G534" i="1"/>
  <c r="H534" i="1" s="1"/>
  <c r="L534" i="1"/>
  <c r="N534" i="1" s="1"/>
  <c r="P534" i="1" s="1"/>
  <c r="A535" i="1" s="1"/>
  <c r="B535" i="1" l="1"/>
  <c r="C535" i="1" s="1"/>
  <c r="I535" i="1" l="1"/>
  <c r="J535" i="1" s="1"/>
  <c r="D535" i="1"/>
  <c r="E535" i="1" s="1"/>
  <c r="F535" i="1" l="1"/>
  <c r="K535" i="1"/>
  <c r="G535" i="1" l="1"/>
  <c r="H535" i="1" s="1"/>
  <c r="L535" i="1"/>
  <c r="N535" i="1" s="1"/>
  <c r="P535" i="1" s="1"/>
  <c r="A536" i="1" s="1"/>
  <c r="B536" i="1" l="1"/>
  <c r="C536" i="1" s="1"/>
  <c r="I536" i="1" l="1"/>
  <c r="J536" i="1" s="1"/>
  <c r="D536" i="1"/>
  <c r="E536" i="1" s="1"/>
  <c r="F536" i="1" l="1"/>
  <c r="K536" i="1"/>
  <c r="G536" i="1" l="1"/>
  <c r="H536" i="1" s="1"/>
  <c r="L536" i="1"/>
  <c r="N536" i="1" s="1"/>
  <c r="P536" i="1" s="1"/>
  <c r="A537" i="1" l="1"/>
  <c r="B537" i="1"/>
  <c r="C537" i="1" s="1"/>
  <c r="I537" i="1" l="1"/>
  <c r="J537" i="1" s="1"/>
  <c r="D537" i="1"/>
  <c r="E537" i="1" s="1"/>
  <c r="F537" i="1" l="1"/>
  <c r="K537" i="1"/>
  <c r="G537" i="1" l="1"/>
  <c r="H537" i="1" s="1"/>
  <c r="L537" i="1"/>
  <c r="N537" i="1" s="1"/>
  <c r="P537" i="1" s="1"/>
  <c r="A538" i="1" s="1"/>
  <c r="B538" i="1" l="1"/>
  <c r="C538" i="1" s="1"/>
  <c r="I538" i="1" l="1"/>
  <c r="J538" i="1" s="1"/>
  <c r="D538" i="1"/>
  <c r="E538" i="1" s="1"/>
  <c r="F538" i="1" l="1"/>
  <c r="K538" i="1"/>
  <c r="G538" i="1" l="1"/>
  <c r="H538" i="1" s="1"/>
  <c r="L538" i="1"/>
  <c r="N538" i="1" s="1"/>
  <c r="P538" i="1" s="1"/>
  <c r="A539" i="1" s="1"/>
  <c r="B539" i="1" l="1"/>
  <c r="C539" i="1" s="1"/>
  <c r="D539" i="1" l="1"/>
  <c r="E539" i="1" s="1"/>
  <c r="I539" i="1"/>
  <c r="J539" i="1" s="1"/>
  <c r="F539" i="1" l="1"/>
  <c r="K539" i="1"/>
  <c r="G539" i="1" l="1"/>
  <c r="H539" i="1" s="1"/>
  <c r="L539" i="1"/>
  <c r="N539" i="1" s="1"/>
  <c r="P539" i="1" s="1"/>
  <c r="A540" i="1" s="1"/>
  <c r="B540" i="1" l="1"/>
  <c r="C540" i="1" s="1"/>
  <c r="D540" i="1" l="1"/>
  <c r="E540" i="1" s="1"/>
  <c r="I540" i="1"/>
  <c r="J540" i="1" s="1"/>
  <c r="F540" i="1" l="1"/>
  <c r="K540" i="1"/>
  <c r="G540" i="1" l="1"/>
  <c r="H540" i="1" s="1"/>
  <c r="L540" i="1"/>
  <c r="N540" i="1" s="1"/>
  <c r="P540" i="1" s="1"/>
  <c r="A541" i="1" s="1"/>
  <c r="B541" i="1" l="1"/>
  <c r="C541" i="1" s="1"/>
  <c r="D541" i="1" l="1"/>
  <c r="E541" i="1" s="1"/>
  <c r="I541" i="1"/>
  <c r="J541" i="1" s="1"/>
  <c r="F541" i="1" l="1"/>
  <c r="K541" i="1"/>
  <c r="G541" i="1" l="1"/>
  <c r="H541" i="1" s="1"/>
  <c r="L541" i="1"/>
  <c r="N541" i="1" s="1"/>
  <c r="P541" i="1" s="1"/>
  <c r="A542" i="1" s="1"/>
  <c r="B542" i="1" l="1"/>
  <c r="C542" i="1" s="1"/>
  <c r="D542" i="1" l="1"/>
  <c r="E542" i="1" s="1"/>
  <c r="I542" i="1"/>
  <c r="J542" i="1" s="1"/>
  <c r="F542" i="1" l="1"/>
  <c r="K542" i="1"/>
  <c r="G542" i="1" l="1"/>
  <c r="H542" i="1" s="1"/>
  <c r="L542" i="1"/>
  <c r="N542" i="1" s="1"/>
  <c r="P542" i="1" s="1"/>
  <c r="A543" i="1" s="1"/>
  <c r="B543" i="1" l="1"/>
  <c r="C543" i="1" s="1"/>
  <c r="I543" i="1" l="1"/>
  <c r="J543" i="1" s="1"/>
  <c r="D543" i="1"/>
  <c r="E543" i="1" s="1"/>
  <c r="F543" i="1" l="1"/>
  <c r="K543" i="1"/>
  <c r="G543" i="1" l="1"/>
  <c r="H543" i="1" s="1"/>
  <c r="L543" i="1"/>
  <c r="N543" i="1" s="1"/>
  <c r="P543" i="1" s="1"/>
  <c r="A544" i="1" s="1"/>
  <c r="B544" i="1" l="1"/>
  <c r="C544" i="1" s="1"/>
  <c r="I544" i="1" l="1"/>
  <c r="J544" i="1" s="1"/>
  <c r="D544" i="1"/>
  <c r="E544" i="1" s="1"/>
  <c r="F544" i="1" l="1"/>
  <c r="K544" i="1"/>
  <c r="G544" i="1" l="1"/>
  <c r="H544" i="1" s="1"/>
  <c r="L544" i="1"/>
  <c r="N544" i="1" s="1"/>
  <c r="P544" i="1" s="1"/>
  <c r="A545" i="1" s="1"/>
  <c r="B545" i="1" l="1"/>
  <c r="C545" i="1" s="1"/>
  <c r="R21" i="1"/>
  <c r="S21" i="1" s="1"/>
  <c r="I545" i="1" l="1"/>
  <c r="J545" i="1" s="1"/>
  <c r="D545" i="1"/>
  <c r="E545" i="1" s="1"/>
  <c r="F545" i="1" l="1"/>
  <c r="K545" i="1"/>
  <c r="G545" i="1" l="1"/>
  <c r="H545" i="1" s="1"/>
  <c r="O551" i="1" s="1"/>
  <c r="L545" i="1"/>
  <c r="N545" i="1" s="1"/>
  <c r="P545" i="1" s="1"/>
  <c r="O552" i="1" l="1"/>
  <c r="O553" i="1" s="1"/>
  <c r="O554" i="1" s="1"/>
  <c r="O555" i="1" s="1"/>
  <c r="O556" i="1" s="1"/>
  <c r="O557" i="1" s="1"/>
  <c r="P551" i="1"/>
  <c r="A552" i="1" s="1"/>
  <c r="B552" i="1" l="1"/>
  <c r="C552" i="1" s="1"/>
  <c r="O558" i="1"/>
  <c r="O559" i="1" s="1"/>
  <c r="O560" i="1" s="1"/>
  <c r="O561" i="1" s="1"/>
  <c r="O562" i="1" s="1"/>
  <c r="O563" i="1" s="1"/>
  <c r="O564" i="1" s="1"/>
  <c r="O565" i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D552" i="1" l="1"/>
  <c r="E552" i="1" s="1"/>
  <c r="F552" i="1" s="1"/>
  <c r="G552" i="1" s="1"/>
  <c r="H552" i="1" s="1"/>
  <c r="I552" i="1"/>
  <c r="J552" i="1" s="1"/>
  <c r="K552" i="1" s="1"/>
  <c r="L552" i="1" l="1"/>
  <c r="N552" i="1" s="1"/>
  <c r="P552" i="1" s="1"/>
  <c r="A553" i="1" l="1"/>
  <c r="B553" i="1" l="1"/>
  <c r="C553" i="1" s="1"/>
  <c r="I553" i="1" l="1"/>
  <c r="J553" i="1" s="1"/>
  <c r="D553" i="1"/>
  <c r="E553" i="1" s="1"/>
  <c r="F553" i="1" l="1"/>
  <c r="K553" i="1"/>
  <c r="G553" i="1" l="1"/>
  <c r="H553" i="1" s="1"/>
  <c r="L553" i="1"/>
  <c r="N553" i="1" s="1"/>
  <c r="P553" i="1" s="1"/>
  <c r="A554" i="1" s="1"/>
  <c r="B554" i="1" l="1"/>
  <c r="C554" i="1" s="1"/>
  <c r="I554" i="1" l="1"/>
  <c r="J554" i="1" s="1"/>
  <c r="D554" i="1"/>
  <c r="E554" i="1" s="1"/>
  <c r="F554" i="1" l="1"/>
  <c r="K554" i="1"/>
  <c r="G554" i="1" l="1"/>
  <c r="H554" i="1" s="1"/>
  <c r="L554" i="1"/>
  <c r="N554" i="1" s="1"/>
  <c r="P554" i="1" s="1"/>
  <c r="A555" i="1" s="1"/>
  <c r="B555" i="1" l="1"/>
  <c r="C555" i="1" s="1"/>
  <c r="I555" i="1" l="1"/>
  <c r="J555" i="1" s="1"/>
  <c r="D555" i="1"/>
  <c r="E555" i="1" s="1"/>
  <c r="F555" i="1" l="1"/>
  <c r="K555" i="1"/>
  <c r="G555" i="1" l="1"/>
  <c r="H555" i="1" s="1"/>
  <c r="L555" i="1"/>
  <c r="N555" i="1" s="1"/>
  <c r="P555" i="1" s="1"/>
  <c r="A556" i="1" s="1"/>
  <c r="B556" i="1" l="1"/>
  <c r="C556" i="1" s="1"/>
  <c r="D556" i="1" l="1"/>
  <c r="E556" i="1" s="1"/>
  <c r="I556" i="1"/>
  <c r="J556" i="1" s="1"/>
  <c r="F556" i="1" l="1"/>
  <c r="G556" i="1" s="1"/>
  <c r="H556" i="1" s="1"/>
  <c r="K556" i="1"/>
  <c r="L556" i="1" s="1"/>
  <c r="N556" i="1" s="1"/>
  <c r="P556" i="1" s="1"/>
  <c r="A557" i="1" s="1"/>
  <c r="B557" i="1" l="1"/>
  <c r="C557" i="1" s="1"/>
  <c r="D557" i="1" l="1"/>
  <c r="E557" i="1" s="1"/>
  <c r="I557" i="1"/>
  <c r="J557" i="1" s="1"/>
  <c r="F557" i="1" l="1"/>
  <c r="K557" i="1"/>
  <c r="G557" i="1" l="1"/>
  <c r="H557" i="1" s="1"/>
  <c r="L557" i="1"/>
  <c r="N557" i="1" s="1"/>
  <c r="P557" i="1" s="1"/>
  <c r="A558" i="1" s="1"/>
  <c r="B558" i="1" l="1"/>
  <c r="C558" i="1" s="1"/>
  <c r="D558" i="1" l="1"/>
  <c r="E558" i="1" s="1"/>
  <c r="I558" i="1"/>
  <c r="J558" i="1" s="1"/>
  <c r="F558" i="1" l="1"/>
  <c r="K558" i="1"/>
  <c r="G558" i="1" l="1"/>
  <c r="H558" i="1" s="1"/>
  <c r="L558" i="1"/>
  <c r="N558" i="1" s="1"/>
  <c r="P558" i="1" s="1"/>
  <c r="A559" i="1" s="1"/>
  <c r="B559" i="1" l="1"/>
  <c r="C559" i="1" s="1"/>
  <c r="D559" i="1" l="1"/>
  <c r="E559" i="1" s="1"/>
  <c r="I559" i="1"/>
  <c r="J559" i="1" s="1"/>
  <c r="F559" i="1" l="1"/>
  <c r="K559" i="1"/>
  <c r="G559" i="1" l="1"/>
  <c r="H559" i="1" s="1"/>
  <c r="L559" i="1"/>
  <c r="N559" i="1" s="1"/>
  <c r="P559" i="1" s="1"/>
  <c r="A560" i="1" s="1"/>
  <c r="B560" i="1" l="1"/>
  <c r="C560" i="1" s="1"/>
  <c r="D560" i="1" l="1"/>
  <c r="E560" i="1" s="1"/>
  <c r="I560" i="1"/>
  <c r="J560" i="1" s="1"/>
  <c r="F560" i="1" l="1"/>
  <c r="K560" i="1"/>
  <c r="G560" i="1" l="1"/>
  <c r="H560" i="1" s="1"/>
  <c r="L560" i="1"/>
  <c r="N560" i="1" s="1"/>
  <c r="P560" i="1" s="1"/>
  <c r="A561" i="1" s="1"/>
  <c r="B561" i="1" l="1"/>
  <c r="C561" i="1" s="1"/>
  <c r="I561" i="1" l="1"/>
  <c r="J561" i="1" s="1"/>
  <c r="D561" i="1"/>
  <c r="E561" i="1" s="1"/>
  <c r="F561" i="1" l="1"/>
  <c r="K561" i="1"/>
  <c r="G561" i="1" l="1"/>
  <c r="H561" i="1" s="1"/>
  <c r="L561" i="1"/>
  <c r="N561" i="1" s="1"/>
  <c r="P561" i="1" s="1"/>
  <c r="A562" i="1" s="1"/>
  <c r="B562" i="1" l="1"/>
  <c r="C562" i="1" s="1"/>
  <c r="I562" i="1" l="1"/>
  <c r="J562" i="1" s="1"/>
  <c r="D562" i="1"/>
  <c r="E562" i="1" s="1"/>
  <c r="F562" i="1" l="1"/>
  <c r="K562" i="1"/>
  <c r="G562" i="1" l="1"/>
  <c r="H562" i="1" s="1"/>
  <c r="L562" i="1"/>
  <c r="N562" i="1" s="1"/>
  <c r="P562" i="1" s="1"/>
  <c r="A563" i="1" s="1"/>
  <c r="B563" i="1" l="1"/>
  <c r="C563" i="1" s="1"/>
  <c r="I563" i="1" l="1"/>
  <c r="J563" i="1" s="1"/>
  <c r="D563" i="1"/>
  <c r="E563" i="1" s="1"/>
  <c r="F563" i="1" l="1"/>
  <c r="G563" i="1" s="1"/>
  <c r="H563" i="1" s="1"/>
  <c r="K563" i="1"/>
  <c r="L563" i="1" s="1"/>
  <c r="N563" i="1" s="1"/>
  <c r="P563" i="1" s="1"/>
  <c r="A564" i="1" s="1"/>
  <c r="B564" i="1" l="1"/>
  <c r="C564" i="1" s="1"/>
  <c r="D564" i="1" l="1"/>
  <c r="E564" i="1" s="1"/>
  <c r="I564" i="1"/>
  <c r="J564" i="1" s="1"/>
  <c r="F564" i="1" l="1"/>
  <c r="G564" i="1" s="1"/>
  <c r="H564" i="1" s="1"/>
  <c r="K564" i="1"/>
  <c r="L564" i="1" s="1"/>
  <c r="N564" i="1" s="1"/>
  <c r="P564" i="1" s="1"/>
  <c r="A565" i="1" s="1"/>
  <c r="B565" i="1" l="1"/>
  <c r="C565" i="1" s="1"/>
  <c r="D565" i="1" l="1"/>
  <c r="E565" i="1" s="1"/>
  <c r="I565" i="1"/>
  <c r="J565" i="1" s="1"/>
  <c r="F565" i="1" l="1"/>
  <c r="K565" i="1"/>
  <c r="G565" i="1" l="1"/>
  <c r="H565" i="1" s="1"/>
  <c r="L565" i="1"/>
  <c r="N565" i="1" s="1"/>
  <c r="P565" i="1" s="1"/>
  <c r="A566" i="1" s="1"/>
  <c r="B566" i="1" l="1"/>
  <c r="C566" i="1" s="1"/>
  <c r="D566" i="1" l="1"/>
  <c r="E566" i="1" s="1"/>
  <c r="I566" i="1"/>
  <c r="J566" i="1" s="1"/>
  <c r="F566" i="1" l="1"/>
  <c r="K566" i="1"/>
  <c r="G566" i="1" l="1"/>
  <c r="H566" i="1" s="1"/>
  <c r="L566" i="1"/>
  <c r="N566" i="1" s="1"/>
  <c r="P566" i="1" s="1"/>
  <c r="A567" i="1" s="1"/>
  <c r="B567" i="1" l="1"/>
  <c r="C567" i="1" s="1"/>
  <c r="D567" i="1" l="1"/>
  <c r="I567" i="1"/>
  <c r="J567" i="1" s="1"/>
  <c r="M584" i="1" l="1"/>
  <c r="E567" i="1"/>
  <c r="F567" i="1" l="1"/>
  <c r="K567" i="1"/>
  <c r="N584" i="1"/>
  <c r="M585" i="1"/>
  <c r="M586" i="1" s="1"/>
  <c r="M587" i="1" s="1"/>
  <c r="M588" i="1" s="1"/>
  <c r="M589" i="1" s="1"/>
  <c r="M590" i="1" s="1"/>
  <c r="M598" i="1" l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591" i="1"/>
  <c r="M592" i="1" s="1"/>
  <c r="M593" i="1" s="1"/>
  <c r="M594" i="1" s="1"/>
  <c r="M595" i="1" s="1"/>
  <c r="M596" i="1" s="1"/>
  <c r="M597" i="1" s="1"/>
  <c r="G567" i="1"/>
  <c r="H567" i="1" s="1"/>
  <c r="L567" i="1"/>
  <c r="N567" i="1" s="1"/>
  <c r="P567" i="1" s="1"/>
  <c r="A568" i="1" s="1"/>
  <c r="B568" i="1" l="1"/>
  <c r="C568" i="1" s="1"/>
  <c r="D568" i="1" l="1"/>
  <c r="E568" i="1" s="1"/>
  <c r="I568" i="1"/>
  <c r="J568" i="1" s="1"/>
  <c r="F568" i="1" l="1"/>
  <c r="K568" i="1"/>
  <c r="G568" i="1" l="1"/>
  <c r="H568" i="1" s="1"/>
  <c r="L568" i="1"/>
  <c r="N568" i="1" s="1"/>
  <c r="P568" i="1" s="1"/>
  <c r="A569" i="1" s="1"/>
  <c r="B569" i="1" l="1"/>
  <c r="C569" i="1" s="1"/>
  <c r="D569" i="1" l="1"/>
  <c r="E569" i="1" s="1"/>
  <c r="I569" i="1"/>
  <c r="J569" i="1" s="1"/>
  <c r="F569" i="1" l="1"/>
  <c r="K569" i="1"/>
  <c r="G569" i="1" l="1"/>
  <c r="H569" i="1" s="1"/>
  <c r="L569" i="1"/>
  <c r="N569" i="1" s="1"/>
  <c r="P569" i="1" s="1"/>
  <c r="A570" i="1" s="1"/>
  <c r="B570" i="1" l="1"/>
  <c r="C570" i="1" s="1"/>
  <c r="I570" i="1" l="1"/>
  <c r="J570" i="1" s="1"/>
  <c r="D570" i="1"/>
  <c r="E570" i="1" s="1"/>
  <c r="F570" i="1" l="1"/>
  <c r="K570" i="1"/>
  <c r="G570" i="1" l="1"/>
  <c r="H570" i="1" s="1"/>
  <c r="L570" i="1"/>
  <c r="N570" i="1" s="1"/>
  <c r="P570" i="1" s="1"/>
  <c r="A571" i="1" s="1"/>
  <c r="B571" i="1" l="1"/>
  <c r="C571" i="1" s="1"/>
  <c r="I571" i="1" l="1"/>
  <c r="J571" i="1" s="1"/>
  <c r="D571" i="1"/>
  <c r="E571" i="1" s="1"/>
  <c r="F571" i="1" l="1"/>
  <c r="K571" i="1"/>
  <c r="G571" i="1" l="1"/>
  <c r="H571" i="1" s="1"/>
  <c r="L571" i="1"/>
  <c r="N571" i="1" s="1"/>
  <c r="P571" i="1" s="1"/>
  <c r="A572" i="1" s="1"/>
  <c r="B572" i="1" l="1"/>
  <c r="C572" i="1" s="1"/>
  <c r="D572" i="1" l="1"/>
  <c r="E572" i="1" s="1"/>
  <c r="I572" i="1"/>
  <c r="J572" i="1" s="1"/>
  <c r="F572" i="1" l="1"/>
  <c r="K572" i="1"/>
  <c r="G572" i="1" l="1"/>
  <c r="H572" i="1" s="1"/>
  <c r="L572" i="1"/>
  <c r="N572" i="1" s="1"/>
  <c r="P572" i="1" s="1"/>
  <c r="A573" i="1" s="1"/>
  <c r="B573" i="1" l="1"/>
  <c r="C573" i="1" s="1"/>
  <c r="D573" i="1" l="1"/>
  <c r="E573" i="1" s="1"/>
  <c r="I573" i="1"/>
  <c r="J573" i="1" s="1"/>
  <c r="F573" i="1" l="1"/>
  <c r="K573" i="1"/>
  <c r="G573" i="1" l="1"/>
  <c r="H573" i="1" s="1"/>
  <c r="L573" i="1"/>
  <c r="N573" i="1" s="1"/>
  <c r="P573" i="1" s="1"/>
  <c r="A574" i="1" s="1"/>
  <c r="B574" i="1" l="1"/>
  <c r="C574" i="1" s="1"/>
  <c r="D574" i="1" l="1"/>
  <c r="E574" i="1" s="1"/>
  <c r="I574" i="1"/>
  <c r="J574" i="1" s="1"/>
  <c r="F574" i="1" l="1"/>
  <c r="K574" i="1"/>
  <c r="G574" i="1" l="1"/>
  <c r="H574" i="1" s="1"/>
  <c r="L574" i="1"/>
  <c r="N574" i="1" s="1"/>
  <c r="P574" i="1" s="1"/>
  <c r="A575" i="1" s="1"/>
  <c r="B575" i="1" l="1"/>
  <c r="C575" i="1" s="1"/>
  <c r="D575" i="1" l="1"/>
  <c r="E575" i="1" s="1"/>
  <c r="I575" i="1"/>
  <c r="J575" i="1" s="1"/>
  <c r="F575" i="1" l="1"/>
  <c r="K575" i="1"/>
  <c r="G575" i="1" l="1"/>
  <c r="H575" i="1" s="1"/>
  <c r="L575" i="1"/>
  <c r="N575" i="1" s="1"/>
  <c r="P575" i="1" s="1"/>
  <c r="A576" i="1" s="1"/>
  <c r="B576" i="1" l="1"/>
  <c r="C576" i="1" s="1"/>
  <c r="D576" i="1" l="1"/>
  <c r="E576" i="1" s="1"/>
  <c r="I576" i="1"/>
  <c r="J576" i="1" s="1"/>
  <c r="F576" i="1" l="1"/>
  <c r="K576" i="1"/>
  <c r="G576" i="1" l="1"/>
  <c r="H576" i="1" s="1"/>
  <c r="L576" i="1"/>
  <c r="N576" i="1" s="1"/>
  <c r="P576" i="1" s="1"/>
  <c r="A577" i="1" l="1"/>
  <c r="B577" i="1" s="1"/>
  <c r="C577" i="1" s="1"/>
  <c r="I577" i="1" l="1"/>
  <c r="J577" i="1" s="1"/>
  <c r="D577" i="1"/>
  <c r="E577" i="1" s="1"/>
  <c r="F577" i="1" l="1"/>
  <c r="K577" i="1"/>
  <c r="G577" i="1" l="1"/>
  <c r="H577" i="1" s="1"/>
  <c r="L577" i="1"/>
  <c r="N577" i="1" s="1"/>
  <c r="P577" i="1" s="1"/>
  <c r="A578" i="1" l="1"/>
  <c r="B578" i="1" s="1"/>
  <c r="C578" i="1" s="1"/>
  <c r="R22" i="1" l="1"/>
  <c r="S22" i="1" s="1"/>
  <c r="I578" i="1"/>
  <c r="J578" i="1" s="1"/>
  <c r="D578" i="1"/>
  <c r="E578" i="1" s="1"/>
  <c r="F578" i="1" l="1"/>
  <c r="K578" i="1"/>
  <c r="G578" i="1" l="1"/>
  <c r="H578" i="1" s="1"/>
  <c r="O584" i="1" s="1"/>
  <c r="L578" i="1"/>
  <c r="N578" i="1" s="1"/>
  <c r="P578" i="1" s="1"/>
  <c r="O585" i="1" l="1"/>
  <c r="O586" i="1" s="1"/>
  <c r="O587" i="1" s="1"/>
  <c r="O588" i="1" s="1"/>
  <c r="O589" i="1" s="1"/>
  <c r="O590" i="1" s="1"/>
  <c r="P584" i="1"/>
  <c r="A585" i="1" s="1"/>
  <c r="B585" i="1" l="1"/>
  <c r="C585" i="1" s="1"/>
  <c r="O591" i="1"/>
  <c r="O592" i="1" s="1"/>
  <c r="O593" i="1" s="1"/>
  <c r="O594" i="1" s="1"/>
  <c r="O595" i="1" s="1"/>
  <c r="O596" i="1" s="1"/>
  <c r="O597" i="1" s="1"/>
  <c r="O598" i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I585" i="1" l="1"/>
  <c r="J585" i="1" s="1"/>
  <c r="D585" i="1"/>
  <c r="E585" i="1" s="1"/>
  <c r="F585" i="1" s="1"/>
  <c r="G585" i="1" s="1"/>
  <c r="H585" i="1" s="1"/>
  <c r="K585" i="1" l="1"/>
  <c r="L585" i="1"/>
  <c r="N585" i="1" s="1"/>
  <c r="P585" i="1" s="1"/>
  <c r="A586" i="1" s="1"/>
  <c r="B586" i="1" l="1"/>
  <c r="C586" i="1" s="1"/>
  <c r="I586" i="1" l="1"/>
  <c r="J586" i="1" s="1"/>
  <c r="D586" i="1"/>
  <c r="E586" i="1" s="1"/>
  <c r="F586" i="1" l="1"/>
  <c r="K586" i="1"/>
  <c r="G586" i="1" l="1"/>
  <c r="H586" i="1" s="1"/>
  <c r="L586" i="1"/>
  <c r="N586" i="1" s="1"/>
  <c r="P586" i="1" s="1"/>
  <c r="A587" i="1" s="1"/>
  <c r="B587" i="1" l="1"/>
  <c r="C587" i="1" s="1"/>
  <c r="I587" i="1" l="1"/>
  <c r="J587" i="1" s="1"/>
  <c r="D587" i="1"/>
  <c r="E587" i="1" s="1"/>
  <c r="F587" i="1" l="1"/>
  <c r="K587" i="1"/>
  <c r="G587" i="1" l="1"/>
  <c r="H587" i="1" s="1"/>
  <c r="L587" i="1"/>
  <c r="N587" i="1" s="1"/>
  <c r="P587" i="1" s="1"/>
  <c r="A588" i="1" s="1"/>
  <c r="B588" i="1" l="1"/>
  <c r="C588" i="1" s="1"/>
  <c r="I588" i="1" l="1"/>
  <c r="J588" i="1" s="1"/>
  <c r="D588" i="1"/>
  <c r="E588" i="1" s="1"/>
  <c r="F588" i="1" l="1"/>
  <c r="K588" i="1"/>
  <c r="G588" i="1" l="1"/>
  <c r="H588" i="1" s="1"/>
  <c r="L588" i="1"/>
  <c r="N588" i="1" s="1"/>
  <c r="P588" i="1" s="1"/>
  <c r="A589" i="1" s="1"/>
  <c r="B589" i="1" l="1"/>
  <c r="C589" i="1" s="1"/>
  <c r="D589" i="1" l="1"/>
  <c r="E589" i="1" s="1"/>
  <c r="I589" i="1"/>
  <c r="J589" i="1" s="1"/>
  <c r="F589" i="1" l="1"/>
  <c r="K589" i="1"/>
  <c r="G589" i="1" l="1"/>
  <c r="H589" i="1" s="1"/>
  <c r="L589" i="1"/>
  <c r="N589" i="1" s="1"/>
  <c r="P589" i="1" s="1"/>
  <c r="A590" i="1" s="1"/>
  <c r="B590" i="1" l="1"/>
  <c r="C590" i="1" s="1"/>
  <c r="D590" i="1" l="1"/>
  <c r="E590" i="1" s="1"/>
  <c r="I590" i="1"/>
  <c r="J590" i="1" s="1"/>
  <c r="F590" i="1" l="1"/>
  <c r="K590" i="1"/>
  <c r="G590" i="1" l="1"/>
  <c r="H590" i="1" s="1"/>
  <c r="L590" i="1"/>
  <c r="N590" i="1" s="1"/>
  <c r="P590" i="1" s="1"/>
  <c r="A591" i="1" s="1"/>
  <c r="B591" i="1" l="1"/>
  <c r="C591" i="1" s="1"/>
  <c r="D591" i="1" l="1"/>
  <c r="E591" i="1" s="1"/>
  <c r="I591" i="1"/>
  <c r="J591" i="1" s="1"/>
  <c r="F591" i="1" l="1"/>
  <c r="K591" i="1"/>
  <c r="G591" i="1" l="1"/>
  <c r="H591" i="1" s="1"/>
  <c r="L591" i="1"/>
  <c r="N591" i="1" s="1"/>
  <c r="P591" i="1" s="1"/>
  <c r="A592" i="1" s="1"/>
  <c r="B592" i="1" l="1"/>
  <c r="C592" i="1" s="1"/>
  <c r="D592" i="1" l="1"/>
  <c r="E592" i="1" s="1"/>
  <c r="I592" i="1"/>
  <c r="J592" i="1" s="1"/>
  <c r="F592" i="1" l="1"/>
  <c r="K592" i="1"/>
  <c r="G592" i="1" l="1"/>
  <c r="H592" i="1" s="1"/>
  <c r="L592" i="1"/>
  <c r="N592" i="1" s="1"/>
  <c r="P592" i="1" s="1"/>
  <c r="A593" i="1" s="1"/>
  <c r="B593" i="1" l="1"/>
  <c r="C593" i="1" s="1"/>
  <c r="D593" i="1" l="1"/>
  <c r="E593" i="1" s="1"/>
  <c r="I593" i="1"/>
  <c r="J593" i="1" s="1"/>
  <c r="F593" i="1" l="1"/>
  <c r="K593" i="1"/>
  <c r="G593" i="1" l="1"/>
  <c r="H593" i="1" s="1"/>
  <c r="L593" i="1"/>
  <c r="N593" i="1" s="1"/>
  <c r="P593" i="1" s="1"/>
  <c r="A594" i="1" s="1"/>
  <c r="B594" i="1" l="1"/>
  <c r="C594" i="1" s="1"/>
  <c r="I594" i="1" l="1"/>
  <c r="J594" i="1" s="1"/>
  <c r="D594" i="1"/>
  <c r="E594" i="1" s="1"/>
  <c r="F594" i="1" l="1"/>
  <c r="K594" i="1"/>
  <c r="G594" i="1" l="1"/>
  <c r="H594" i="1" s="1"/>
  <c r="L594" i="1"/>
  <c r="N594" i="1" s="1"/>
  <c r="P594" i="1" s="1"/>
  <c r="A595" i="1" s="1"/>
  <c r="B595" i="1" l="1"/>
  <c r="C595" i="1" s="1"/>
  <c r="I595" i="1" l="1"/>
  <c r="J595" i="1" s="1"/>
  <c r="D595" i="1"/>
  <c r="E595" i="1" s="1"/>
  <c r="F595" i="1" l="1"/>
  <c r="K595" i="1"/>
  <c r="G595" i="1" l="1"/>
  <c r="H595" i="1" s="1"/>
  <c r="L595" i="1"/>
  <c r="N595" i="1" s="1"/>
  <c r="P595" i="1" s="1"/>
  <c r="A596" i="1" s="1"/>
  <c r="B596" i="1" l="1"/>
  <c r="C596" i="1" s="1"/>
  <c r="I596" i="1" l="1"/>
  <c r="J596" i="1" s="1"/>
  <c r="D596" i="1"/>
  <c r="E596" i="1" s="1"/>
  <c r="F596" i="1" l="1"/>
  <c r="K596" i="1"/>
  <c r="G596" i="1" l="1"/>
  <c r="H596" i="1" s="1"/>
  <c r="L596" i="1"/>
  <c r="N596" i="1" s="1"/>
  <c r="P596" i="1" s="1"/>
  <c r="A597" i="1" s="1"/>
  <c r="B597" i="1" l="1"/>
  <c r="C597" i="1" s="1"/>
  <c r="D597" i="1" l="1"/>
  <c r="E597" i="1" s="1"/>
  <c r="I597" i="1"/>
  <c r="J597" i="1" s="1"/>
  <c r="F597" i="1" l="1"/>
  <c r="G597" i="1" s="1"/>
  <c r="H597" i="1" s="1"/>
  <c r="K597" i="1"/>
  <c r="L597" i="1" l="1"/>
  <c r="N597" i="1" s="1"/>
  <c r="P597" i="1" s="1"/>
  <c r="A598" i="1" s="1"/>
  <c r="B598" i="1" s="1"/>
  <c r="C598" i="1" s="1"/>
  <c r="D598" i="1" l="1"/>
  <c r="E598" i="1" s="1"/>
  <c r="I598" i="1"/>
  <c r="J598" i="1" s="1"/>
  <c r="F598" i="1" l="1"/>
  <c r="K598" i="1"/>
  <c r="G598" i="1" l="1"/>
  <c r="H598" i="1" s="1"/>
  <c r="L598" i="1"/>
  <c r="N598" i="1" s="1"/>
  <c r="P598" i="1" s="1"/>
  <c r="A599" i="1" s="1"/>
  <c r="B599" i="1" l="1"/>
  <c r="C599" i="1" s="1"/>
  <c r="D599" i="1" l="1"/>
  <c r="E599" i="1" s="1"/>
  <c r="I599" i="1"/>
  <c r="J599" i="1" s="1"/>
  <c r="F599" i="1" l="1"/>
  <c r="K599" i="1"/>
  <c r="G599" i="1" l="1"/>
  <c r="H599" i="1" s="1"/>
  <c r="L599" i="1"/>
  <c r="N599" i="1" s="1"/>
  <c r="P599" i="1" s="1"/>
  <c r="A600" i="1" s="1"/>
  <c r="B600" i="1" l="1"/>
  <c r="C600" i="1" s="1"/>
  <c r="I600" i="1" l="1"/>
  <c r="J600" i="1" s="1"/>
  <c r="D600" i="1"/>
  <c r="M617" i="1" l="1"/>
  <c r="E600" i="1"/>
  <c r="F600" i="1" l="1"/>
  <c r="K600" i="1"/>
  <c r="M618" i="1"/>
  <c r="M619" i="1" s="1"/>
  <c r="M620" i="1" s="1"/>
  <c r="M621" i="1" s="1"/>
  <c r="M622" i="1" s="1"/>
  <c r="M623" i="1" s="1"/>
  <c r="N617" i="1"/>
  <c r="M624" i="1" l="1"/>
  <c r="M625" i="1" s="1"/>
  <c r="M626" i="1" s="1"/>
  <c r="M627" i="1" s="1"/>
  <c r="M628" i="1" s="1"/>
  <c r="M629" i="1" s="1"/>
  <c r="M630" i="1" s="1"/>
  <c r="M631" i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G600" i="1"/>
  <c r="H600" i="1" s="1"/>
  <c r="L600" i="1"/>
  <c r="N600" i="1" s="1"/>
  <c r="P600" i="1" s="1"/>
  <c r="A601" i="1" s="1"/>
  <c r="B601" i="1" l="1"/>
  <c r="C601" i="1" s="1"/>
  <c r="D601" i="1" l="1"/>
  <c r="E601" i="1" s="1"/>
  <c r="I601" i="1"/>
  <c r="J601" i="1" s="1"/>
  <c r="F601" i="1" l="1"/>
  <c r="K601" i="1"/>
  <c r="G601" i="1" l="1"/>
  <c r="H601" i="1" s="1"/>
  <c r="L601" i="1"/>
  <c r="N601" i="1" s="1"/>
  <c r="P601" i="1" s="1"/>
  <c r="A602" i="1" s="1"/>
  <c r="B602" i="1" l="1"/>
  <c r="C602" i="1" s="1"/>
  <c r="I602" i="1" l="1"/>
  <c r="J602" i="1" s="1"/>
  <c r="D602" i="1"/>
  <c r="E602" i="1" s="1"/>
  <c r="F602" i="1" l="1"/>
  <c r="K602" i="1"/>
  <c r="G602" i="1" l="1"/>
  <c r="H602" i="1" s="1"/>
  <c r="L602" i="1"/>
  <c r="N602" i="1" s="1"/>
  <c r="P602" i="1" s="1"/>
  <c r="A603" i="1" s="1"/>
  <c r="B603" i="1" l="1"/>
  <c r="C603" i="1" s="1"/>
  <c r="D603" i="1" l="1"/>
  <c r="E603" i="1" s="1"/>
  <c r="I603" i="1"/>
  <c r="J603" i="1" s="1"/>
  <c r="F603" i="1" l="1"/>
  <c r="K603" i="1"/>
  <c r="G603" i="1" l="1"/>
  <c r="H603" i="1" s="1"/>
  <c r="L603" i="1"/>
  <c r="N603" i="1" s="1"/>
  <c r="P603" i="1" s="1"/>
  <c r="A604" i="1" s="1"/>
  <c r="B604" i="1" l="1"/>
  <c r="C604" i="1" s="1"/>
  <c r="I604" i="1" l="1"/>
  <c r="J604" i="1" s="1"/>
  <c r="D604" i="1"/>
  <c r="E604" i="1" s="1"/>
  <c r="F604" i="1" l="1"/>
  <c r="K604" i="1"/>
  <c r="G604" i="1" l="1"/>
  <c r="H604" i="1" s="1"/>
  <c r="L604" i="1"/>
  <c r="N604" i="1" s="1"/>
  <c r="P604" i="1" s="1"/>
  <c r="A605" i="1" s="1"/>
  <c r="B605" i="1" l="1"/>
  <c r="C605" i="1" s="1"/>
  <c r="D605" i="1" l="1"/>
  <c r="E605" i="1" s="1"/>
  <c r="I605" i="1"/>
  <c r="J605" i="1" s="1"/>
  <c r="F605" i="1" l="1"/>
  <c r="K605" i="1"/>
  <c r="G605" i="1" l="1"/>
  <c r="H605" i="1" s="1"/>
  <c r="L605" i="1"/>
  <c r="N605" i="1" s="1"/>
  <c r="P605" i="1" s="1"/>
  <c r="A606" i="1" s="1"/>
  <c r="B606" i="1" l="1"/>
  <c r="C606" i="1" s="1"/>
  <c r="D606" i="1" l="1"/>
  <c r="E606" i="1" s="1"/>
  <c r="I606" i="1"/>
  <c r="J606" i="1" s="1"/>
  <c r="F606" i="1" l="1"/>
  <c r="K606" i="1"/>
  <c r="G606" i="1" l="1"/>
  <c r="H606" i="1" s="1"/>
  <c r="L606" i="1"/>
  <c r="N606" i="1" s="1"/>
  <c r="P606" i="1" s="1"/>
  <c r="A607" i="1" s="1"/>
  <c r="B607" i="1" l="1"/>
  <c r="C607" i="1" s="1"/>
  <c r="D607" i="1" l="1"/>
  <c r="E607" i="1" s="1"/>
  <c r="I607" i="1"/>
  <c r="J607" i="1" s="1"/>
  <c r="F607" i="1" l="1"/>
  <c r="K607" i="1"/>
  <c r="G607" i="1" l="1"/>
  <c r="H607" i="1" s="1"/>
  <c r="L607" i="1"/>
  <c r="N607" i="1" s="1"/>
  <c r="P607" i="1" s="1"/>
  <c r="A608" i="1" s="1"/>
  <c r="B608" i="1" l="1"/>
  <c r="C608" i="1" s="1"/>
  <c r="I608" i="1" l="1"/>
  <c r="J608" i="1" s="1"/>
  <c r="D608" i="1"/>
  <c r="E608" i="1" s="1"/>
  <c r="F608" i="1" l="1"/>
  <c r="K608" i="1"/>
  <c r="G608" i="1" l="1"/>
  <c r="H608" i="1" s="1"/>
  <c r="L608" i="1"/>
  <c r="N608" i="1" s="1"/>
  <c r="P608" i="1" s="1"/>
  <c r="A609" i="1" s="1"/>
  <c r="B609" i="1" l="1"/>
  <c r="C609" i="1" s="1"/>
  <c r="D609" i="1" l="1"/>
  <c r="E609" i="1" s="1"/>
  <c r="I609" i="1"/>
  <c r="J609" i="1" s="1"/>
  <c r="F609" i="1" l="1"/>
  <c r="K609" i="1"/>
  <c r="G609" i="1" l="1"/>
  <c r="H609" i="1" s="1"/>
  <c r="L609" i="1"/>
  <c r="N609" i="1" s="1"/>
  <c r="P609" i="1" s="1"/>
  <c r="A610" i="1" s="1"/>
  <c r="B610" i="1" l="1"/>
  <c r="C610" i="1" s="1"/>
  <c r="I610" i="1" l="1"/>
  <c r="J610" i="1" s="1"/>
  <c r="D610" i="1"/>
  <c r="E610" i="1" s="1"/>
  <c r="F610" i="1" l="1"/>
  <c r="K610" i="1"/>
  <c r="G610" i="1" l="1"/>
  <c r="H610" i="1" s="1"/>
  <c r="L610" i="1"/>
  <c r="N610" i="1" s="1"/>
  <c r="P610" i="1" s="1"/>
  <c r="A611" i="1" s="1"/>
  <c r="B611" i="1" l="1"/>
  <c r="C611" i="1" s="1"/>
  <c r="R23" i="1"/>
  <c r="S23" i="1" s="1"/>
  <c r="D611" i="1" l="1"/>
  <c r="E611" i="1" s="1"/>
  <c r="I611" i="1"/>
  <c r="J611" i="1" s="1"/>
  <c r="F611" i="1" l="1"/>
  <c r="K611" i="1"/>
  <c r="G611" i="1" l="1"/>
  <c r="H611" i="1" s="1"/>
  <c r="O617" i="1" s="1"/>
  <c r="L611" i="1"/>
  <c r="N611" i="1" s="1"/>
  <c r="P611" i="1" s="1"/>
  <c r="O618" i="1" l="1"/>
  <c r="O619" i="1" s="1"/>
  <c r="O620" i="1" s="1"/>
  <c r="O621" i="1" s="1"/>
  <c r="O622" i="1" s="1"/>
  <c r="O623" i="1" s="1"/>
  <c r="P617" i="1"/>
  <c r="A618" i="1" s="1"/>
  <c r="B618" i="1" l="1"/>
  <c r="C618" i="1" s="1"/>
  <c r="O631" i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24" i="1"/>
  <c r="O625" i="1" s="1"/>
  <c r="O626" i="1" s="1"/>
  <c r="O627" i="1" s="1"/>
  <c r="O628" i="1" s="1"/>
  <c r="O629" i="1" s="1"/>
  <c r="O630" i="1" s="1"/>
  <c r="D618" i="1" l="1"/>
  <c r="E618" i="1" s="1"/>
  <c r="F618" i="1" s="1"/>
  <c r="G618" i="1" s="1"/>
  <c r="H618" i="1" s="1"/>
  <c r="I618" i="1"/>
  <c r="J618" i="1" s="1"/>
  <c r="K618" i="1" l="1"/>
  <c r="L618" i="1"/>
  <c r="N618" i="1" s="1"/>
  <c r="P618" i="1" s="1"/>
  <c r="A619" i="1" l="1"/>
  <c r="B619" i="1" l="1"/>
  <c r="C619" i="1" s="1"/>
  <c r="I619" i="1" l="1"/>
  <c r="J619" i="1" s="1"/>
  <c r="D619" i="1"/>
  <c r="E619" i="1" s="1"/>
  <c r="F619" i="1" l="1"/>
  <c r="K619" i="1"/>
  <c r="G619" i="1" l="1"/>
  <c r="H619" i="1" s="1"/>
  <c r="L619" i="1"/>
  <c r="N619" i="1" s="1"/>
  <c r="P619" i="1" s="1"/>
  <c r="A620" i="1" s="1"/>
  <c r="B620" i="1" l="1"/>
  <c r="C620" i="1" s="1"/>
  <c r="D620" i="1" l="1"/>
  <c r="E620" i="1" s="1"/>
  <c r="I620" i="1"/>
  <c r="J620" i="1" s="1"/>
  <c r="F620" i="1" l="1"/>
  <c r="K620" i="1"/>
  <c r="G620" i="1" l="1"/>
  <c r="H620" i="1" s="1"/>
  <c r="L620" i="1"/>
  <c r="N620" i="1" s="1"/>
  <c r="P620" i="1" s="1"/>
  <c r="A621" i="1" s="1"/>
  <c r="B621" i="1" l="1"/>
  <c r="C621" i="1" s="1"/>
  <c r="I621" i="1" l="1"/>
  <c r="J621" i="1" s="1"/>
  <c r="D621" i="1"/>
  <c r="E621" i="1" s="1"/>
  <c r="F621" i="1" l="1"/>
  <c r="K621" i="1"/>
  <c r="G621" i="1" l="1"/>
  <c r="H621" i="1" s="1"/>
  <c r="L621" i="1"/>
  <c r="N621" i="1" s="1"/>
  <c r="P621" i="1" s="1"/>
  <c r="A622" i="1" s="1"/>
  <c r="B622" i="1" l="1"/>
  <c r="C622" i="1" s="1"/>
  <c r="D622" i="1" l="1"/>
  <c r="E622" i="1" s="1"/>
  <c r="I622" i="1"/>
  <c r="J622" i="1" s="1"/>
  <c r="F622" i="1" l="1"/>
  <c r="K622" i="1"/>
  <c r="G622" i="1" l="1"/>
  <c r="H622" i="1" s="1"/>
  <c r="L622" i="1"/>
  <c r="N622" i="1" s="1"/>
  <c r="P622" i="1" s="1"/>
  <c r="A623" i="1" s="1"/>
  <c r="B623" i="1" l="1"/>
  <c r="C623" i="1" s="1"/>
  <c r="D623" i="1" l="1"/>
  <c r="E623" i="1" s="1"/>
  <c r="I623" i="1"/>
  <c r="J623" i="1" s="1"/>
  <c r="F623" i="1" l="1"/>
  <c r="K623" i="1"/>
  <c r="G623" i="1" l="1"/>
  <c r="H623" i="1" s="1"/>
  <c r="L623" i="1"/>
  <c r="N623" i="1" s="1"/>
  <c r="P623" i="1" s="1"/>
  <c r="A624" i="1" s="1"/>
  <c r="B624" i="1" l="1"/>
  <c r="C624" i="1" s="1"/>
  <c r="D624" i="1" l="1"/>
  <c r="E624" i="1" s="1"/>
  <c r="I624" i="1"/>
  <c r="J624" i="1" s="1"/>
  <c r="F624" i="1" l="1"/>
  <c r="K624" i="1"/>
  <c r="G624" i="1" l="1"/>
  <c r="H624" i="1" s="1"/>
  <c r="L624" i="1"/>
  <c r="N624" i="1" s="1"/>
  <c r="P624" i="1" s="1"/>
  <c r="A625" i="1" s="1"/>
  <c r="B625" i="1" l="1"/>
  <c r="C625" i="1" s="1"/>
  <c r="I625" i="1" l="1"/>
  <c r="J625" i="1" s="1"/>
  <c r="D625" i="1"/>
  <c r="E625" i="1" s="1"/>
  <c r="F625" i="1" l="1"/>
  <c r="K625" i="1"/>
  <c r="G625" i="1" l="1"/>
  <c r="H625" i="1" s="1"/>
  <c r="L625" i="1"/>
  <c r="N625" i="1" s="1"/>
  <c r="P625" i="1" s="1"/>
  <c r="A626" i="1" l="1"/>
  <c r="B626" i="1"/>
  <c r="C626" i="1" s="1"/>
  <c r="D626" i="1" l="1"/>
  <c r="E626" i="1" s="1"/>
  <c r="I626" i="1"/>
  <c r="J626" i="1" s="1"/>
  <c r="F626" i="1" l="1"/>
  <c r="K626" i="1"/>
  <c r="G626" i="1" l="1"/>
  <c r="H626" i="1" s="1"/>
  <c r="L626" i="1"/>
  <c r="N626" i="1" s="1"/>
  <c r="P626" i="1" s="1"/>
  <c r="A627" i="1" s="1"/>
  <c r="B627" i="1" l="1"/>
  <c r="C627" i="1" s="1"/>
  <c r="I627" i="1" l="1"/>
  <c r="J627" i="1" s="1"/>
  <c r="D627" i="1"/>
  <c r="E627" i="1" s="1"/>
  <c r="F627" i="1" l="1"/>
  <c r="K627" i="1"/>
  <c r="G627" i="1" l="1"/>
  <c r="H627" i="1" s="1"/>
  <c r="L627" i="1"/>
  <c r="N627" i="1" s="1"/>
  <c r="P627" i="1" s="1"/>
  <c r="A628" i="1" s="1"/>
  <c r="B628" i="1" l="1"/>
  <c r="C628" i="1" s="1"/>
  <c r="D628" i="1" l="1"/>
  <c r="E628" i="1" s="1"/>
  <c r="I628" i="1"/>
  <c r="J628" i="1" s="1"/>
  <c r="F628" i="1" l="1"/>
  <c r="K628" i="1"/>
  <c r="G628" i="1" l="1"/>
  <c r="H628" i="1" s="1"/>
  <c r="L628" i="1"/>
  <c r="N628" i="1" s="1"/>
  <c r="P628" i="1" s="1"/>
  <c r="A629" i="1" l="1"/>
  <c r="B629" i="1"/>
  <c r="C629" i="1" s="1"/>
  <c r="I629" i="1" l="1"/>
  <c r="J629" i="1" s="1"/>
  <c r="D629" i="1"/>
  <c r="E629" i="1" s="1"/>
  <c r="F629" i="1" l="1"/>
  <c r="K629" i="1"/>
  <c r="G629" i="1" l="1"/>
  <c r="H629" i="1" s="1"/>
  <c r="L629" i="1"/>
  <c r="N629" i="1" s="1"/>
  <c r="P629" i="1" s="1"/>
  <c r="A630" i="1" s="1"/>
  <c r="B630" i="1" l="1"/>
  <c r="C630" i="1" s="1"/>
  <c r="D630" i="1" l="1"/>
  <c r="E630" i="1" s="1"/>
  <c r="I630" i="1"/>
  <c r="J630" i="1" s="1"/>
  <c r="F630" i="1" l="1"/>
  <c r="K630" i="1"/>
  <c r="G630" i="1" l="1"/>
  <c r="H630" i="1" s="1"/>
  <c r="L630" i="1"/>
  <c r="N630" i="1" s="1"/>
  <c r="P630" i="1" s="1"/>
  <c r="A631" i="1" s="1"/>
  <c r="B631" i="1" l="1"/>
  <c r="C631" i="1" s="1"/>
  <c r="D631" i="1" l="1"/>
  <c r="E631" i="1" s="1"/>
  <c r="I631" i="1"/>
  <c r="J631" i="1" s="1"/>
  <c r="F631" i="1" l="1"/>
  <c r="K631" i="1"/>
  <c r="G631" i="1" l="1"/>
  <c r="H631" i="1" s="1"/>
  <c r="L631" i="1"/>
  <c r="N631" i="1" s="1"/>
  <c r="P631" i="1" s="1"/>
  <c r="A632" i="1" s="1"/>
  <c r="B632" i="1" l="1"/>
  <c r="C632" i="1" s="1"/>
  <c r="D632" i="1" l="1"/>
  <c r="E632" i="1" s="1"/>
  <c r="I632" i="1"/>
  <c r="J632" i="1" s="1"/>
  <c r="F632" i="1" l="1"/>
  <c r="K632" i="1"/>
  <c r="G632" i="1" l="1"/>
  <c r="H632" i="1" s="1"/>
  <c r="L632" i="1"/>
  <c r="N632" i="1" s="1"/>
  <c r="P632" i="1" s="1"/>
  <c r="A633" i="1" s="1"/>
  <c r="B633" i="1" l="1"/>
  <c r="C633" i="1" s="1"/>
  <c r="D633" i="1" l="1"/>
  <c r="I633" i="1"/>
  <c r="J633" i="1" s="1"/>
  <c r="M650" i="1" l="1"/>
  <c r="E633" i="1"/>
  <c r="F633" i="1" l="1"/>
  <c r="K633" i="1"/>
  <c r="M651" i="1"/>
  <c r="M652" i="1" s="1"/>
  <c r="M653" i="1" s="1"/>
  <c r="M654" i="1" s="1"/>
  <c r="M655" i="1" s="1"/>
  <c r="M656" i="1" s="1"/>
  <c r="N650" i="1"/>
  <c r="M657" i="1" l="1"/>
  <c r="M658" i="1" s="1"/>
  <c r="M659" i="1" s="1"/>
  <c r="M660" i="1" s="1"/>
  <c r="M661" i="1" s="1"/>
  <c r="M662" i="1" s="1"/>
  <c r="M663" i="1" s="1"/>
  <c r="M664" i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G633" i="1"/>
  <c r="H633" i="1" s="1"/>
  <c r="L633" i="1"/>
  <c r="N633" i="1" s="1"/>
  <c r="P633" i="1" s="1"/>
  <c r="A634" i="1" s="1"/>
  <c r="B634" i="1" l="1"/>
  <c r="C634" i="1" s="1"/>
  <c r="D634" i="1" l="1"/>
  <c r="E634" i="1" s="1"/>
  <c r="I634" i="1"/>
  <c r="J634" i="1" s="1"/>
  <c r="F634" i="1" l="1"/>
  <c r="K634" i="1"/>
  <c r="G634" i="1" l="1"/>
  <c r="H634" i="1" s="1"/>
  <c r="L634" i="1"/>
  <c r="N634" i="1" s="1"/>
  <c r="P634" i="1" s="1"/>
  <c r="A635" i="1" s="1"/>
  <c r="B635" i="1" l="1"/>
  <c r="C635" i="1" s="1"/>
  <c r="I635" i="1" l="1"/>
  <c r="J635" i="1" s="1"/>
  <c r="D635" i="1"/>
  <c r="E635" i="1" s="1"/>
  <c r="F635" i="1" l="1"/>
  <c r="K635" i="1"/>
  <c r="G635" i="1" l="1"/>
  <c r="H635" i="1" s="1"/>
  <c r="L635" i="1"/>
  <c r="N635" i="1" s="1"/>
  <c r="P635" i="1" s="1"/>
  <c r="A636" i="1" s="1"/>
  <c r="B636" i="1" l="1"/>
  <c r="C636" i="1" s="1"/>
  <c r="I636" i="1" l="1"/>
  <c r="J636" i="1" s="1"/>
  <c r="D636" i="1"/>
  <c r="E636" i="1" s="1"/>
  <c r="F636" i="1" l="1"/>
  <c r="K636" i="1"/>
  <c r="G636" i="1" l="1"/>
  <c r="H636" i="1" s="1"/>
  <c r="L636" i="1"/>
  <c r="N636" i="1" s="1"/>
  <c r="P636" i="1" s="1"/>
  <c r="A637" i="1" s="1"/>
  <c r="B637" i="1" l="1"/>
  <c r="C637" i="1" s="1"/>
  <c r="I637" i="1" l="1"/>
  <c r="J637" i="1" s="1"/>
  <c r="D637" i="1"/>
  <c r="E637" i="1" s="1"/>
  <c r="F637" i="1" l="1"/>
  <c r="K637" i="1"/>
  <c r="G637" i="1" l="1"/>
  <c r="H637" i="1" s="1"/>
  <c r="L637" i="1"/>
  <c r="N637" i="1" s="1"/>
  <c r="P637" i="1" s="1"/>
  <c r="A638" i="1" s="1"/>
  <c r="B638" i="1" l="1"/>
  <c r="C638" i="1" s="1"/>
  <c r="D638" i="1" l="1"/>
  <c r="E638" i="1" s="1"/>
  <c r="I638" i="1"/>
  <c r="J638" i="1" s="1"/>
  <c r="F638" i="1" l="1"/>
  <c r="K638" i="1"/>
  <c r="G638" i="1" l="1"/>
  <c r="H638" i="1" s="1"/>
  <c r="L638" i="1"/>
  <c r="N638" i="1" s="1"/>
  <c r="P638" i="1" s="1"/>
  <c r="A639" i="1" s="1"/>
  <c r="B639" i="1" l="1"/>
  <c r="C639" i="1" s="1"/>
  <c r="I639" i="1" l="1"/>
  <c r="J639" i="1" s="1"/>
  <c r="D639" i="1"/>
  <c r="E639" i="1" s="1"/>
  <c r="F639" i="1" l="1"/>
  <c r="K639" i="1"/>
  <c r="G639" i="1" l="1"/>
  <c r="H639" i="1" s="1"/>
  <c r="L639" i="1"/>
  <c r="N639" i="1" s="1"/>
  <c r="P639" i="1" s="1"/>
  <c r="A640" i="1" s="1"/>
  <c r="B640" i="1" l="1"/>
  <c r="C640" i="1" s="1"/>
  <c r="D640" i="1" l="1"/>
  <c r="E640" i="1" s="1"/>
  <c r="I640" i="1"/>
  <c r="J640" i="1" s="1"/>
  <c r="F640" i="1" l="1"/>
  <c r="K640" i="1"/>
  <c r="G640" i="1" l="1"/>
  <c r="H640" i="1" s="1"/>
  <c r="L640" i="1"/>
  <c r="N640" i="1" s="1"/>
  <c r="P640" i="1" s="1"/>
  <c r="A641" i="1" s="1"/>
  <c r="B641" i="1" l="1"/>
  <c r="C641" i="1" s="1"/>
  <c r="D641" i="1" l="1"/>
  <c r="E641" i="1" s="1"/>
  <c r="I641" i="1"/>
  <c r="J641" i="1" s="1"/>
  <c r="F641" i="1" l="1"/>
  <c r="K641" i="1"/>
  <c r="G641" i="1" l="1"/>
  <c r="H641" i="1" s="1"/>
  <c r="L641" i="1"/>
  <c r="N641" i="1" s="1"/>
  <c r="P641" i="1" s="1"/>
  <c r="A642" i="1" s="1"/>
  <c r="B642" i="1" l="1"/>
  <c r="C642" i="1" s="1"/>
  <c r="D642" i="1" l="1"/>
  <c r="E642" i="1" s="1"/>
  <c r="I642" i="1"/>
  <c r="J642" i="1" s="1"/>
  <c r="F642" i="1" l="1"/>
  <c r="K642" i="1"/>
  <c r="G642" i="1" l="1"/>
  <c r="H642" i="1" s="1"/>
  <c r="L642" i="1"/>
  <c r="N642" i="1" s="1"/>
  <c r="P642" i="1" s="1"/>
  <c r="A643" i="1" s="1"/>
  <c r="B643" i="1" l="1"/>
  <c r="C643" i="1" s="1"/>
  <c r="I643" i="1" l="1"/>
  <c r="J643" i="1" s="1"/>
  <c r="D643" i="1"/>
  <c r="E643" i="1" s="1"/>
  <c r="F643" i="1" l="1"/>
  <c r="K643" i="1"/>
  <c r="G643" i="1" l="1"/>
  <c r="H643" i="1" s="1"/>
  <c r="L643" i="1"/>
  <c r="N643" i="1" s="1"/>
  <c r="P643" i="1" s="1"/>
  <c r="A644" i="1" s="1"/>
  <c r="B644" i="1" l="1"/>
  <c r="C644" i="1" s="1"/>
  <c r="R24" i="1"/>
  <c r="S24" i="1" s="1"/>
  <c r="D644" i="1" l="1"/>
  <c r="E644" i="1" s="1"/>
  <c r="I644" i="1"/>
  <c r="J644" i="1" s="1"/>
  <c r="F644" i="1" l="1"/>
  <c r="K644" i="1"/>
  <c r="G644" i="1" l="1"/>
  <c r="H644" i="1" s="1"/>
  <c r="O650" i="1" s="1"/>
  <c r="L644" i="1"/>
  <c r="N644" i="1" s="1"/>
  <c r="P644" i="1" s="1"/>
  <c r="P650" i="1" l="1"/>
  <c r="A651" i="1" s="1"/>
  <c r="O651" i="1"/>
  <c r="O652" i="1" s="1"/>
  <c r="O653" i="1" s="1"/>
  <c r="O654" i="1" s="1"/>
  <c r="O655" i="1" s="1"/>
  <c r="O656" i="1" s="1"/>
  <c r="B651" i="1" l="1"/>
  <c r="C651" i="1" s="1"/>
  <c r="O664" i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57" i="1"/>
  <c r="O658" i="1" s="1"/>
  <c r="O659" i="1" s="1"/>
  <c r="O660" i="1" s="1"/>
  <c r="O661" i="1" s="1"/>
  <c r="O662" i="1" s="1"/>
  <c r="O663" i="1" s="1"/>
  <c r="I651" i="1" l="1"/>
  <c r="J651" i="1" s="1"/>
  <c r="D651" i="1"/>
  <c r="E651" i="1" s="1"/>
  <c r="F651" i="1" s="1"/>
  <c r="G651" i="1" s="1"/>
  <c r="H651" i="1" s="1"/>
  <c r="K651" i="1" l="1"/>
  <c r="L651" i="1"/>
  <c r="N651" i="1" s="1"/>
  <c r="P651" i="1" s="1"/>
  <c r="A652" i="1" s="1"/>
  <c r="B652" i="1" l="1"/>
  <c r="C652" i="1" s="1"/>
  <c r="I652" i="1" l="1"/>
  <c r="J652" i="1" s="1"/>
  <c r="D652" i="1"/>
  <c r="E652" i="1" s="1"/>
  <c r="F652" i="1" l="1"/>
  <c r="K652" i="1"/>
  <c r="G652" i="1" l="1"/>
  <c r="H652" i="1" s="1"/>
  <c r="L652" i="1"/>
  <c r="N652" i="1" s="1"/>
  <c r="P652" i="1" s="1"/>
  <c r="A653" i="1" s="1"/>
  <c r="B653" i="1" l="1"/>
  <c r="C653" i="1" s="1"/>
  <c r="D653" i="1" l="1"/>
  <c r="E653" i="1" s="1"/>
  <c r="I653" i="1"/>
  <c r="J653" i="1" s="1"/>
  <c r="F653" i="1" l="1"/>
  <c r="G653" i="1" s="1"/>
  <c r="H653" i="1" s="1"/>
  <c r="K653" i="1"/>
  <c r="L653" i="1" s="1"/>
  <c r="N653" i="1" s="1"/>
  <c r="P653" i="1" s="1"/>
  <c r="A654" i="1" s="1"/>
  <c r="B654" i="1" l="1"/>
  <c r="C654" i="1" s="1"/>
  <c r="I654" i="1" l="1"/>
  <c r="J654" i="1" s="1"/>
  <c r="D654" i="1"/>
  <c r="E654" i="1" s="1"/>
  <c r="F654" i="1" l="1"/>
  <c r="G654" i="1" s="1"/>
  <c r="H654" i="1" s="1"/>
  <c r="K654" i="1"/>
  <c r="L654" i="1" s="1"/>
  <c r="N654" i="1" s="1"/>
  <c r="P654" i="1" s="1"/>
  <c r="A655" i="1" s="1"/>
  <c r="B655" i="1" l="1"/>
  <c r="C655" i="1" s="1"/>
  <c r="I655" i="1" l="1"/>
  <c r="J655" i="1" s="1"/>
  <c r="D655" i="1"/>
  <c r="E655" i="1" s="1"/>
  <c r="F655" i="1" l="1"/>
  <c r="K655" i="1"/>
  <c r="G655" i="1" l="1"/>
  <c r="H655" i="1" s="1"/>
  <c r="L655" i="1"/>
  <c r="N655" i="1" s="1"/>
  <c r="P655" i="1" s="1"/>
  <c r="A656" i="1" s="1"/>
  <c r="B656" i="1" l="1"/>
  <c r="C656" i="1" s="1"/>
  <c r="D656" i="1" l="1"/>
  <c r="E656" i="1" s="1"/>
  <c r="I656" i="1"/>
  <c r="J656" i="1" s="1"/>
  <c r="F656" i="1" l="1"/>
  <c r="K656" i="1"/>
  <c r="G656" i="1" l="1"/>
  <c r="H656" i="1" s="1"/>
  <c r="L656" i="1"/>
  <c r="N656" i="1" s="1"/>
  <c r="P656" i="1" s="1"/>
  <c r="A657" i="1" l="1"/>
  <c r="B657" i="1"/>
  <c r="C657" i="1" s="1"/>
  <c r="D657" i="1" l="1"/>
  <c r="E657" i="1" s="1"/>
  <c r="I657" i="1"/>
  <c r="J657" i="1" s="1"/>
  <c r="F657" i="1" l="1"/>
  <c r="K657" i="1"/>
  <c r="G657" i="1" l="1"/>
  <c r="H657" i="1" s="1"/>
  <c r="L657" i="1"/>
  <c r="N657" i="1" s="1"/>
  <c r="P657" i="1" s="1"/>
  <c r="A658" i="1" s="1"/>
  <c r="B658" i="1" l="1"/>
  <c r="C658" i="1" s="1"/>
  <c r="D658" i="1" l="1"/>
  <c r="E658" i="1" s="1"/>
  <c r="I658" i="1"/>
  <c r="J658" i="1" s="1"/>
  <c r="F658" i="1" l="1"/>
  <c r="G658" i="1" s="1"/>
  <c r="H658" i="1" s="1"/>
  <c r="K658" i="1"/>
  <c r="L658" i="1" s="1"/>
  <c r="N658" i="1" s="1"/>
  <c r="P658" i="1" s="1"/>
  <c r="A659" i="1" s="1"/>
  <c r="B659" i="1" l="1"/>
  <c r="C659" i="1" s="1"/>
  <c r="I659" i="1" l="1"/>
  <c r="J659" i="1" s="1"/>
  <c r="D659" i="1"/>
  <c r="E659" i="1" s="1"/>
  <c r="F659" i="1" l="1"/>
  <c r="G659" i="1" s="1"/>
  <c r="H659" i="1" s="1"/>
  <c r="K659" i="1"/>
  <c r="L659" i="1" s="1"/>
  <c r="N659" i="1" s="1"/>
  <c r="P659" i="1" s="1"/>
  <c r="A660" i="1" s="1"/>
  <c r="B660" i="1" l="1"/>
  <c r="C660" i="1" s="1"/>
  <c r="I660" i="1" l="1"/>
  <c r="J660" i="1" s="1"/>
  <c r="D660" i="1"/>
  <c r="E660" i="1" s="1"/>
  <c r="F660" i="1" l="1"/>
  <c r="K660" i="1"/>
  <c r="G660" i="1" l="1"/>
  <c r="H660" i="1" s="1"/>
  <c r="L660" i="1"/>
  <c r="N660" i="1" s="1"/>
  <c r="P660" i="1" s="1"/>
  <c r="A661" i="1" s="1"/>
  <c r="B661" i="1" l="1"/>
  <c r="C661" i="1" s="1"/>
  <c r="D661" i="1" l="1"/>
  <c r="E661" i="1" s="1"/>
  <c r="I661" i="1"/>
  <c r="J661" i="1" s="1"/>
  <c r="F661" i="1" l="1"/>
  <c r="K661" i="1"/>
  <c r="G661" i="1" l="1"/>
  <c r="H661" i="1" s="1"/>
  <c r="L661" i="1"/>
  <c r="N661" i="1" s="1"/>
  <c r="P661" i="1" s="1"/>
  <c r="A662" i="1" s="1"/>
  <c r="B662" i="1" l="1"/>
  <c r="C662" i="1" s="1"/>
  <c r="I662" i="1" l="1"/>
  <c r="J662" i="1" s="1"/>
  <c r="D662" i="1"/>
  <c r="E662" i="1" s="1"/>
  <c r="F662" i="1" l="1"/>
  <c r="G662" i="1" s="1"/>
  <c r="H662" i="1" s="1"/>
  <c r="K662" i="1"/>
  <c r="L662" i="1" s="1"/>
  <c r="N662" i="1" s="1"/>
  <c r="P662" i="1" s="1"/>
  <c r="A663" i="1" s="1"/>
  <c r="B663" i="1" l="1"/>
  <c r="C663" i="1" s="1"/>
  <c r="I663" i="1" l="1"/>
  <c r="J663" i="1" s="1"/>
  <c r="D663" i="1"/>
  <c r="E663" i="1" s="1"/>
  <c r="F663" i="1" l="1"/>
  <c r="K663" i="1"/>
  <c r="G663" i="1" l="1"/>
  <c r="H663" i="1" s="1"/>
  <c r="L663" i="1"/>
  <c r="N663" i="1" s="1"/>
  <c r="P663" i="1" s="1"/>
  <c r="A664" i="1" s="1"/>
  <c r="B664" i="1" l="1"/>
  <c r="C664" i="1" s="1"/>
  <c r="D664" i="1" l="1"/>
  <c r="E664" i="1" s="1"/>
  <c r="I664" i="1"/>
  <c r="J664" i="1" s="1"/>
  <c r="F664" i="1" l="1"/>
  <c r="K664" i="1"/>
  <c r="G664" i="1" l="1"/>
  <c r="H664" i="1" s="1"/>
  <c r="L664" i="1"/>
  <c r="N664" i="1" s="1"/>
  <c r="P664" i="1" s="1"/>
  <c r="A665" i="1" s="1"/>
  <c r="B665" i="1" l="1"/>
  <c r="C665" i="1" s="1"/>
  <c r="D665" i="1" l="1"/>
  <c r="E665" i="1" s="1"/>
  <c r="I665" i="1"/>
  <c r="J665" i="1" s="1"/>
  <c r="F665" i="1" l="1"/>
  <c r="G665" i="1" s="1"/>
  <c r="H665" i="1" s="1"/>
  <c r="K665" i="1"/>
  <c r="L665" i="1" l="1"/>
  <c r="N665" i="1" s="1"/>
  <c r="P665" i="1" s="1"/>
  <c r="A666" i="1" s="1"/>
  <c r="B666" i="1" s="1"/>
  <c r="C666" i="1" s="1"/>
  <c r="D666" i="1" l="1"/>
  <c r="I666" i="1"/>
  <c r="J666" i="1" s="1"/>
  <c r="M683" i="1" l="1"/>
  <c r="E666" i="1"/>
  <c r="F666" i="1" l="1"/>
  <c r="K666" i="1"/>
  <c r="M684" i="1"/>
  <c r="M685" i="1" s="1"/>
  <c r="M686" i="1" s="1"/>
  <c r="M687" i="1" s="1"/>
  <c r="M688" i="1" s="1"/>
  <c r="M689" i="1" s="1"/>
  <c r="N683" i="1"/>
  <c r="M690" i="1" l="1"/>
  <c r="M691" i="1" s="1"/>
  <c r="M692" i="1" s="1"/>
  <c r="M693" i="1" s="1"/>
  <c r="M694" i="1" s="1"/>
  <c r="M695" i="1" s="1"/>
  <c r="M696" i="1" s="1"/>
  <c r="M697" i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G666" i="1"/>
  <c r="H666" i="1" s="1"/>
  <c r="L666" i="1"/>
  <c r="N666" i="1" s="1"/>
  <c r="P666" i="1" s="1"/>
  <c r="A667" i="1" s="1"/>
  <c r="B667" i="1" l="1"/>
  <c r="C667" i="1" s="1"/>
  <c r="I667" i="1" l="1"/>
  <c r="J667" i="1" s="1"/>
  <c r="D667" i="1"/>
  <c r="E667" i="1" s="1"/>
  <c r="F667" i="1" l="1"/>
  <c r="K667" i="1"/>
  <c r="G667" i="1" l="1"/>
  <c r="H667" i="1" s="1"/>
  <c r="L667" i="1"/>
  <c r="N667" i="1" s="1"/>
  <c r="P667" i="1" s="1"/>
  <c r="A668" i="1" s="1"/>
  <c r="B668" i="1" l="1"/>
  <c r="C668" i="1" s="1"/>
  <c r="I668" i="1" l="1"/>
  <c r="J668" i="1" s="1"/>
  <c r="D668" i="1"/>
  <c r="E668" i="1" s="1"/>
  <c r="F668" i="1" l="1"/>
  <c r="K668" i="1"/>
  <c r="G668" i="1" l="1"/>
  <c r="H668" i="1" s="1"/>
  <c r="L668" i="1"/>
  <c r="N668" i="1" s="1"/>
  <c r="P668" i="1" s="1"/>
  <c r="A669" i="1" s="1"/>
  <c r="B669" i="1" l="1"/>
  <c r="C669" i="1" s="1"/>
  <c r="I669" i="1" l="1"/>
  <c r="J669" i="1" s="1"/>
  <c r="D669" i="1"/>
  <c r="E669" i="1" s="1"/>
  <c r="F669" i="1" l="1"/>
  <c r="K669" i="1"/>
  <c r="G669" i="1" l="1"/>
  <c r="H669" i="1" s="1"/>
  <c r="L669" i="1"/>
  <c r="N669" i="1" s="1"/>
  <c r="P669" i="1" s="1"/>
  <c r="A670" i="1" s="1"/>
  <c r="B670" i="1" l="1"/>
  <c r="C670" i="1" s="1"/>
  <c r="I670" i="1" l="1"/>
  <c r="J670" i="1" s="1"/>
  <c r="D670" i="1"/>
  <c r="E670" i="1" s="1"/>
  <c r="F670" i="1" l="1"/>
  <c r="K670" i="1"/>
  <c r="G670" i="1" l="1"/>
  <c r="H670" i="1" s="1"/>
  <c r="L670" i="1"/>
  <c r="N670" i="1" s="1"/>
  <c r="P670" i="1" s="1"/>
  <c r="A671" i="1" s="1"/>
  <c r="B671" i="1" l="1"/>
  <c r="C671" i="1" s="1"/>
  <c r="I671" i="1" l="1"/>
  <c r="J671" i="1" s="1"/>
  <c r="D671" i="1"/>
  <c r="E671" i="1" s="1"/>
  <c r="F671" i="1" l="1"/>
  <c r="K671" i="1"/>
  <c r="G671" i="1" l="1"/>
  <c r="H671" i="1" s="1"/>
  <c r="L671" i="1"/>
  <c r="N671" i="1" s="1"/>
  <c r="P671" i="1" s="1"/>
  <c r="A672" i="1" l="1"/>
  <c r="B672" i="1"/>
  <c r="C672" i="1" s="1"/>
  <c r="D672" i="1" l="1"/>
  <c r="E672" i="1" s="1"/>
  <c r="I672" i="1"/>
  <c r="J672" i="1" s="1"/>
  <c r="F672" i="1" l="1"/>
  <c r="G672" i="1" s="1"/>
  <c r="H672" i="1" s="1"/>
  <c r="K672" i="1"/>
  <c r="L672" i="1" s="1"/>
  <c r="N672" i="1" s="1"/>
  <c r="P672" i="1" s="1"/>
  <c r="A673" i="1" s="1"/>
  <c r="B673" i="1" l="1"/>
  <c r="C673" i="1" s="1"/>
  <c r="D673" i="1" l="1"/>
  <c r="E673" i="1" s="1"/>
  <c r="I673" i="1"/>
  <c r="J673" i="1" s="1"/>
  <c r="F673" i="1" l="1"/>
  <c r="K673" i="1"/>
  <c r="G673" i="1" l="1"/>
  <c r="H673" i="1" s="1"/>
  <c r="L673" i="1"/>
  <c r="N673" i="1" s="1"/>
  <c r="P673" i="1" s="1"/>
  <c r="A674" i="1" s="1"/>
  <c r="B674" i="1" l="1"/>
  <c r="C674" i="1" s="1"/>
  <c r="D674" i="1" l="1"/>
  <c r="E674" i="1" s="1"/>
  <c r="I674" i="1"/>
  <c r="J674" i="1" s="1"/>
  <c r="F674" i="1" l="1"/>
  <c r="K674" i="1"/>
  <c r="G674" i="1" l="1"/>
  <c r="H674" i="1" s="1"/>
  <c r="L674" i="1"/>
  <c r="N674" i="1" s="1"/>
  <c r="P674" i="1" s="1"/>
  <c r="A675" i="1" s="1"/>
  <c r="B675" i="1" l="1"/>
  <c r="C675" i="1" s="1"/>
  <c r="I675" i="1" l="1"/>
  <c r="J675" i="1" s="1"/>
  <c r="D675" i="1"/>
  <c r="E675" i="1" s="1"/>
  <c r="F675" i="1" l="1"/>
  <c r="K675" i="1"/>
  <c r="G675" i="1" l="1"/>
  <c r="H675" i="1" s="1"/>
  <c r="L675" i="1"/>
  <c r="N675" i="1" s="1"/>
  <c r="P675" i="1" s="1"/>
  <c r="A676" i="1" l="1"/>
  <c r="B676" i="1"/>
  <c r="C676" i="1" s="1"/>
  <c r="I676" i="1" l="1"/>
  <c r="J676" i="1" s="1"/>
  <c r="D676" i="1"/>
  <c r="E676" i="1" s="1"/>
  <c r="F676" i="1" l="1"/>
  <c r="K676" i="1"/>
  <c r="G676" i="1" l="1"/>
  <c r="H676" i="1" s="1"/>
  <c r="L676" i="1"/>
  <c r="N676" i="1" s="1"/>
  <c r="P676" i="1" s="1"/>
  <c r="A677" i="1" s="1"/>
  <c r="B677" i="1" l="1"/>
  <c r="C677" i="1" s="1"/>
  <c r="R25" i="1"/>
  <c r="S25" i="1" s="1"/>
  <c r="I677" i="1" l="1"/>
  <c r="J677" i="1" s="1"/>
  <c r="D677" i="1"/>
  <c r="E677" i="1" s="1"/>
  <c r="F677" i="1" l="1"/>
  <c r="K677" i="1"/>
  <c r="G677" i="1" l="1"/>
  <c r="H677" i="1" s="1"/>
  <c r="O683" i="1" s="1"/>
  <c r="L677" i="1"/>
  <c r="N677" i="1" s="1"/>
  <c r="P677" i="1" s="1"/>
  <c r="O684" i="1" l="1"/>
  <c r="O685" i="1" s="1"/>
  <c r="O686" i="1" s="1"/>
  <c r="O687" i="1" s="1"/>
  <c r="O688" i="1" s="1"/>
  <c r="O689" i="1" s="1"/>
  <c r="P683" i="1"/>
  <c r="A684" i="1" s="1"/>
  <c r="B684" i="1" l="1"/>
  <c r="C684" i="1" s="1"/>
  <c r="O697" i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690" i="1"/>
  <c r="O691" i="1" s="1"/>
  <c r="O692" i="1" s="1"/>
  <c r="O693" i="1" s="1"/>
  <c r="O694" i="1" s="1"/>
  <c r="O695" i="1" s="1"/>
  <c r="O696" i="1" s="1"/>
  <c r="I684" i="1" l="1"/>
  <c r="J684" i="1" s="1"/>
  <c r="D684" i="1"/>
  <c r="E684" i="1" s="1"/>
  <c r="F684" i="1" s="1"/>
  <c r="G684" i="1" s="1"/>
  <c r="H684" i="1" s="1"/>
  <c r="K684" i="1" l="1"/>
  <c r="L684" i="1"/>
  <c r="N684" i="1" s="1"/>
  <c r="P684" i="1" s="1"/>
  <c r="A685" i="1" s="1"/>
  <c r="B685" i="1" l="1"/>
  <c r="C685" i="1" s="1"/>
  <c r="D685" i="1" l="1"/>
  <c r="E685" i="1" s="1"/>
  <c r="I685" i="1"/>
  <c r="J685" i="1" s="1"/>
  <c r="F685" i="1" l="1"/>
  <c r="K685" i="1"/>
  <c r="G685" i="1" l="1"/>
  <c r="H685" i="1" s="1"/>
  <c r="L685" i="1"/>
  <c r="N685" i="1" s="1"/>
  <c r="P685" i="1" s="1"/>
  <c r="A686" i="1" s="1"/>
  <c r="B686" i="1" l="1"/>
  <c r="C686" i="1" s="1"/>
  <c r="D686" i="1" l="1"/>
  <c r="E686" i="1" s="1"/>
  <c r="I686" i="1"/>
  <c r="J686" i="1" s="1"/>
  <c r="F686" i="1" l="1"/>
  <c r="K686" i="1"/>
  <c r="G686" i="1" l="1"/>
  <c r="H686" i="1" s="1"/>
  <c r="L686" i="1"/>
  <c r="N686" i="1" s="1"/>
  <c r="P686" i="1" s="1"/>
  <c r="A687" i="1" s="1"/>
  <c r="B687" i="1" l="1"/>
  <c r="C687" i="1" s="1"/>
  <c r="D687" i="1" l="1"/>
  <c r="E687" i="1" s="1"/>
  <c r="I687" i="1"/>
  <c r="J687" i="1" s="1"/>
  <c r="F687" i="1" l="1"/>
  <c r="K687" i="1"/>
  <c r="G687" i="1" l="1"/>
  <c r="H687" i="1" s="1"/>
  <c r="L687" i="1"/>
  <c r="N687" i="1" s="1"/>
  <c r="P687" i="1" s="1"/>
  <c r="A688" i="1" s="1"/>
  <c r="B688" i="1" l="1"/>
  <c r="C688" i="1" s="1"/>
  <c r="D688" i="1" l="1"/>
  <c r="E688" i="1" s="1"/>
  <c r="I688" i="1"/>
  <c r="J688" i="1" s="1"/>
  <c r="F688" i="1" l="1"/>
  <c r="K688" i="1"/>
  <c r="G688" i="1" l="1"/>
  <c r="H688" i="1" s="1"/>
  <c r="L688" i="1"/>
  <c r="N688" i="1" s="1"/>
  <c r="P688" i="1" s="1"/>
  <c r="A689" i="1" s="1"/>
  <c r="B689" i="1" l="1"/>
  <c r="C689" i="1" s="1"/>
  <c r="D689" i="1" l="1"/>
  <c r="E689" i="1" s="1"/>
  <c r="I689" i="1"/>
  <c r="J689" i="1" s="1"/>
  <c r="F689" i="1" l="1"/>
  <c r="K689" i="1"/>
  <c r="G689" i="1" l="1"/>
  <c r="H689" i="1" s="1"/>
  <c r="L689" i="1"/>
  <c r="N689" i="1" s="1"/>
  <c r="P689" i="1" s="1"/>
  <c r="A690" i="1" s="1"/>
  <c r="B690" i="1" l="1"/>
  <c r="C690" i="1" s="1"/>
  <c r="I690" i="1" l="1"/>
  <c r="J690" i="1" s="1"/>
  <c r="D690" i="1"/>
  <c r="E690" i="1" s="1"/>
  <c r="F690" i="1" l="1"/>
  <c r="K690" i="1"/>
  <c r="G690" i="1" l="1"/>
  <c r="H690" i="1" s="1"/>
  <c r="L690" i="1"/>
  <c r="N690" i="1" s="1"/>
  <c r="P690" i="1" s="1"/>
  <c r="A691" i="1" s="1"/>
  <c r="B691" i="1" l="1"/>
  <c r="C691" i="1" s="1"/>
  <c r="I691" i="1" l="1"/>
  <c r="J691" i="1" s="1"/>
  <c r="D691" i="1"/>
  <c r="E691" i="1" s="1"/>
  <c r="F691" i="1" l="1"/>
  <c r="K691" i="1"/>
  <c r="G691" i="1" l="1"/>
  <c r="H691" i="1" s="1"/>
  <c r="L691" i="1"/>
  <c r="N691" i="1" s="1"/>
  <c r="P691" i="1" s="1"/>
  <c r="A692" i="1" s="1"/>
  <c r="B692" i="1" l="1"/>
  <c r="C692" i="1" s="1"/>
  <c r="I692" i="1" l="1"/>
  <c r="J692" i="1" s="1"/>
  <c r="D692" i="1"/>
  <c r="E692" i="1" s="1"/>
  <c r="F692" i="1" l="1"/>
  <c r="K692" i="1"/>
  <c r="G692" i="1" l="1"/>
  <c r="H692" i="1" s="1"/>
  <c r="L692" i="1"/>
  <c r="N692" i="1" s="1"/>
  <c r="P692" i="1" s="1"/>
  <c r="A693" i="1" s="1"/>
  <c r="B693" i="1" l="1"/>
  <c r="C693" i="1" s="1"/>
  <c r="D693" i="1" l="1"/>
  <c r="E693" i="1" s="1"/>
  <c r="I693" i="1"/>
  <c r="J693" i="1" s="1"/>
  <c r="F693" i="1" l="1"/>
  <c r="K693" i="1"/>
  <c r="G693" i="1" l="1"/>
  <c r="H693" i="1" s="1"/>
  <c r="L693" i="1"/>
  <c r="N693" i="1" s="1"/>
  <c r="P693" i="1" s="1"/>
  <c r="A694" i="1" l="1"/>
  <c r="B694" i="1"/>
  <c r="C694" i="1" s="1"/>
  <c r="I694" i="1" l="1"/>
  <c r="J694" i="1" s="1"/>
  <c r="D694" i="1"/>
  <c r="E694" i="1" s="1"/>
  <c r="F694" i="1" l="1"/>
  <c r="K694" i="1"/>
  <c r="G694" i="1" l="1"/>
  <c r="H694" i="1" s="1"/>
  <c r="L694" i="1"/>
  <c r="N694" i="1" s="1"/>
  <c r="P694" i="1" s="1"/>
  <c r="A695" i="1" s="1"/>
  <c r="B695" i="1" l="1"/>
  <c r="C695" i="1" s="1"/>
  <c r="D695" i="1" l="1"/>
  <c r="E695" i="1" s="1"/>
  <c r="I695" i="1"/>
  <c r="J695" i="1" s="1"/>
  <c r="F695" i="1" l="1"/>
  <c r="K695" i="1"/>
  <c r="G695" i="1" l="1"/>
  <c r="H695" i="1" s="1"/>
  <c r="L695" i="1"/>
  <c r="N695" i="1" s="1"/>
  <c r="P695" i="1" s="1"/>
  <c r="A696" i="1" s="1"/>
  <c r="B696" i="1" l="1"/>
  <c r="C696" i="1" s="1"/>
  <c r="D696" i="1" l="1"/>
  <c r="E696" i="1" s="1"/>
  <c r="I696" i="1"/>
  <c r="J696" i="1" s="1"/>
  <c r="F696" i="1" l="1"/>
  <c r="K696" i="1"/>
  <c r="G696" i="1" l="1"/>
  <c r="H696" i="1" s="1"/>
  <c r="L696" i="1"/>
  <c r="N696" i="1" s="1"/>
  <c r="P696" i="1" s="1"/>
  <c r="A697" i="1" s="1"/>
  <c r="B697" i="1" l="1"/>
  <c r="C697" i="1" s="1"/>
  <c r="D697" i="1" l="1"/>
  <c r="E697" i="1" s="1"/>
  <c r="I697" i="1"/>
  <c r="J697" i="1" s="1"/>
  <c r="F697" i="1" l="1"/>
  <c r="K697" i="1"/>
  <c r="G697" i="1" l="1"/>
  <c r="H697" i="1" s="1"/>
  <c r="L697" i="1"/>
  <c r="N697" i="1" s="1"/>
  <c r="P697" i="1" s="1"/>
  <c r="A698" i="1" s="1"/>
  <c r="B698" i="1" l="1"/>
  <c r="C698" i="1" s="1"/>
  <c r="I698" i="1" l="1"/>
  <c r="J698" i="1" s="1"/>
  <c r="D698" i="1"/>
  <c r="E698" i="1" s="1"/>
  <c r="F698" i="1" l="1"/>
  <c r="K698" i="1"/>
  <c r="G698" i="1" l="1"/>
  <c r="H698" i="1" s="1"/>
  <c r="L698" i="1"/>
  <c r="N698" i="1" s="1"/>
  <c r="P698" i="1" s="1"/>
  <c r="A699" i="1" s="1"/>
  <c r="B699" i="1" l="1"/>
  <c r="C699" i="1" s="1"/>
  <c r="I699" i="1" l="1"/>
  <c r="J699" i="1" s="1"/>
  <c r="D699" i="1"/>
  <c r="M716" i="1" l="1"/>
  <c r="E699" i="1"/>
  <c r="F699" i="1" l="1"/>
  <c r="K699" i="1"/>
  <c r="N716" i="1"/>
  <c r="M717" i="1"/>
  <c r="M718" i="1" s="1"/>
  <c r="M719" i="1" s="1"/>
  <c r="M720" i="1" s="1"/>
  <c r="M721" i="1" s="1"/>
  <c r="M722" i="1" s="1"/>
  <c r="M723" i="1" l="1"/>
  <c r="M724" i="1" s="1"/>
  <c r="M725" i="1" s="1"/>
  <c r="M726" i="1" s="1"/>
  <c r="M727" i="1" s="1"/>
  <c r="M728" i="1" s="1"/>
  <c r="M729" i="1" s="1"/>
  <c r="M730" i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G699" i="1"/>
  <c r="H699" i="1" s="1"/>
  <c r="L699" i="1"/>
  <c r="N699" i="1" s="1"/>
  <c r="P699" i="1" s="1"/>
  <c r="A700" i="1" s="1"/>
  <c r="B700" i="1" l="1"/>
  <c r="C700" i="1" s="1"/>
  <c r="I700" i="1" l="1"/>
  <c r="J700" i="1" s="1"/>
  <c r="D700" i="1"/>
  <c r="E700" i="1" s="1"/>
  <c r="F700" i="1" l="1"/>
  <c r="K700" i="1"/>
  <c r="G700" i="1" l="1"/>
  <c r="H700" i="1" s="1"/>
  <c r="L700" i="1"/>
  <c r="N700" i="1" s="1"/>
  <c r="P700" i="1" s="1"/>
  <c r="A701" i="1" s="1"/>
  <c r="B701" i="1" l="1"/>
  <c r="C701" i="1" s="1"/>
  <c r="D701" i="1" l="1"/>
  <c r="E701" i="1" s="1"/>
  <c r="I701" i="1"/>
  <c r="J701" i="1" s="1"/>
  <c r="F701" i="1" l="1"/>
  <c r="K701" i="1"/>
  <c r="G701" i="1" l="1"/>
  <c r="H701" i="1" s="1"/>
  <c r="L701" i="1"/>
  <c r="N701" i="1" s="1"/>
  <c r="P701" i="1" s="1"/>
  <c r="A702" i="1" s="1"/>
  <c r="B702" i="1" l="1"/>
  <c r="C702" i="1" s="1"/>
  <c r="I702" i="1" l="1"/>
  <c r="J702" i="1" s="1"/>
  <c r="D702" i="1"/>
  <c r="E702" i="1" s="1"/>
  <c r="F702" i="1" l="1"/>
  <c r="K702" i="1"/>
  <c r="G702" i="1" l="1"/>
  <c r="H702" i="1" s="1"/>
  <c r="L702" i="1"/>
  <c r="N702" i="1" s="1"/>
  <c r="P702" i="1" s="1"/>
  <c r="A703" i="1" s="1"/>
  <c r="B703" i="1" l="1"/>
  <c r="C703" i="1" s="1"/>
  <c r="D703" i="1" l="1"/>
  <c r="E703" i="1" s="1"/>
  <c r="I703" i="1"/>
  <c r="J703" i="1" s="1"/>
  <c r="F703" i="1" l="1"/>
  <c r="K703" i="1"/>
  <c r="G703" i="1" l="1"/>
  <c r="H703" i="1" s="1"/>
  <c r="L703" i="1"/>
  <c r="N703" i="1" s="1"/>
  <c r="P703" i="1" s="1"/>
  <c r="A704" i="1" s="1"/>
  <c r="B704" i="1" l="1"/>
  <c r="C704" i="1" s="1"/>
  <c r="D704" i="1" l="1"/>
  <c r="E704" i="1" s="1"/>
  <c r="I704" i="1"/>
  <c r="J704" i="1" s="1"/>
  <c r="F704" i="1" l="1"/>
  <c r="K704" i="1"/>
  <c r="G704" i="1" l="1"/>
  <c r="H704" i="1" s="1"/>
  <c r="L704" i="1"/>
  <c r="N704" i="1" s="1"/>
  <c r="P704" i="1" s="1"/>
  <c r="A705" i="1" s="1"/>
  <c r="B705" i="1" l="1"/>
  <c r="C705" i="1" s="1"/>
  <c r="D705" i="1" l="1"/>
  <c r="E705" i="1" s="1"/>
  <c r="I705" i="1"/>
  <c r="J705" i="1" s="1"/>
  <c r="F705" i="1" l="1"/>
  <c r="K705" i="1"/>
  <c r="G705" i="1" l="1"/>
  <c r="H705" i="1" s="1"/>
  <c r="L705" i="1"/>
  <c r="N705" i="1" s="1"/>
  <c r="P705" i="1" s="1"/>
  <c r="A706" i="1" s="1"/>
  <c r="B706" i="1" l="1"/>
  <c r="C706" i="1" s="1"/>
  <c r="I706" i="1" l="1"/>
  <c r="J706" i="1" s="1"/>
  <c r="D706" i="1"/>
  <c r="E706" i="1" s="1"/>
  <c r="F706" i="1" l="1"/>
  <c r="G706" i="1" s="1"/>
  <c r="H706" i="1" s="1"/>
  <c r="K706" i="1"/>
  <c r="L706" i="1" s="1"/>
  <c r="N706" i="1" s="1"/>
  <c r="P706" i="1" s="1"/>
  <c r="A707" i="1" s="1"/>
  <c r="B707" i="1" l="1"/>
  <c r="C707" i="1" s="1"/>
  <c r="I707" i="1" l="1"/>
  <c r="J707" i="1" s="1"/>
  <c r="D707" i="1"/>
  <c r="E707" i="1" s="1"/>
  <c r="F707" i="1" l="1"/>
  <c r="K707" i="1"/>
  <c r="G707" i="1" l="1"/>
  <c r="H707" i="1" s="1"/>
  <c r="L707" i="1"/>
  <c r="N707" i="1" s="1"/>
  <c r="P707" i="1" s="1"/>
  <c r="A708" i="1" l="1"/>
  <c r="B708" i="1" l="1"/>
  <c r="C708" i="1" s="1"/>
  <c r="I708" i="1" l="1"/>
  <c r="J708" i="1" s="1"/>
  <c r="D708" i="1"/>
  <c r="E708" i="1" s="1"/>
  <c r="F708" i="1" l="1"/>
  <c r="K708" i="1"/>
  <c r="G708" i="1" l="1"/>
  <c r="H708" i="1" s="1"/>
  <c r="L708" i="1"/>
  <c r="N708" i="1" s="1"/>
  <c r="P708" i="1" s="1"/>
  <c r="A709" i="1" s="1"/>
  <c r="B709" i="1" l="1"/>
  <c r="C709" i="1" s="1"/>
  <c r="D709" i="1" l="1"/>
  <c r="E709" i="1" s="1"/>
  <c r="I709" i="1"/>
  <c r="J709" i="1" s="1"/>
  <c r="F709" i="1" l="1"/>
  <c r="K709" i="1"/>
  <c r="G709" i="1" l="1"/>
  <c r="H709" i="1" s="1"/>
  <c r="L709" i="1"/>
  <c r="N709" i="1" s="1"/>
  <c r="P709" i="1" s="1"/>
  <c r="A710" i="1" l="1"/>
  <c r="B710" i="1"/>
  <c r="C710" i="1" s="1"/>
  <c r="R26" i="1"/>
  <c r="S26" i="1" s="1"/>
  <c r="I710" i="1" l="1"/>
  <c r="J710" i="1" s="1"/>
  <c r="D710" i="1"/>
  <c r="E710" i="1" s="1"/>
  <c r="F710" i="1" l="1"/>
  <c r="K710" i="1"/>
  <c r="G710" i="1" l="1"/>
  <c r="H710" i="1" s="1"/>
  <c r="O716" i="1" s="1"/>
  <c r="L710" i="1"/>
  <c r="N710" i="1" s="1"/>
  <c r="P710" i="1" s="1"/>
  <c r="O717" i="1" l="1"/>
  <c r="O718" i="1" s="1"/>
  <c r="O719" i="1" s="1"/>
  <c r="O720" i="1" s="1"/>
  <c r="O721" i="1" s="1"/>
  <c r="O722" i="1" s="1"/>
  <c r="P716" i="1"/>
  <c r="A717" i="1" s="1"/>
  <c r="B717" i="1" l="1"/>
  <c r="C717" i="1" s="1"/>
  <c r="O723" i="1"/>
  <c r="O724" i="1" s="1"/>
  <c r="O725" i="1" s="1"/>
  <c r="O726" i="1" s="1"/>
  <c r="O727" i="1" s="1"/>
  <c r="O728" i="1" s="1"/>
  <c r="O729" i="1" s="1"/>
  <c r="O730" i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D717" i="1" l="1"/>
  <c r="E717" i="1" s="1"/>
  <c r="F717" i="1" s="1"/>
  <c r="G717" i="1" s="1"/>
  <c r="H717" i="1" s="1"/>
  <c r="I717" i="1"/>
  <c r="J717" i="1" s="1"/>
  <c r="K717" i="1" l="1"/>
  <c r="L717" i="1"/>
  <c r="N717" i="1" s="1"/>
  <c r="P717" i="1" s="1"/>
  <c r="A718" i="1" s="1"/>
  <c r="B718" i="1" l="1"/>
  <c r="C718" i="1" s="1"/>
  <c r="I718" i="1" l="1"/>
  <c r="J718" i="1" s="1"/>
  <c r="D718" i="1"/>
  <c r="E718" i="1" s="1"/>
  <c r="F718" i="1" l="1"/>
  <c r="K718" i="1"/>
  <c r="G718" i="1" l="1"/>
  <c r="H718" i="1" s="1"/>
  <c r="L718" i="1"/>
  <c r="N718" i="1" s="1"/>
  <c r="P718" i="1" s="1"/>
  <c r="A719" i="1" l="1"/>
  <c r="B719" i="1"/>
  <c r="C719" i="1" s="1"/>
  <c r="I719" i="1" l="1"/>
  <c r="J719" i="1" s="1"/>
  <c r="D719" i="1"/>
  <c r="E719" i="1" s="1"/>
  <c r="F719" i="1" l="1"/>
  <c r="K719" i="1"/>
  <c r="G719" i="1" l="1"/>
  <c r="H719" i="1" s="1"/>
  <c r="L719" i="1"/>
  <c r="N719" i="1" s="1"/>
  <c r="P719" i="1" s="1"/>
  <c r="A720" i="1" s="1"/>
  <c r="B720" i="1" l="1"/>
  <c r="C720" i="1" s="1"/>
  <c r="I720" i="1" l="1"/>
  <c r="J720" i="1" s="1"/>
  <c r="D720" i="1"/>
  <c r="E720" i="1" s="1"/>
  <c r="F720" i="1" l="1"/>
  <c r="K720" i="1"/>
  <c r="G720" i="1" l="1"/>
  <c r="H720" i="1" s="1"/>
  <c r="L720" i="1"/>
  <c r="N720" i="1" s="1"/>
  <c r="P720" i="1" s="1"/>
  <c r="A721" i="1" s="1"/>
  <c r="B721" i="1" l="1"/>
  <c r="C721" i="1" s="1"/>
  <c r="D721" i="1" l="1"/>
  <c r="E721" i="1" s="1"/>
  <c r="I721" i="1"/>
  <c r="J721" i="1" s="1"/>
  <c r="F721" i="1" l="1"/>
  <c r="K721" i="1"/>
  <c r="G721" i="1" l="1"/>
  <c r="H721" i="1" s="1"/>
  <c r="L721" i="1"/>
  <c r="N721" i="1" s="1"/>
  <c r="P721" i="1" s="1"/>
  <c r="A722" i="1" s="1"/>
  <c r="B722" i="1" l="1"/>
  <c r="C722" i="1" s="1"/>
  <c r="D722" i="1" l="1"/>
  <c r="E722" i="1" s="1"/>
  <c r="I722" i="1"/>
  <c r="J722" i="1" s="1"/>
  <c r="F722" i="1" l="1"/>
  <c r="K722" i="1"/>
  <c r="G722" i="1" l="1"/>
  <c r="H722" i="1" s="1"/>
  <c r="L722" i="1"/>
  <c r="N722" i="1" s="1"/>
  <c r="P722" i="1" s="1"/>
  <c r="A723" i="1" s="1"/>
  <c r="B723" i="1" l="1"/>
  <c r="C723" i="1" s="1"/>
  <c r="D723" i="1" l="1"/>
  <c r="E723" i="1" s="1"/>
  <c r="I723" i="1"/>
  <c r="J723" i="1" s="1"/>
  <c r="F723" i="1" l="1"/>
  <c r="K723" i="1"/>
  <c r="G723" i="1" l="1"/>
  <c r="H723" i="1" s="1"/>
  <c r="L723" i="1"/>
  <c r="N723" i="1" s="1"/>
  <c r="P723" i="1" s="1"/>
  <c r="A724" i="1" s="1"/>
  <c r="B724" i="1" l="1"/>
  <c r="C724" i="1" s="1"/>
  <c r="D724" i="1" l="1"/>
  <c r="E724" i="1" s="1"/>
  <c r="I724" i="1"/>
  <c r="J724" i="1" s="1"/>
  <c r="F724" i="1" l="1"/>
  <c r="K724" i="1"/>
  <c r="G724" i="1" l="1"/>
  <c r="H724" i="1" s="1"/>
  <c r="L724" i="1"/>
  <c r="N724" i="1" s="1"/>
  <c r="P724" i="1" s="1"/>
  <c r="A725" i="1" s="1"/>
  <c r="B725" i="1" l="1"/>
  <c r="C725" i="1" s="1"/>
  <c r="D725" i="1" l="1"/>
  <c r="E725" i="1" s="1"/>
  <c r="I725" i="1"/>
  <c r="J725" i="1" s="1"/>
  <c r="F725" i="1" l="1"/>
  <c r="K725" i="1"/>
  <c r="G725" i="1" l="1"/>
  <c r="H725" i="1" s="1"/>
  <c r="L725" i="1"/>
  <c r="N725" i="1" s="1"/>
  <c r="P725" i="1" s="1"/>
  <c r="A726" i="1" s="1"/>
  <c r="B726" i="1" l="1"/>
  <c r="C726" i="1" s="1"/>
  <c r="I726" i="1" l="1"/>
  <c r="J726" i="1" s="1"/>
  <c r="D726" i="1"/>
  <c r="E726" i="1" s="1"/>
  <c r="F726" i="1" l="1"/>
  <c r="K726" i="1"/>
  <c r="G726" i="1" l="1"/>
  <c r="H726" i="1" s="1"/>
  <c r="L726" i="1"/>
  <c r="N726" i="1" s="1"/>
  <c r="P726" i="1" s="1"/>
  <c r="A727" i="1" s="1"/>
  <c r="B727" i="1" l="1"/>
  <c r="C727" i="1" s="1"/>
  <c r="I727" i="1" l="1"/>
  <c r="J727" i="1" s="1"/>
  <c r="D727" i="1"/>
  <c r="E727" i="1" s="1"/>
  <c r="F727" i="1" l="1"/>
  <c r="K727" i="1"/>
  <c r="G727" i="1" l="1"/>
  <c r="H727" i="1" s="1"/>
  <c r="L727" i="1"/>
  <c r="N727" i="1" s="1"/>
  <c r="P727" i="1" s="1"/>
  <c r="A728" i="1" s="1"/>
  <c r="B728" i="1" l="1"/>
  <c r="C728" i="1" s="1"/>
  <c r="I728" i="1" l="1"/>
  <c r="J728" i="1" s="1"/>
  <c r="D728" i="1"/>
  <c r="E728" i="1" s="1"/>
  <c r="F728" i="1" l="1"/>
  <c r="K728" i="1"/>
  <c r="G728" i="1" l="1"/>
  <c r="H728" i="1" s="1"/>
  <c r="L728" i="1"/>
  <c r="N728" i="1" s="1"/>
  <c r="P728" i="1" s="1"/>
  <c r="A729" i="1" s="1"/>
  <c r="B729" i="1" l="1"/>
  <c r="C729" i="1" s="1"/>
  <c r="D729" i="1" l="1"/>
  <c r="E729" i="1" s="1"/>
  <c r="I729" i="1"/>
  <c r="J729" i="1" s="1"/>
  <c r="F729" i="1" l="1"/>
  <c r="K729" i="1"/>
  <c r="G729" i="1" l="1"/>
  <c r="H729" i="1" s="1"/>
  <c r="L729" i="1"/>
  <c r="N729" i="1" s="1"/>
  <c r="P729" i="1" s="1"/>
  <c r="A730" i="1" s="1"/>
  <c r="B730" i="1" l="1"/>
  <c r="C730" i="1" s="1"/>
  <c r="D730" i="1" l="1"/>
  <c r="E730" i="1" s="1"/>
  <c r="I730" i="1"/>
  <c r="J730" i="1" s="1"/>
  <c r="F730" i="1" l="1"/>
  <c r="K730" i="1"/>
  <c r="G730" i="1" l="1"/>
  <c r="H730" i="1" s="1"/>
  <c r="L730" i="1"/>
  <c r="N730" i="1" s="1"/>
  <c r="P730" i="1" s="1"/>
  <c r="A731" i="1" s="1"/>
  <c r="B731" i="1" l="1"/>
  <c r="C731" i="1" s="1"/>
  <c r="D731" i="1" l="1"/>
  <c r="E731" i="1" s="1"/>
  <c r="I731" i="1"/>
  <c r="J731" i="1" s="1"/>
  <c r="F731" i="1" l="1"/>
  <c r="K731" i="1"/>
  <c r="G731" i="1" l="1"/>
  <c r="H731" i="1" s="1"/>
  <c r="L731" i="1"/>
  <c r="N731" i="1" s="1"/>
  <c r="P731" i="1" s="1"/>
  <c r="A732" i="1" s="1"/>
  <c r="B732" i="1" l="1"/>
  <c r="C732" i="1" s="1"/>
  <c r="D732" i="1" l="1"/>
  <c r="I732" i="1"/>
  <c r="J732" i="1" s="1"/>
  <c r="M749" i="1" l="1"/>
  <c r="E732" i="1"/>
  <c r="F732" i="1" l="1"/>
  <c r="K732" i="1"/>
  <c r="N749" i="1"/>
  <c r="M750" i="1"/>
  <c r="M751" i="1" s="1"/>
  <c r="M752" i="1" s="1"/>
  <c r="M753" i="1" s="1"/>
  <c r="M754" i="1" s="1"/>
  <c r="M755" i="1" s="1"/>
  <c r="M756" i="1" l="1"/>
  <c r="M757" i="1" s="1"/>
  <c r="M758" i="1" s="1"/>
  <c r="M759" i="1" s="1"/>
  <c r="M760" i="1" s="1"/>
  <c r="M761" i="1" s="1"/>
  <c r="M762" i="1" s="1"/>
  <c r="M763" i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G732" i="1"/>
  <c r="H732" i="1" s="1"/>
  <c r="L732" i="1"/>
  <c r="N732" i="1" s="1"/>
  <c r="P732" i="1" s="1"/>
  <c r="A733" i="1" s="1"/>
  <c r="B733" i="1" l="1"/>
  <c r="C733" i="1" s="1"/>
  <c r="D733" i="1" l="1"/>
  <c r="E733" i="1" s="1"/>
  <c r="I733" i="1"/>
  <c r="J733" i="1" s="1"/>
  <c r="F733" i="1" l="1"/>
  <c r="K733" i="1"/>
  <c r="G733" i="1" l="1"/>
  <c r="H733" i="1" s="1"/>
  <c r="L733" i="1"/>
  <c r="N733" i="1" s="1"/>
  <c r="P733" i="1" s="1"/>
  <c r="A734" i="1" s="1"/>
  <c r="B734" i="1" l="1"/>
  <c r="C734" i="1" s="1"/>
  <c r="I734" i="1" l="1"/>
  <c r="J734" i="1" s="1"/>
  <c r="D734" i="1"/>
  <c r="E734" i="1" s="1"/>
  <c r="F734" i="1" l="1"/>
  <c r="K734" i="1"/>
  <c r="G734" i="1" l="1"/>
  <c r="H734" i="1" s="1"/>
  <c r="L734" i="1"/>
  <c r="N734" i="1" s="1"/>
  <c r="P734" i="1" s="1"/>
  <c r="A735" i="1" s="1"/>
  <c r="B735" i="1" l="1"/>
  <c r="C735" i="1" s="1"/>
  <c r="I735" i="1" l="1"/>
  <c r="J735" i="1" s="1"/>
  <c r="D735" i="1"/>
  <c r="E735" i="1" s="1"/>
  <c r="F735" i="1" l="1"/>
  <c r="K735" i="1"/>
  <c r="G735" i="1" l="1"/>
  <c r="H735" i="1" s="1"/>
  <c r="L735" i="1"/>
  <c r="N735" i="1" s="1"/>
  <c r="P735" i="1" s="1"/>
  <c r="A736" i="1" s="1"/>
  <c r="B736" i="1" l="1"/>
  <c r="C736" i="1" s="1"/>
  <c r="I736" i="1" l="1"/>
  <c r="J736" i="1" s="1"/>
  <c r="D736" i="1"/>
  <c r="E736" i="1" s="1"/>
  <c r="F736" i="1" l="1"/>
  <c r="K736" i="1"/>
  <c r="G736" i="1" l="1"/>
  <c r="H736" i="1" s="1"/>
  <c r="L736" i="1"/>
  <c r="N736" i="1" s="1"/>
  <c r="P736" i="1" s="1"/>
  <c r="A737" i="1" s="1"/>
  <c r="B737" i="1" l="1"/>
  <c r="C737" i="1" s="1"/>
  <c r="D737" i="1" l="1"/>
  <c r="E737" i="1" s="1"/>
  <c r="I737" i="1"/>
  <c r="J737" i="1" s="1"/>
  <c r="F737" i="1" l="1"/>
  <c r="K737" i="1"/>
  <c r="G737" i="1" l="1"/>
  <c r="H737" i="1" s="1"/>
  <c r="L737" i="1"/>
  <c r="N737" i="1" s="1"/>
  <c r="P737" i="1" s="1"/>
  <c r="A738" i="1" s="1"/>
  <c r="B738" i="1" l="1"/>
  <c r="C738" i="1" s="1"/>
  <c r="D738" i="1" l="1"/>
  <c r="E738" i="1" s="1"/>
  <c r="I738" i="1"/>
  <c r="J738" i="1" s="1"/>
  <c r="F738" i="1" l="1"/>
  <c r="K738" i="1"/>
  <c r="G738" i="1" l="1"/>
  <c r="H738" i="1" s="1"/>
  <c r="L738" i="1"/>
  <c r="N738" i="1" s="1"/>
  <c r="P738" i="1" s="1"/>
  <c r="A739" i="1" s="1"/>
  <c r="B739" i="1" l="1"/>
  <c r="C739" i="1" s="1"/>
  <c r="D739" i="1" l="1"/>
  <c r="E739" i="1" s="1"/>
  <c r="I739" i="1"/>
  <c r="J739" i="1" s="1"/>
  <c r="F739" i="1" l="1"/>
  <c r="K739" i="1"/>
  <c r="G739" i="1" l="1"/>
  <c r="H739" i="1" s="1"/>
  <c r="L739" i="1"/>
  <c r="N739" i="1" s="1"/>
  <c r="P739" i="1" s="1"/>
  <c r="A740" i="1" s="1"/>
  <c r="B740" i="1" l="1"/>
  <c r="C740" i="1" s="1"/>
  <c r="D740" i="1" l="1"/>
  <c r="E740" i="1" s="1"/>
  <c r="I740" i="1"/>
  <c r="J740" i="1" s="1"/>
  <c r="F740" i="1" l="1"/>
  <c r="K740" i="1"/>
  <c r="G740" i="1" l="1"/>
  <c r="H740" i="1" s="1"/>
  <c r="L740" i="1"/>
  <c r="N740" i="1" s="1"/>
  <c r="P740" i="1" s="1"/>
  <c r="A741" i="1" s="1"/>
  <c r="B741" i="1" l="1"/>
  <c r="C741" i="1" s="1"/>
  <c r="D741" i="1" l="1"/>
  <c r="E741" i="1" s="1"/>
  <c r="I741" i="1"/>
  <c r="J741" i="1" s="1"/>
  <c r="F741" i="1" l="1"/>
  <c r="K741" i="1"/>
  <c r="G741" i="1" l="1"/>
  <c r="H741" i="1" s="1"/>
  <c r="L741" i="1"/>
  <c r="N741" i="1" s="1"/>
  <c r="P741" i="1" s="1"/>
  <c r="A742" i="1" s="1"/>
  <c r="B742" i="1" l="1"/>
  <c r="C742" i="1" s="1"/>
  <c r="I742" i="1" l="1"/>
  <c r="J742" i="1" s="1"/>
  <c r="D742" i="1"/>
  <c r="E742" i="1" s="1"/>
  <c r="F742" i="1" l="1"/>
  <c r="K742" i="1"/>
  <c r="G742" i="1" l="1"/>
  <c r="H742" i="1" s="1"/>
  <c r="L742" i="1"/>
  <c r="N742" i="1" s="1"/>
  <c r="P742" i="1" s="1"/>
  <c r="A743" i="1" s="1"/>
  <c r="B743" i="1" l="1"/>
  <c r="C743" i="1" s="1"/>
  <c r="R27" i="1"/>
  <c r="S27" i="1" s="1"/>
  <c r="I743" i="1" l="1"/>
  <c r="J743" i="1" s="1"/>
  <c r="D743" i="1"/>
  <c r="E743" i="1" s="1"/>
  <c r="F743" i="1" l="1"/>
  <c r="K743" i="1"/>
  <c r="G743" i="1" l="1"/>
  <c r="H743" i="1" s="1"/>
  <c r="O749" i="1" s="1"/>
  <c r="L743" i="1"/>
  <c r="N743" i="1" s="1"/>
  <c r="P743" i="1" s="1"/>
  <c r="P749" i="1" l="1"/>
  <c r="A750" i="1" s="1"/>
  <c r="O750" i="1"/>
  <c r="O751" i="1" s="1"/>
  <c r="O752" i="1" s="1"/>
  <c r="O753" i="1" s="1"/>
  <c r="O754" i="1" s="1"/>
  <c r="O755" i="1" s="1"/>
  <c r="B750" i="1" l="1"/>
  <c r="C750" i="1" s="1"/>
  <c r="O756" i="1"/>
  <c r="O757" i="1" s="1"/>
  <c r="O758" i="1" s="1"/>
  <c r="O759" i="1" s="1"/>
  <c r="O760" i="1" s="1"/>
  <c r="O761" i="1" s="1"/>
  <c r="O762" i="1" s="1"/>
  <c r="O763" i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D750" i="1" l="1"/>
  <c r="E750" i="1" s="1"/>
  <c r="F750" i="1" s="1"/>
  <c r="G750" i="1" s="1"/>
  <c r="H750" i="1" s="1"/>
  <c r="I750" i="1"/>
  <c r="J750" i="1" s="1"/>
  <c r="K750" i="1" s="1"/>
  <c r="L750" i="1" l="1"/>
  <c r="N750" i="1" s="1"/>
  <c r="P750" i="1" s="1"/>
  <c r="A751" i="1" l="1"/>
  <c r="B751" i="1" l="1"/>
  <c r="C751" i="1" s="1"/>
  <c r="D751" i="1" l="1"/>
  <c r="E751" i="1" s="1"/>
  <c r="I751" i="1"/>
  <c r="J751" i="1" s="1"/>
  <c r="F751" i="1" l="1"/>
  <c r="K751" i="1"/>
  <c r="G751" i="1" l="1"/>
  <c r="H751" i="1" s="1"/>
  <c r="L751" i="1"/>
  <c r="N751" i="1" s="1"/>
  <c r="P751" i="1" s="1"/>
  <c r="A752" i="1" s="1"/>
  <c r="B752" i="1" l="1"/>
  <c r="C752" i="1" s="1"/>
  <c r="I752" i="1" l="1"/>
  <c r="J752" i="1" s="1"/>
  <c r="D752" i="1"/>
  <c r="E752" i="1" s="1"/>
  <c r="F752" i="1" l="1"/>
  <c r="K752" i="1"/>
  <c r="G752" i="1" l="1"/>
  <c r="H752" i="1" s="1"/>
  <c r="L752" i="1"/>
  <c r="N752" i="1" s="1"/>
  <c r="P752" i="1" s="1"/>
  <c r="A753" i="1" s="1"/>
  <c r="B753" i="1" l="1"/>
  <c r="C753" i="1" s="1"/>
  <c r="I753" i="1" l="1"/>
  <c r="J753" i="1" s="1"/>
  <c r="D753" i="1"/>
  <c r="E753" i="1" s="1"/>
  <c r="F753" i="1" l="1"/>
  <c r="G753" i="1" s="1"/>
  <c r="H753" i="1" s="1"/>
  <c r="K753" i="1"/>
  <c r="L753" i="1" s="1"/>
  <c r="N753" i="1" s="1"/>
  <c r="P753" i="1" s="1"/>
  <c r="A754" i="1" s="1"/>
  <c r="B754" i="1" l="1"/>
  <c r="C754" i="1" s="1"/>
  <c r="D754" i="1" l="1"/>
  <c r="E754" i="1" s="1"/>
  <c r="I754" i="1"/>
  <c r="J754" i="1" s="1"/>
  <c r="F754" i="1" l="1"/>
  <c r="K754" i="1"/>
  <c r="G754" i="1" l="1"/>
  <c r="H754" i="1" s="1"/>
  <c r="L754" i="1"/>
  <c r="N754" i="1" s="1"/>
  <c r="P754" i="1" s="1"/>
  <c r="A755" i="1" s="1"/>
  <c r="B755" i="1" l="1"/>
  <c r="C755" i="1" s="1"/>
  <c r="D755" i="1" l="1"/>
  <c r="E755" i="1" s="1"/>
  <c r="I755" i="1"/>
  <c r="J755" i="1" s="1"/>
  <c r="F755" i="1" l="1"/>
  <c r="K755" i="1"/>
  <c r="G755" i="1" l="1"/>
  <c r="H755" i="1" s="1"/>
  <c r="L755" i="1"/>
  <c r="N755" i="1" s="1"/>
  <c r="P755" i="1" s="1"/>
  <c r="A756" i="1" s="1"/>
  <c r="B756" i="1" l="1"/>
  <c r="C756" i="1" s="1"/>
  <c r="D756" i="1" l="1"/>
  <c r="E756" i="1" s="1"/>
  <c r="I756" i="1"/>
  <c r="J756" i="1" s="1"/>
  <c r="F756" i="1" l="1"/>
  <c r="K756" i="1"/>
  <c r="G756" i="1" l="1"/>
  <c r="H756" i="1" s="1"/>
  <c r="L756" i="1"/>
  <c r="N756" i="1" s="1"/>
  <c r="P756" i="1" s="1"/>
  <c r="A757" i="1" s="1"/>
  <c r="B757" i="1" l="1"/>
  <c r="C757" i="1" s="1"/>
  <c r="D757" i="1" l="1"/>
  <c r="E757" i="1" s="1"/>
  <c r="I757" i="1"/>
  <c r="J757" i="1" s="1"/>
  <c r="F757" i="1" l="1"/>
  <c r="K757" i="1"/>
  <c r="G757" i="1" l="1"/>
  <c r="H757" i="1" s="1"/>
  <c r="L757" i="1"/>
  <c r="N757" i="1" s="1"/>
  <c r="P757" i="1" s="1"/>
  <c r="A758" i="1" s="1"/>
  <c r="B758" i="1" l="1"/>
  <c r="C758" i="1" s="1"/>
  <c r="I758" i="1" l="1"/>
  <c r="J758" i="1" s="1"/>
  <c r="D758" i="1"/>
  <c r="E758" i="1" s="1"/>
  <c r="F758" i="1" l="1"/>
  <c r="K758" i="1"/>
  <c r="G758" i="1" l="1"/>
  <c r="H758" i="1" s="1"/>
  <c r="L758" i="1"/>
  <c r="N758" i="1" s="1"/>
  <c r="P758" i="1" s="1"/>
  <c r="A759" i="1" s="1"/>
  <c r="B759" i="1" l="1"/>
  <c r="C759" i="1" s="1"/>
  <c r="I759" i="1" l="1"/>
  <c r="J759" i="1" s="1"/>
  <c r="D759" i="1"/>
  <c r="E759" i="1" s="1"/>
  <c r="F759" i="1" l="1"/>
  <c r="K759" i="1"/>
  <c r="G759" i="1" l="1"/>
  <c r="H759" i="1" s="1"/>
  <c r="L759" i="1"/>
  <c r="N759" i="1" s="1"/>
  <c r="P759" i="1" s="1"/>
  <c r="A760" i="1" s="1"/>
  <c r="B760" i="1" l="1"/>
  <c r="C760" i="1" s="1"/>
  <c r="I760" i="1" l="1"/>
  <c r="J760" i="1" s="1"/>
  <c r="D760" i="1"/>
  <c r="E760" i="1" s="1"/>
  <c r="F760" i="1" l="1"/>
  <c r="K760" i="1"/>
  <c r="G760" i="1" l="1"/>
  <c r="H760" i="1" s="1"/>
  <c r="L760" i="1"/>
  <c r="N760" i="1" s="1"/>
  <c r="P760" i="1" s="1"/>
  <c r="A761" i="1" s="1"/>
  <c r="B761" i="1" l="1"/>
  <c r="C761" i="1" s="1"/>
  <c r="I761" i="1" l="1"/>
  <c r="J761" i="1" s="1"/>
  <c r="D761" i="1"/>
  <c r="E761" i="1" s="1"/>
  <c r="F761" i="1" l="1"/>
  <c r="K761" i="1"/>
  <c r="G761" i="1" l="1"/>
  <c r="H761" i="1" s="1"/>
  <c r="L761" i="1"/>
  <c r="N761" i="1" s="1"/>
  <c r="P761" i="1" s="1"/>
  <c r="A762" i="1" s="1"/>
  <c r="B762" i="1" l="1"/>
  <c r="C762" i="1" s="1"/>
  <c r="D762" i="1" l="1"/>
  <c r="E762" i="1" s="1"/>
  <c r="I762" i="1"/>
  <c r="J762" i="1" s="1"/>
  <c r="F762" i="1" l="1"/>
  <c r="K762" i="1"/>
  <c r="G762" i="1" l="1"/>
  <c r="H762" i="1" s="1"/>
  <c r="L762" i="1"/>
  <c r="N762" i="1" s="1"/>
  <c r="P762" i="1" s="1"/>
  <c r="A763" i="1" s="1"/>
  <c r="B763" i="1" l="1"/>
  <c r="C763" i="1" s="1"/>
  <c r="D763" i="1" l="1"/>
  <c r="E763" i="1" s="1"/>
  <c r="I763" i="1"/>
  <c r="J763" i="1" s="1"/>
  <c r="F763" i="1" l="1"/>
  <c r="K763" i="1"/>
  <c r="G763" i="1" l="1"/>
  <c r="H763" i="1" s="1"/>
  <c r="L763" i="1"/>
  <c r="N763" i="1" s="1"/>
  <c r="P763" i="1" s="1"/>
  <c r="A764" i="1" s="1"/>
  <c r="B764" i="1" l="1"/>
  <c r="C764" i="1" s="1"/>
  <c r="D764" i="1" l="1"/>
  <c r="E764" i="1" s="1"/>
  <c r="I764" i="1"/>
  <c r="J764" i="1" s="1"/>
  <c r="F764" i="1" l="1"/>
  <c r="K764" i="1"/>
  <c r="G764" i="1" l="1"/>
  <c r="H764" i="1" s="1"/>
  <c r="L764" i="1"/>
  <c r="N764" i="1" s="1"/>
  <c r="P764" i="1" s="1"/>
  <c r="A765" i="1" s="1"/>
  <c r="B765" i="1" l="1"/>
  <c r="C765" i="1" s="1"/>
  <c r="D765" i="1" l="1"/>
  <c r="I765" i="1"/>
  <c r="J765" i="1" s="1"/>
  <c r="M782" i="1" l="1"/>
  <c r="E765" i="1"/>
  <c r="F765" i="1" l="1"/>
  <c r="K765" i="1"/>
  <c r="N782" i="1"/>
  <c r="M783" i="1"/>
  <c r="M784" i="1" s="1"/>
  <c r="M785" i="1" s="1"/>
  <c r="M786" i="1" s="1"/>
  <c r="M787" i="1" s="1"/>
  <c r="M788" i="1" s="1"/>
  <c r="M796" i="1" l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789" i="1"/>
  <c r="M790" i="1" s="1"/>
  <c r="M791" i="1" s="1"/>
  <c r="M792" i="1" s="1"/>
  <c r="M793" i="1" s="1"/>
  <c r="M794" i="1" s="1"/>
  <c r="M795" i="1" s="1"/>
  <c r="G765" i="1"/>
  <c r="H765" i="1" s="1"/>
  <c r="L765" i="1"/>
  <c r="N765" i="1" s="1"/>
  <c r="P765" i="1" s="1"/>
  <c r="A766" i="1" s="1"/>
  <c r="B766" i="1" l="1"/>
  <c r="C766" i="1" s="1"/>
  <c r="D766" i="1" l="1"/>
  <c r="E766" i="1" s="1"/>
  <c r="I766" i="1"/>
  <c r="J766" i="1" s="1"/>
  <c r="F766" i="1" l="1"/>
  <c r="G766" i="1" s="1"/>
  <c r="H766" i="1" s="1"/>
  <c r="K766" i="1"/>
  <c r="L766" i="1" s="1"/>
  <c r="N766" i="1" s="1"/>
  <c r="P766" i="1" s="1"/>
  <c r="A767" i="1" s="1"/>
  <c r="B767" i="1" l="1"/>
  <c r="C767" i="1" s="1"/>
  <c r="I767" i="1" l="1"/>
  <c r="J767" i="1" s="1"/>
  <c r="D767" i="1"/>
  <c r="E767" i="1" s="1"/>
  <c r="F767" i="1" l="1"/>
  <c r="K767" i="1"/>
  <c r="G767" i="1" l="1"/>
  <c r="H767" i="1" s="1"/>
  <c r="L767" i="1"/>
  <c r="N767" i="1" s="1"/>
  <c r="P767" i="1" s="1"/>
  <c r="A768" i="1" s="1"/>
  <c r="B768" i="1" l="1"/>
  <c r="C768" i="1" s="1"/>
  <c r="I768" i="1" l="1"/>
  <c r="J768" i="1" s="1"/>
  <c r="D768" i="1"/>
  <c r="E768" i="1" s="1"/>
  <c r="F768" i="1" l="1"/>
  <c r="K768" i="1"/>
  <c r="G768" i="1" l="1"/>
  <c r="H768" i="1" s="1"/>
  <c r="L768" i="1"/>
  <c r="N768" i="1" s="1"/>
  <c r="P768" i="1" s="1"/>
  <c r="A769" i="1" s="1"/>
  <c r="B769" i="1" l="1"/>
  <c r="C769" i="1" s="1"/>
  <c r="I769" i="1" l="1"/>
  <c r="J769" i="1" s="1"/>
  <c r="D769" i="1"/>
  <c r="E769" i="1" s="1"/>
  <c r="F769" i="1" l="1"/>
  <c r="K769" i="1"/>
  <c r="G769" i="1" l="1"/>
  <c r="H769" i="1" s="1"/>
  <c r="L769" i="1"/>
  <c r="N769" i="1" s="1"/>
  <c r="P769" i="1" s="1"/>
  <c r="A770" i="1" s="1"/>
  <c r="B770" i="1" l="1"/>
  <c r="C770" i="1" s="1"/>
  <c r="D770" i="1" l="1"/>
  <c r="E770" i="1" s="1"/>
  <c r="I770" i="1"/>
  <c r="J770" i="1" s="1"/>
  <c r="F770" i="1" l="1"/>
  <c r="K770" i="1"/>
  <c r="G770" i="1" l="1"/>
  <c r="H770" i="1" s="1"/>
  <c r="L770" i="1"/>
  <c r="N770" i="1" s="1"/>
  <c r="P770" i="1" s="1"/>
  <c r="A771" i="1" s="1"/>
  <c r="B771" i="1" l="1"/>
  <c r="C771" i="1" s="1"/>
  <c r="D771" i="1" l="1"/>
  <c r="E771" i="1" s="1"/>
  <c r="I771" i="1"/>
  <c r="J771" i="1" s="1"/>
  <c r="F771" i="1" l="1"/>
  <c r="K771" i="1"/>
  <c r="G771" i="1" l="1"/>
  <c r="H771" i="1" s="1"/>
  <c r="L771" i="1"/>
  <c r="N771" i="1" s="1"/>
  <c r="P771" i="1" s="1"/>
  <c r="A772" i="1" s="1"/>
  <c r="B772" i="1" l="1"/>
  <c r="C772" i="1" s="1"/>
  <c r="D772" i="1" l="1"/>
  <c r="E772" i="1" s="1"/>
  <c r="I772" i="1"/>
  <c r="J772" i="1" s="1"/>
  <c r="F772" i="1" l="1"/>
  <c r="K772" i="1"/>
  <c r="G772" i="1" l="1"/>
  <c r="H772" i="1" s="1"/>
  <c r="L772" i="1"/>
  <c r="N772" i="1" s="1"/>
  <c r="P772" i="1" s="1"/>
  <c r="A773" i="1" s="1"/>
  <c r="B773" i="1" l="1"/>
  <c r="C773" i="1" s="1"/>
  <c r="D773" i="1" l="1"/>
  <c r="E773" i="1" s="1"/>
  <c r="I773" i="1"/>
  <c r="J773" i="1" s="1"/>
  <c r="F773" i="1" l="1"/>
  <c r="K773" i="1"/>
  <c r="G773" i="1" l="1"/>
  <c r="H773" i="1" s="1"/>
  <c r="L773" i="1"/>
  <c r="N773" i="1" s="1"/>
  <c r="P773" i="1" s="1"/>
  <c r="A774" i="1" s="1"/>
  <c r="B774" i="1" l="1"/>
  <c r="C774" i="1" s="1"/>
  <c r="I774" i="1" l="1"/>
  <c r="J774" i="1" s="1"/>
  <c r="D774" i="1"/>
  <c r="E774" i="1" s="1"/>
  <c r="F774" i="1" l="1"/>
  <c r="K774" i="1"/>
  <c r="G774" i="1" l="1"/>
  <c r="H774" i="1" s="1"/>
  <c r="L774" i="1"/>
  <c r="N774" i="1" s="1"/>
  <c r="P774" i="1" s="1"/>
  <c r="A775" i="1" s="1"/>
  <c r="B775" i="1" l="1"/>
  <c r="C775" i="1" s="1"/>
  <c r="I775" i="1" l="1"/>
  <c r="J775" i="1" s="1"/>
  <c r="D775" i="1"/>
  <c r="E775" i="1" s="1"/>
  <c r="F775" i="1" l="1"/>
  <c r="K775" i="1"/>
  <c r="G775" i="1" l="1"/>
  <c r="H775" i="1" s="1"/>
  <c r="L775" i="1"/>
  <c r="N775" i="1" s="1"/>
  <c r="P775" i="1" s="1"/>
  <c r="A776" i="1" s="1"/>
  <c r="B776" i="1" l="1"/>
  <c r="C776" i="1" s="1"/>
  <c r="R28" i="1"/>
  <c r="S28" i="1" s="1"/>
  <c r="I776" i="1" l="1"/>
  <c r="J776" i="1" s="1"/>
  <c r="D776" i="1"/>
  <c r="E776" i="1" s="1"/>
  <c r="F776" i="1" l="1"/>
  <c r="K776" i="1"/>
  <c r="G776" i="1" l="1"/>
  <c r="H776" i="1" s="1"/>
  <c r="O782" i="1" s="1"/>
  <c r="L776" i="1"/>
  <c r="N776" i="1" s="1"/>
  <c r="P776" i="1" s="1"/>
  <c r="P782" i="1" l="1"/>
  <c r="A783" i="1" s="1"/>
  <c r="O783" i="1"/>
  <c r="O784" i="1" s="1"/>
  <c r="O785" i="1" s="1"/>
  <c r="O786" i="1" s="1"/>
  <c r="O787" i="1" s="1"/>
  <c r="O788" i="1" s="1"/>
  <c r="B783" i="1" l="1"/>
  <c r="C783" i="1" s="1"/>
  <c r="O789" i="1"/>
  <c r="O790" i="1" s="1"/>
  <c r="O791" i="1" s="1"/>
  <c r="O792" i="1" s="1"/>
  <c r="O793" i="1" s="1"/>
  <c r="O794" i="1" s="1"/>
  <c r="O795" i="1" s="1"/>
  <c r="O796" i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D783" i="1" l="1"/>
  <c r="E783" i="1" s="1"/>
  <c r="F783" i="1" s="1"/>
  <c r="G783" i="1" s="1"/>
  <c r="H783" i="1" s="1"/>
  <c r="I783" i="1"/>
  <c r="J783" i="1" s="1"/>
  <c r="K783" i="1" l="1"/>
  <c r="L783" i="1"/>
  <c r="N783" i="1" s="1"/>
  <c r="P783" i="1" s="1"/>
  <c r="A784" i="1" l="1"/>
  <c r="B784" i="1" l="1"/>
  <c r="C784" i="1" s="1"/>
  <c r="I784" i="1" l="1"/>
  <c r="J784" i="1" s="1"/>
  <c r="D784" i="1"/>
  <c r="E784" i="1" s="1"/>
  <c r="F784" i="1" l="1"/>
  <c r="K784" i="1"/>
  <c r="G784" i="1" l="1"/>
  <c r="H784" i="1" s="1"/>
  <c r="L784" i="1"/>
  <c r="N784" i="1" s="1"/>
  <c r="P784" i="1" s="1"/>
  <c r="A785" i="1" s="1"/>
  <c r="B785" i="1" l="1"/>
  <c r="C785" i="1" s="1"/>
  <c r="I785" i="1" l="1"/>
  <c r="J785" i="1" s="1"/>
  <c r="D785" i="1"/>
  <c r="E785" i="1" s="1"/>
  <c r="F785" i="1" l="1"/>
  <c r="K785" i="1"/>
  <c r="G785" i="1" l="1"/>
  <c r="H785" i="1" s="1"/>
  <c r="L785" i="1"/>
  <c r="N785" i="1" s="1"/>
  <c r="P785" i="1" s="1"/>
  <c r="A786" i="1" s="1"/>
  <c r="B786" i="1" l="1"/>
  <c r="C786" i="1" s="1"/>
  <c r="I786" i="1" l="1"/>
  <c r="J786" i="1" s="1"/>
  <c r="D786" i="1"/>
  <c r="E786" i="1" s="1"/>
  <c r="F786" i="1" l="1"/>
  <c r="K786" i="1"/>
  <c r="G786" i="1" l="1"/>
  <c r="H786" i="1" s="1"/>
  <c r="L786" i="1"/>
  <c r="N786" i="1" s="1"/>
  <c r="P786" i="1" s="1"/>
  <c r="A787" i="1" s="1"/>
  <c r="B787" i="1" l="1"/>
  <c r="C787" i="1" s="1"/>
  <c r="I787" i="1" l="1"/>
  <c r="J787" i="1" s="1"/>
  <c r="D787" i="1"/>
  <c r="E787" i="1" s="1"/>
  <c r="F787" i="1" l="1"/>
  <c r="K787" i="1"/>
  <c r="G787" i="1" l="1"/>
  <c r="H787" i="1" s="1"/>
  <c r="L787" i="1"/>
  <c r="N787" i="1" s="1"/>
  <c r="P787" i="1" s="1"/>
  <c r="A788" i="1" s="1"/>
  <c r="B788" i="1" l="1"/>
  <c r="C788" i="1" s="1"/>
  <c r="D788" i="1" l="1"/>
  <c r="E788" i="1" s="1"/>
  <c r="I788" i="1"/>
  <c r="J788" i="1" s="1"/>
  <c r="F788" i="1" l="1"/>
  <c r="K788" i="1"/>
  <c r="G788" i="1" l="1"/>
  <c r="H788" i="1" s="1"/>
  <c r="L788" i="1"/>
  <c r="N788" i="1" s="1"/>
  <c r="P788" i="1" s="1"/>
  <c r="A789" i="1" s="1"/>
  <c r="B789" i="1" l="1"/>
  <c r="C789" i="1" s="1"/>
  <c r="D789" i="1" l="1"/>
  <c r="E789" i="1" s="1"/>
  <c r="I789" i="1"/>
  <c r="J789" i="1" s="1"/>
  <c r="F789" i="1" l="1"/>
  <c r="G789" i="1" s="1"/>
  <c r="H789" i="1" s="1"/>
  <c r="K789" i="1"/>
  <c r="L789" i="1" s="1"/>
  <c r="N789" i="1" s="1"/>
  <c r="P789" i="1" s="1"/>
  <c r="A790" i="1" s="1"/>
  <c r="B790" i="1" l="1"/>
  <c r="C790" i="1" s="1"/>
  <c r="I790" i="1" l="1"/>
  <c r="J790" i="1" s="1"/>
  <c r="D790" i="1"/>
  <c r="E790" i="1" s="1"/>
  <c r="F790" i="1" l="1"/>
  <c r="K790" i="1"/>
  <c r="G790" i="1" l="1"/>
  <c r="H790" i="1" s="1"/>
  <c r="L790" i="1"/>
  <c r="N790" i="1" s="1"/>
  <c r="P790" i="1" s="1"/>
  <c r="A791" i="1" l="1"/>
  <c r="B791" i="1"/>
  <c r="C791" i="1" s="1"/>
  <c r="D791" i="1" l="1"/>
  <c r="E791" i="1" s="1"/>
  <c r="I791" i="1"/>
  <c r="J791" i="1" s="1"/>
  <c r="F791" i="1" l="1"/>
  <c r="K791" i="1"/>
  <c r="G791" i="1" l="1"/>
  <c r="H791" i="1" s="1"/>
  <c r="L791" i="1"/>
  <c r="N791" i="1" s="1"/>
  <c r="P791" i="1" s="1"/>
  <c r="A792" i="1" s="1"/>
  <c r="B792" i="1" l="1"/>
  <c r="C792" i="1" s="1"/>
  <c r="I792" i="1" l="1"/>
  <c r="J792" i="1" s="1"/>
  <c r="D792" i="1"/>
  <c r="E792" i="1" s="1"/>
  <c r="F792" i="1" l="1"/>
  <c r="K792" i="1"/>
  <c r="G792" i="1" l="1"/>
  <c r="H792" i="1" s="1"/>
  <c r="L792" i="1"/>
  <c r="N792" i="1" s="1"/>
  <c r="P792" i="1" s="1"/>
  <c r="A793" i="1" s="1"/>
  <c r="B793" i="1" l="1"/>
  <c r="C793" i="1" s="1"/>
  <c r="D793" i="1" l="1"/>
  <c r="E793" i="1" s="1"/>
  <c r="I793" i="1"/>
  <c r="J793" i="1" s="1"/>
  <c r="F793" i="1" l="1"/>
  <c r="K793" i="1"/>
  <c r="G793" i="1" l="1"/>
  <c r="H793" i="1" s="1"/>
  <c r="L793" i="1"/>
  <c r="N793" i="1" s="1"/>
  <c r="P793" i="1" s="1"/>
  <c r="A794" i="1" s="1"/>
  <c r="B794" i="1" l="1"/>
  <c r="C794" i="1" s="1"/>
  <c r="I794" i="1" l="1"/>
  <c r="J794" i="1" s="1"/>
  <c r="D794" i="1"/>
  <c r="E794" i="1" s="1"/>
  <c r="F794" i="1" l="1"/>
  <c r="K794" i="1"/>
  <c r="G794" i="1" l="1"/>
  <c r="H794" i="1" s="1"/>
  <c r="L794" i="1"/>
  <c r="N794" i="1" s="1"/>
  <c r="P794" i="1" s="1"/>
  <c r="A795" i="1" s="1"/>
  <c r="B795" i="1" l="1"/>
  <c r="C795" i="1" s="1"/>
  <c r="I795" i="1" l="1"/>
  <c r="J795" i="1" s="1"/>
  <c r="D795" i="1"/>
  <c r="E795" i="1" s="1"/>
  <c r="F795" i="1" l="1"/>
  <c r="K795" i="1"/>
  <c r="G795" i="1" l="1"/>
  <c r="H795" i="1" s="1"/>
  <c r="L795" i="1"/>
  <c r="N795" i="1" s="1"/>
  <c r="P795" i="1" s="1"/>
  <c r="A796" i="1" s="1"/>
  <c r="B796" i="1" l="1"/>
  <c r="C796" i="1" s="1"/>
  <c r="D796" i="1" l="1"/>
  <c r="E796" i="1" s="1"/>
  <c r="I796" i="1"/>
  <c r="J796" i="1" s="1"/>
  <c r="F796" i="1" l="1"/>
  <c r="K796" i="1"/>
  <c r="G796" i="1" l="1"/>
  <c r="H796" i="1" s="1"/>
  <c r="L796" i="1"/>
  <c r="N796" i="1" s="1"/>
  <c r="P796" i="1" s="1"/>
  <c r="A797" i="1" s="1"/>
  <c r="B797" i="1" l="1"/>
  <c r="C797" i="1" s="1"/>
  <c r="D797" i="1" l="1"/>
  <c r="I797" i="1"/>
  <c r="J797" i="1" s="1"/>
  <c r="M814" i="1" l="1"/>
  <c r="E797" i="1"/>
  <c r="F797" i="1" l="1"/>
  <c r="K797" i="1"/>
  <c r="M815" i="1"/>
  <c r="M816" i="1" s="1"/>
  <c r="M817" i="1" s="1"/>
  <c r="M818" i="1" s="1"/>
  <c r="M819" i="1" s="1"/>
  <c r="M820" i="1" s="1"/>
  <c r="N814" i="1"/>
  <c r="M821" i="1" l="1"/>
  <c r="M822" i="1" s="1"/>
  <c r="M823" i="1" s="1"/>
  <c r="M824" i="1" s="1"/>
  <c r="M825" i="1" s="1"/>
  <c r="M826" i="1" s="1"/>
  <c r="M827" i="1" s="1"/>
  <c r="M828" i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G797" i="1"/>
  <c r="H797" i="1" s="1"/>
  <c r="L797" i="1"/>
  <c r="N797" i="1" s="1"/>
  <c r="P797" i="1" s="1"/>
  <c r="A798" i="1" s="1"/>
  <c r="B798" i="1" l="1"/>
  <c r="C798" i="1" s="1"/>
  <c r="I798" i="1" l="1"/>
  <c r="J798" i="1" s="1"/>
  <c r="D798" i="1"/>
  <c r="E798" i="1" s="1"/>
  <c r="F798" i="1" l="1"/>
  <c r="K798" i="1"/>
  <c r="G798" i="1" l="1"/>
  <c r="H798" i="1" s="1"/>
  <c r="L798" i="1"/>
  <c r="N798" i="1" s="1"/>
  <c r="P798" i="1" s="1"/>
  <c r="A799" i="1" l="1"/>
  <c r="B799" i="1"/>
  <c r="C799" i="1" s="1"/>
  <c r="D799" i="1" l="1"/>
  <c r="E799" i="1" s="1"/>
  <c r="I799" i="1"/>
  <c r="J799" i="1" s="1"/>
  <c r="F799" i="1" l="1"/>
  <c r="K799" i="1"/>
  <c r="G799" i="1" l="1"/>
  <c r="H799" i="1" s="1"/>
  <c r="L799" i="1"/>
  <c r="N799" i="1" s="1"/>
  <c r="P799" i="1" s="1"/>
  <c r="A800" i="1" s="1"/>
  <c r="B800" i="1" l="1"/>
  <c r="C800" i="1" s="1"/>
  <c r="I800" i="1" l="1"/>
  <c r="J800" i="1" s="1"/>
  <c r="D800" i="1"/>
  <c r="E800" i="1" s="1"/>
  <c r="F800" i="1" l="1"/>
  <c r="K800" i="1"/>
  <c r="G800" i="1" l="1"/>
  <c r="H800" i="1" s="1"/>
  <c r="L800" i="1"/>
  <c r="N800" i="1" s="1"/>
  <c r="P800" i="1" s="1"/>
  <c r="A801" i="1" s="1"/>
  <c r="B801" i="1" l="1"/>
  <c r="C801" i="1" s="1"/>
  <c r="I801" i="1" l="1"/>
  <c r="J801" i="1" s="1"/>
  <c r="D801" i="1"/>
  <c r="E801" i="1" s="1"/>
  <c r="F801" i="1" l="1"/>
  <c r="K801" i="1"/>
  <c r="G801" i="1" l="1"/>
  <c r="H801" i="1" s="1"/>
  <c r="L801" i="1"/>
  <c r="N801" i="1" s="1"/>
  <c r="P801" i="1" s="1"/>
  <c r="A802" i="1" s="1"/>
  <c r="B802" i="1" l="1"/>
  <c r="C802" i="1" s="1"/>
  <c r="I802" i="1" l="1"/>
  <c r="J802" i="1" s="1"/>
  <c r="D802" i="1"/>
  <c r="E802" i="1" s="1"/>
  <c r="F802" i="1" l="1"/>
  <c r="K802" i="1"/>
  <c r="G802" i="1" l="1"/>
  <c r="H802" i="1" s="1"/>
  <c r="L802" i="1"/>
  <c r="N802" i="1" s="1"/>
  <c r="P802" i="1" s="1"/>
  <c r="A803" i="1" s="1"/>
  <c r="B803" i="1" l="1"/>
  <c r="C803" i="1" s="1"/>
  <c r="I803" i="1" l="1"/>
  <c r="J803" i="1" s="1"/>
  <c r="D803" i="1"/>
  <c r="E803" i="1" s="1"/>
  <c r="F803" i="1" l="1"/>
  <c r="K803" i="1"/>
  <c r="G803" i="1" l="1"/>
  <c r="H803" i="1" s="1"/>
  <c r="L803" i="1"/>
  <c r="N803" i="1" s="1"/>
  <c r="P803" i="1" s="1"/>
  <c r="A804" i="1" s="1"/>
  <c r="B804" i="1" l="1"/>
  <c r="C804" i="1" s="1"/>
  <c r="D804" i="1" l="1"/>
  <c r="E804" i="1" s="1"/>
  <c r="I804" i="1"/>
  <c r="J804" i="1" s="1"/>
  <c r="F804" i="1" l="1"/>
  <c r="K804" i="1"/>
  <c r="G804" i="1" l="1"/>
  <c r="H804" i="1" s="1"/>
  <c r="L804" i="1"/>
  <c r="N804" i="1" s="1"/>
  <c r="P804" i="1" s="1"/>
  <c r="A805" i="1" s="1"/>
  <c r="B805" i="1" l="1"/>
  <c r="C805" i="1" s="1"/>
  <c r="D805" i="1" l="1"/>
  <c r="E805" i="1" s="1"/>
  <c r="I805" i="1"/>
  <c r="J805" i="1" s="1"/>
  <c r="F805" i="1" l="1"/>
  <c r="K805" i="1"/>
  <c r="G805" i="1" l="1"/>
  <c r="H805" i="1" s="1"/>
  <c r="L805" i="1"/>
  <c r="N805" i="1" s="1"/>
  <c r="P805" i="1" s="1"/>
  <c r="A806" i="1" s="1"/>
  <c r="B806" i="1" l="1"/>
  <c r="C806" i="1" s="1"/>
  <c r="D806" i="1" l="1"/>
  <c r="E806" i="1" s="1"/>
  <c r="I806" i="1"/>
  <c r="J806" i="1" s="1"/>
  <c r="F806" i="1" l="1"/>
  <c r="K806" i="1"/>
  <c r="G806" i="1" l="1"/>
  <c r="H806" i="1" s="1"/>
  <c r="L806" i="1"/>
  <c r="N806" i="1" s="1"/>
  <c r="P806" i="1" s="1"/>
  <c r="A807" i="1" s="1"/>
  <c r="B807" i="1" l="1"/>
  <c r="C807" i="1" s="1"/>
  <c r="D807" i="1" l="1"/>
  <c r="E807" i="1" s="1"/>
  <c r="I807" i="1"/>
  <c r="J807" i="1" s="1"/>
  <c r="F807" i="1" l="1"/>
  <c r="K807" i="1"/>
  <c r="G807" i="1" l="1"/>
  <c r="H807" i="1" s="1"/>
  <c r="L807" i="1"/>
  <c r="N807" i="1" s="1"/>
  <c r="P807" i="1" s="1"/>
  <c r="A808" i="1" s="1"/>
  <c r="B808" i="1" l="1"/>
  <c r="C808" i="1" s="1"/>
  <c r="R29" i="1"/>
  <c r="S29" i="1" s="1"/>
  <c r="I808" i="1" l="1"/>
  <c r="J808" i="1" s="1"/>
  <c r="D808" i="1"/>
  <c r="E808" i="1" s="1"/>
  <c r="F808" i="1" l="1"/>
  <c r="K808" i="1"/>
  <c r="G808" i="1" l="1"/>
  <c r="H808" i="1" s="1"/>
  <c r="O814" i="1" s="1"/>
  <c r="L808" i="1"/>
  <c r="N808" i="1" s="1"/>
  <c r="P808" i="1" s="1"/>
  <c r="A809" i="1" s="1"/>
  <c r="B809" i="1" l="1"/>
  <c r="C809" i="1" s="1"/>
  <c r="O815" i="1"/>
  <c r="O816" i="1" s="1"/>
  <c r="O817" i="1" s="1"/>
  <c r="O818" i="1" s="1"/>
  <c r="O819" i="1" s="1"/>
  <c r="O820" i="1" s="1"/>
  <c r="P814" i="1"/>
  <c r="A815" i="1" s="1"/>
  <c r="B815" i="1" l="1"/>
  <c r="C815" i="1" s="1"/>
  <c r="I809" i="1"/>
  <c r="J809" i="1" s="1"/>
  <c r="D809" i="1"/>
  <c r="E809" i="1" s="1"/>
  <c r="O821" i="1"/>
  <c r="O822" i="1" s="1"/>
  <c r="O823" i="1" s="1"/>
  <c r="O824" i="1" s="1"/>
  <c r="O825" i="1" s="1"/>
  <c r="O826" i="1" s="1"/>
  <c r="O827" i="1" s="1"/>
  <c r="O828" i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I815" i="1" l="1"/>
  <c r="J815" i="1" s="1"/>
  <c r="D815" i="1"/>
  <c r="E815" i="1" s="1"/>
  <c r="F815" i="1" s="1"/>
  <c r="G815" i="1" s="1"/>
  <c r="H815" i="1" s="1"/>
  <c r="F809" i="1"/>
  <c r="K809" i="1"/>
  <c r="K815" i="1" l="1"/>
  <c r="L815" i="1" s="1"/>
  <c r="N815" i="1" s="1"/>
  <c r="P815" i="1" s="1"/>
  <c r="G809" i="1"/>
  <c r="H809" i="1" s="1"/>
  <c r="L809" i="1"/>
  <c r="N809" i="1" s="1"/>
  <c r="P809" i="1" s="1"/>
  <c r="A816" i="1" l="1"/>
  <c r="B816" i="1" l="1"/>
  <c r="C816" i="1" s="1"/>
  <c r="I816" i="1" l="1"/>
  <c r="J816" i="1" s="1"/>
  <c r="D816" i="1"/>
  <c r="E816" i="1" s="1"/>
  <c r="F816" i="1" l="1"/>
  <c r="K816" i="1"/>
  <c r="G816" i="1" l="1"/>
  <c r="H816" i="1" s="1"/>
  <c r="L816" i="1"/>
  <c r="N816" i="1" s="1"/>
  <c r="P816" i="1" s="1"/>
  <c r="A817" i="1" s="1"/>
  <c r="B817" i="1" l="1"/>
  <c r="C817" i="1" s="1"/>
  <c r="D817" i="1" l="1"/>
  <c r="E817" i="1" s="1"/>
  <c r="I817" i="1"/>
  <c r="J817" i="1" s="1"/>
  <c r="F817" i="1" l="1"/>
  <c r="K817" i="1"/>
  <c r="G817" i="1" l="1"/>
  <c r="H817" i="1" s="1"/>
  <c r="L817" i="1"/>
  <c r="N817" i="1" s="1"/>
  <c r="P817" i="1" s="1"/>
  <c r="A818" i="1" s="1"/>
  <c r="B818" i="1" l="1"/>
  <c r="C818" i="1" s="1"/>
  <c r="I818" i="1" l="1"/>
  <c r="J818" i="1" s="1"/>
  <c r="D818" i="1"/>
  <c r="E818" i="1" s="1"/>
  <c r="F818" i="1" l="1"/>
  <c r="K818" i="1"/>
  <c r="G818" i="1" l="1"/>
  <c r="H818" i="1" s="1"/>
  <c r="L818" i="1"/>
  <c r="N818" i="1" s="1"/>
  <c r="P818" i="1" s="1"/>
  <c r="A819" i="1" s="1"/>
  <c r="B819" i="1" l="1"/>
  <c r="C819" i="1" s="1"/>
  <c r="D819" i="1" l="1"/>
  <c r="E819" i="1" s="1"/>
  <c r="I819" i="1"/>
  <c r="J819" i="1" s="1"/>
  <c r="F819" i="1" l="1"/>
  <c r="G819" i="1" s="1"/>
  <c r="H819" i="1" s="1"/>
  <c r="K819" i="1"/>
  <c r="L819" i="1" s="1"/>
  <c r="N819" i="1" s="1"/>
  <c r="P819" i="1" s="1"/>
  <c r="A820" i="1" s="1"/>
  <c r="B820" i="1" l="1"/>
  <c r="C820" i="1" s="1"/>
  <c r="D820" i="1" l="1"/>
  <c r="E820" i="1" s="1"/>
  <c r="I820" i="1"/>
  <c r="J820" i="1" s="1"/>
  <c r="F820" i="1" l="1"/>
  <c r="K820" i="1"/>
  <c r="G820" i="1" l="1"/>
  <c r="H820" i="1" s="1"/>
  <c r="L820" i="1"/>
  <c r="N820" i="1" s="1"/>
  <c r="P820" i="1" s="1"/>
  <c r="A821" i="1" s="1"/>
  <c r="B821" i="1" l="1"/>
  <c r="C821" i="1" s="1"/>
  <c r="D821" i="1" l="1"/>
  <c r="E821" i="1" s="1"/>
  <c r="I821" i="1"/>
  <c r="J821" i="1" s="1"/>
  <c r="F821" i="1" l="1"/>
  <c r="K821" i="1"/>
  <c r="G821" i="1" l="1"/>
  <c r="H821" i="1" s="1"/>
  <c r="L821" i="1"/>
  <c r="N821" i="1" s="1"/>
  <c r="P821" i="1" s="1"/>
  <c r="A822" i="1" s="1"/>
  <c r="B822" i="1" l="1"/>
  <c r="C822" i="1" s="1"/>
  <c r="I822" i="1" l="1"/>
  <c r="J822" i="1" s="1"/>
  <c r="D822" i="1"/>
  <c r="E822" i="1" s="1"/>
  <c r="F822" i="1" l="1"/>
  <c r="K822" i="1"/>
  <c r="G822" i="1" l="1"/>
  <c r="H822" i="1" s="1"/>
  <c r="L822" i="1"/>
  <c r="N822" i="1" s="1"/>
  <c r="P822" i="1" s="1"/>
  <c r="A823" i="1" s="1"/>
  <c r="B823" i="1" l="1"/>
  <c r="C823" i="1" s="1"/>
  <c r="I823" i="1" l="1"/>
  <c r="J823" i="1" s="1"/>
  <c r="D823" i="1"/>
  <c r="E823" i="1" s="1"/>
  <c r="F823" i="1" l="1"/>
  <c r="K823" i="1"/>
  <c r="G823" i="1" l="1"/>
  <c r="H823" i="1" s="1"/>
  <c r="L823" i="1"/>
  <c r="N823" i="1" s="1"/>
  <c r="P823" i="1" s="1"/>
  <c r="A824" i="1" s="1"/>
  <c r="B824" i="1" l="1"/>
  <c r="C824" i="1" s="1"/>
  <c r="I824" i="1" l="1"/>
  <c r="J824" i="1" s="1"/>
  <c r="D824" i="1"/>
  <c r="E824" i="1" s="1"/>
  <c r="F824" i="1" l="1"/>
  <c r="K824" i="1"/>
  <c r="G824" i="1" l="1"/>
  <c r="H824" i="1" s="1"/>
  <c r="L824" i="1"/>
  <c r="N824" i="1" s="1"/>
  <c r="P824" i="1" s="1"/>
  <c r="A825" i="1" s="1"/>
  <c r="B825" i="1" l="1"/>
  <c r="C825" i="1" s="1"/>
  <c r="D825" i="1" l="1"/>
  <c r="E825" i="1" s="1"/>
  <c r="I825" i="1"/>
  <c r="J825" i="1" s="1"/>
  <c r="F825" i="1" l="1"/>
  <c r="G825" i="1" s="1"/>
  <c r="H825" i="1" s="1"/>
  <c r="K825" i="1"/>
  <c r="L825" i="1" s="1"/>
  <c r="N825" i="1" s="1"/>
  <c r="P825" i="1" s="1"/>
  <c r="A826" i="1" s="1"/>
  <c r="B826" i="1" l="1"/>
  <c r="C826" i="1" s="1"/>
  <c r="D826" i="1" l="1"/>
  <c r="E826" i="1" s="1"/>
  <c r="I826" i="1"/>
  <c r="J826" i="1" s="1"/>
  <c r="F826" i="1" l="1"/>
  <c r="K826" i="1"/>
  <c r="G826" i="1" l="1"/>
  <c r="H826" i="1" s="1"/>
  <c r="L826" i="1"/>
  <c r="N826" i="1" s="1"/>
  <c r="P826" i="1" s="1"/>
  <c r="A827" i="1" s="1"/>
  <c r="B827" i="1" l="1"/>
  <c r="C827" i="1" s="1"/>
  <c r="D827" i="1" l="1"/>
  <c r="E827" i="1" s="1"/>
  <c r="I827" i="1"/>
  <c r="J827" i="1" s="1"/>
  <c r="F827" i="1" l="1"/>
  <c r="K827" i="1"/>
  <c r="G827" i="1" l="1"/>
  <c r="H827" i="1" s="1"/>
  <c r="L827" i="1"/>
  <c r="N827" i="1" s="1"/>
  <c r="P827" i="1" s="1"/>
  <c r="A828" i="1" s="1"/>
  <c r="B828" i="1" l="1"/>
  <c r="C828" i="1" s="1"/>
  <c r="D828" i="1" l="1"/>
  <c r="E828" i="1" s="1"/>
  <c r="I828" i="1"/>
  <c r="J828" i="1" s="1"/>
  <c r="F828" i="1" l="1"/>
  <c r="K828" i="1"/>
  <c r="G828" i="1" l="1"/>
  <c r="H828" i="1" s="1"/>
  <c r="L828" i="1"/>
  <c r="N828" i="1" s="1"/>
  <c r="P828" i="1" s="1"/>
  <c r="A829" i="1" s="1"/>
  <c r="B829" i="1" l="1"/>
  <c r="C829" i="1" s="1"/>
  <c r="D829" i="1" l="1"/>
  <c r="E829" i="1" s="1"/>
  <c r="I829" i="1"/>
  <c r="J829" i="1" s="1"/>
  <c r="F829" i="1" l="1"/>
  <c r="K829" i="1"/>
  <c r="G829" i="1" l="1"/>
  <c r="H829" i="1" s="1"/>
  <c r="L829" i="1"/>
  <c r="N829" i="1" s="1"/>
  <c r="P829" i="1" s="1"/>
  <c r="A830" i="1" s="1"/>
  <c r="B830" i="1" l="1"/>
  <c r="C830" i="1" s="1"/>
  <c r="I830" i="1" l="1"/>
  <c r="J830" i="1" s="1"/>
  <c r="D830" i="1"/>
  <c r="M847" i="1" l="1"/>
  <c r="E830" i="1"/>
  <c r="F830" i="1" l="1"/>
  <c r="K830" i="1"/>
  <c r="N847" i="1"/>
  <c r="M848" i="1"/>
  <c r="M849" i="1" s="1"/>
  <c r="M850" i="1" s="1"/>
  <c r="M851" i="1" s="1"/>
  <c r="M852" i="1" s="1"/>
  <c r="M853" i="1" s="1"/>
  <c r="M854" i="1" l="1"/>
  <c r="M855" i="1" s="1"/>
  <c r="M856" i="1" s="1"/>
  <c r="M857" i="1" s="1"/>
  <c r="M858" i="1" s="1"/>
  <c r="M859" i="1" s="1"/>
  <c r="M860" i="1" s="1"/>
  <c r="M861" i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G830" i="1"/>
  <c r="H830" i="1" s="1"/>
  <c r="L830" i="1"/>
  <c r="N830" i="1" s="1"/>
  <c r="P830" i="1" s="1"/>
  <c r="A831" i="1" s="1"/>
  <c r="B831" i="1" l="1"/>
  <c r="C831" i="1" s="1"/>
  <c r="I831" i="1" l="1"/>
  <c r="J831" i="1" s="1"/>
  <c r="D831" i="1"/>
  <c r="E831" i="1" s="1"/>
  <c r="F831" i="1" l="1"/>
  <c r="K831" i="1"/>
  <c r="G831" i="1" l="1"/>
  <c r="H831" i="1" s="1"/>
  <c r="L831" i="1"/>
  <c r="N831" i="1" s="1"/>
  <c r="P831" i="1" s="1"/>
  <c r="A832" i="1" s="1"/>
  <c r="B832" i="1" l="1"/>
  <c r="C832" i="1" s="1"/>
  <c r="I832" i="1" l="1"/>
  <c r="J832" i="1" s="1"/>
  <c r="D832" i="1"/>
  <c r="E832" i="1" s="1"/>
  <c r="F832" i="1" l="1"/>
  <c r="K832" i="1"/>
  <c r="G832" i="1" l="1"/>
  <c r="H832" i="1" s="1"/>
  <c r="L832" i="1"/>
  <c r="N832" i="1" s="1"/>
  <c r="P832" i="1" s="1"/>
  <c r="A833" i="1" s="1"/>
  <c r="B833" i="1" l="1"/>
  <c r="C833" i="1" s="1"/>
  <c r="D833" i="1" l="1"/>
  <c r="E833" i="1" s="1"/>
  <c r="I833" i="1"/>
  <c r="J833" i="1" s="1"/>
  <c r="F833" i="1" l="1"/>
  <c r="K833" i="1"/>
  <c r="G833" i="1" l="1"/>
  <c r="H833" i="1" s="1"/>
  <c r="L833" i="1"/>
  <c r="N833" i="1" s="1"/>
  <c r="P833" i="1" s="1"/>
  <c r="A834" i="1" l="1"/>
  <c r="B834" i="1"/>
  <c r="C834" i="1" s="1"/>
  <c r="D834" i="1" l="1"/>
  <c r="E834" i="1" s="1"/>
  <c r="I834" i="1"/>
  <c r="J834" i="1" s="1"/>
  <c r="F834" i="1" l="1"/>
  <c r="K834" i="1"/>
  <c r="G834" i="1" l="1"/>
  <c r="H834" i="1" s="1"/>
  <c r="L834" i="1"/>
  <c r="N834" i="1" s="1"/>
  <c r="P834" i="1" s="1"/>
  <c r="A835" i="1" s="1"/>
  <c r="B835" i="1" l="1"/>
  <c r="C835" i="1" s="1"/>
  <c r="D835" i="1" l="1"/>
  <c r="E835" i="1" s="1"/>
  <c r="I835" i="1"/>
  <c r="J835" i="1" s="1"/>
  <c r="F835" i="1" l="1"/>
  <c r="K835" i="1"/>
  <c r="G835" i="1" l="1"/>
  <c r="H835" i="1" s="1"/>
  <c r="L835" i="1"/>
  <c r="N835" i="1" s="1"/>
  <c r="P835" i="1" s="1"/>
  <c r="A836" i="1" s="1"/>
  <c r="B836" i="1" l="1"/>
  <c r="C836" i="1" s="1"/>
  <c r="D836" i="1" l="1"/>
  <c r="E836" i="1" s="1"/>
  <c r="I836" i="1"/>
  <c r="J836" i="1" s="1"/>
  <c r="F836" i="1" l="1"/>
  <c r="K836" i="1"/>
  <c r="G836" i="1" l="1"/>
  <c r="H836" i="1" s="1"/>
  <c r="L836" i="1"/>
  <c r="N836" i="1" s="1"/>
  <c r="P836" i="1" s="1"/>
  <c r="A837" i="1" l="1"/>
  <c r="B837" i="1"/>
  <c r="C837" i="1" s="1"/>
  <c r="D837" i="1" l="1"/>
  <c r="E837" i="1" s="1"/>
  <c r="I837" i="1"/>
  <c r="J837" i="1" s="1"/>
  <c r="F837" i="1" l="1"/>
  <c r="K837" i="1"/>
  <c r="G837" i="1" l="1"/>
  <c r="H837" i="1" s="1"/>
  <c r="L837" i="1"/>
  <c r="N837" i="1" s="1"/>
  <c r="P837" i="1" s="1"/>
  <c r="A838" i="1" l="1"/>
  <c r="B838" i="1" s="1"/>
  <c r="C838" i="1" s="1"/>
  <c r="I838" i="1" l="1"/>
  <c r="J838" i="1" s="1"/>
  <c r="D838" i="1"/>
  <c r="E838" i="1" s="1"/>
  <c r="F838" i="1" l="1"/>
  <c r="K838" i="1"/>
  <c r="G838" i="1" l="1"/>
  <c r="H838" i="1" s="1"/>
  <c r="L838" i="1"/>
  <c r="N838" i="1" s="1"/>
  <c r="P838" i="1" s="1"/>
  <c r="A839" i="1" s="1"/>
  <c r="B839" i="1" l="1"/>
  <c r="C839" i="1" s="1"/>
  <c r="I839" i="1" l="1"/>
  <c r="J839" i="1" s="1"/>
  <c r="D839" i="1"/>
  <c r="E839" i="1" s="1"/>
  <c r="F839" i="1" l="1"/>
  <c r="K839" i="1"/>
  <c r="G839" i="1" l="1"/>
  <c r="H839" i="1" s="1"/>
  <c r="L839" i="1"/>
  <c r="N839" i="1" s="1"/>
  <c r="P839" i="1" s="1"/>
  <c r="A840" i="1" s="1"/>
  <c r="B840" i="1" l="1"/>
  <c r="C840" i="1" s="1"/>
  <c r="I840" i="1" l="1"/>
  <c r="J840" i="1" s="1"/>
  <c r="D840" i="1"/>
  <c r="E840" i="1" s="1"/>
  <c r="F840" i="1" l="1"/>
  <c r="K840" i="1"/>
  <c r="G840" i="1" l="1"/>
  <c r="H840" i="1" s="1"/>
  <c r="L840" i="1"/>
  <c r="N840" i="1" s="1"/>
  <c r="P840" i="1" s="1"/>
  <c r="A841" i="1" s="1"/>
  <c r="B841" i="1" l="1"/>
  <c r="C841" i="1" s="1"/>
  <c r="R30" i="1"/>
  <c r="S30" i="1" s="1"/>
  <c r="D841" i="1" l="1"/>
  <c r="E841" i="1" s="1"/>
  <c r="I841" i="1"/>
  <c r="J841" i="1" s="1"/>
  <c r="F841" i="1" l="1"/>
  <c r="K841" i="1"/>
  <c r="G841" i="1" l="1"/>
  <c r="H841" i="1" s="1"/>
  <c r="O847" i="1" s="1"/>
  <c r="L841" i="1"/>
  <c r="N841" i="1" s="1"/>
  <c r="P841" i="1" s="1"/>
  <c r="O848" i="1" l="1"/>
  <c r="O849" i="1" s="1"/>
  <c r="O850" i="1" s="1"/>
  <c r="O851" i="1" s="1"/>
  <c r="O852" i="1" s="1"/>
  <c r="O853" i="1" s="1"/>
  <c r="P847" i="1"/>
  <c r="A848" i="1" s="1"/>
  <c r="B848" i="1" l="1"/>
  <c r="C848" i="1" s="1"/>
  <c r="O854" i="1"/>
  <c r="O855" i="1" s="1"/>
  <c r="O856" i="1" s="1"/>
  <c r="O857" i="1" s="1"/>
  <c r="O858" i="1" s="1"/>
  <c r="O859" i="1" s="1"/>
  <c r="O860" i="1" s="1"/>
  <c r="O861" i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D848" i="1" l="1"/>
  <c r="E848" i="1" s="1"/>
  <c r="F848" i="1" s="1"/>
  <c r="G848" i="1" s="1"/>
  <c r="H848" i="1" s="1"/>
  <c r="I848" i="1"/>
  <c r="J848" i="1" s="1"/>
  <c r="K848" i="1" s="1"/>
  <c r="L848" i="1" l="1"/>
  <c r="N848" i="1" s="1"/>
  <c r="P848" i="1" s="1"/>
  <c r="A849" i="1" l="1"/>
  <c r="B849" i="1" l="1"/>
  <c r="C849" i="1" s="1"/>
  <c r="I849" i="1" l="1"/>
  <c r="J849" i="1" s="1"/>
  <c r="D849" i="1"/>
  <c r="E849" i="1" s="1"/>
  <c r="F849" i="1" l="1"/>
  <c r="K849" i="1"/>
  <c r="G849" i="1" l="1"/>
  <c r="H849" i="1" s="1"/>
  <c r="L849" i="1"/>
  <c r="N849" i="1" s="1"/>
  <c r="P849" i="1" s="1"/>
  <c r="A850" i="1" s="1"/>
  <c r="B850" i="1" l="1"/>
  <c r="C850" i="1" s="1"/>
  <c r="I850" i="1" l="1"/>
  <c r="J850" i="1" s="1"/>
  <c r="D850" i="1"/>
  <c r="E850" i="1" s="1"/>
  <c r="F850" i="1" l="1"/>
  <c r="K850" i="1"/>
  <c r="G850" i="1" l="1"/>
  <c r="H850" i="1" s="1"/>
  <c r="L850" i="1"/>
  <c r="N850" i="1" s="1"/>
  <c r="P850" i="1" s="1"/>
  <c r="A851" i="1" s="1"/>
  <c r="B851" i="1" l="1"/>
  <c r="C851" i="1" s="1"/>
  <c r="I851" i="1" l="1"/>
  <c r="J851" i="1" s="1"/>
  <c r="D851" i="1"/>
  <c r="E851" i="1" s="1"/>
  <c r="F851" i="1" l="1"/>
  <c r="K851" i="1"/>
  <c r="G851" i="1" l="1"/>
  <c r="H851" i="1" s="1"/>
  <c r="L851" i="1"/>
  <c r="N851" i="1" s="1"/>
  <c r="P851" i="1" s="1"/>
  <c r="A852" i="1" s="1"/>
  <c r="B852" i="1" l="1"/>
  <c r="C852" i="1" s="1"/>
  <c r="D852" i="1" l="1"/>
  <c r="E852" i="1" s="1"/>
  <c r="I852" i="1"/>
  <c r="J852" i="1" s="1"/>
  <c r="F852" i="1" l="1"/>
  <c r="K852" i="1"/>
  <c r="G852" i="1" l="1"/>
  <c r="H852" i="1" s="1"/>
  <c r="L852" i="1"/>
  <c r="N852" i="1" s="1"/>
  <c r="P852" i="1" s="1"/>
  <c r="A853" i="1" s="1"/>
  <c r="B853" i="1" l="1"/>
  <c r="C853" i="1" s="1"/>
  <c r="D853" i="1" l="1"/>
  <c r="E853" i="1" s="1"/>
  <c r="I853" i="1"/>
  <c r="J853" i="1" s="1"/>
  <c r="F853" i="1" l="1"/>
  <c r="K853" i="1"/>
  <c r="G853" i="1" l="1"/>
  <c r="H853" i="1" s="1"/>
  <c r="L853" i="1"/>
  <c r="N853" i="1" s="1"/>
  <c r="P853" i="1" s="1"/>
  <c r="A854" i="1" s="1"/>
  <c r="B854" i="1" l="1"/>
  <c r="C854" i="1" s="1"/>
  <c r="D854" i="1" l="1"/>
  <c r="E854" i="1" s="1"/>
  <c r="I854" i="1"/>
  <c r="J854" i="1" s="1"/>
  <c r="F854" i="1" l="1"/>
  <c r="K854" i="1"/>
  <c r="G854" i="1" l="1"/>
  <c r="H854" i="1" s="1"/>
  <c r="L854" i="1"/>
  <c r="N854" i="1" s="1"/>
  <c r="P854" i="1" s="1"/>
  <c r="A855" i="1" s="1"/>
  <c r="B855" i="1" l="1"/>
  <c r="C855" i="1" s="1"/>
  <c r="D855" i="1" l="1"/>
  <c r="E855" i="1" s="1"/>
  <c r="I855" i="1"/>
  <c r="J855" i="1" s="1"/>
  <c r="F855" i="1" l="1"/>
  <c r="K855" i="1"/>
  <c r="G855" i="1" l="1"/>
  <c r="H855" i="1" s="1"/>
  <c r="L855" i="1"/>
  <c r="N855" i="1" s="1"/>
  <c r="P855" i="1" s="1"/>
  <c r="A856" i="1" s="1"/>
  <c r="B856" i="1" l="1"/>
  <c r="C856" i="1" s="1"/>
  <c r="D856" i="1" l="1"/>
  <c r="E856" i="1" s="1"/>
  <c r="I856" i="1"/>
  <c r="J856" i="1" s="1"/>
  <c r="F856" i="1" l="1"/>
  <c r="K856" i="1"/>
  <c r="G856" i="1" l="1"/>
  <c r="H856" i="1" s="1"/>
  <c r="L856" i="1"/>
  <c r="N856" i="1" s="1"/>
  <c r="P856" i="1" s="1"/>
  <c r="A857" i="1" s="1"/>
  <c r="B857" i="1" l="1"/>
  <c r="C857" i="1" s="1"/>
  <c r="I857" i="1" l="1"/>
  <c r="J857" i="1" s="1"/>
  <c r="D857" i="1"/>
  <c r="E857" i="1" s="1"/>
  <c r="F857" i="1" l="1"/>
  <c r="G857" i="1" s="1"/>
  <c r="H857" i="1" s="1"/>
  <c r="K857" i="1"/>
  <c r="L857" i="1" s="1"/>
  <c r="N857" i="1" s="1"/>
  <c r="P857" i="1" s="1"/>
  <c r="A858" i="1" s="1"/>
  <c r="B858" i="1" l="1"/>
  <c r="C858" i="1" s="1"/>
  <c r="I858" i="1" l="1"/>
  <c r="J858" i="1" s="1"/>
  <c r="D858" i="1"/>
  <c r="E858" i="1" s="1"/>
  <c r="F858" i="1" l="1"/>
  <c r="K858" i="1"/>
  <c r="G858" i="1" l="1"/>
  <c r="H858" i="1" s="1"/>
  <c r="L858" i="1"/>
  <c r="N858" i="1" s="1"/>
  <c r="P858" i="1" s="1"/>
  <c r="A859" i="1" s="1"/>
  <c r="B859" i="1" l="1"/>
  <c r="C859" i="1" s="1"/>
  <c r="I859" i="1" l="1"/>
  <c r="J859" i="1" s="1"/>
  <c r="D859" i="1"/>
  <c r="E859" i="1" s="1"/>
  <c r="F859" i="1" l="1"/>
  <c r="K859" i="1"/>
  <c r="G859" i="1" l="1"/>
  <c r="H859" i="1" s="1"/>
  <c r="L859" i="1"/>
  <c r="N859" i="1" s="1"/>
  <c r="P859" i="1" s="1"/>
  <c r="A860" i="1" s="1"/>
  <c r="B860" i="1" l="1"/>
  <c r="C860" i="1" s="1"/>
  <c r="D860" i="1" l="1"/>
  <c r="E860" i="1" s="1"/>
  <c r="I860" i="1"/>
  <c r="J860" i="1" s="1"/>
  <c r="F860" i="1" l="1"/>
  <c r="G860" i="1" s="1"/>
  <c r="H860" i="1" s="1"/>
  <c r="K860" i="1"/>
  <c r="L860" i="1" s="1"/>
  <c r="N860" i="1" s="1"/>
  <c r="P860" i="1" s="1"/>
  <c r="A861" i="1" s="1"/>
  <c r="B861" i="1" l="1"/>
  <c r="C861" i="1" s="1"/>
  <c r="D861" i="1" l="1"/>
  <c r="E861" i="1" s="1"/>
  <c r="I861" i="1"/>
  <c r="J861" i="1" s="1"/>
  <c r="F861" i="1" l="1"/>
  <c r="K861" i="1"/>
  <c r="G861" i="1" l="1"/>
  <c r="H861" i="1" s="1"/>
  <c r="L861" i="1"/>
  <c r="N861" i="1" s="1"/>
  <c r="P861" i="1" s="1"/>
  <c r="A862" i="1" s="1"/>
  <c r="B862" i="1" l="1"/>
  <c r="C862" i="1" s="1"/>
  <c r="D862" i="1" l="1"/>
  <c r="E862" i="1" s="1"/>
  <c r="I862" i="1"/>
  <c r="J862" i="1" s="1"/>
  <c r="F862" i="1" l="1"/>
  <c r="K862" i="1"/>
  <c r="G862" i="1" l="1"/>
  <c r="H862" i="1" s="1"/>
  <c r="L862" i="1"/>
  <c r="N862" i="1" s="1"/>
  <c r="P862" i="1" s="1"/>
  <c r="A863" i="1" s="1"/>
  <c r="B863" i="1" l="1"/>
  <c r="C863" i="1" s="1"/>
  <c r="D863" i="1" l="1"/>
  <c r="I863" i="1"/>
  <c r="J863" i="1" s="1"/>
  <c r="M880" i="1" l="1"/>
  <c r="E863" i="1"/>
  <c r="F863" i="1" l="1"/>
  <c r="K863" i="1"/>
  <c r="N880" i="1"/>
  <c r="M881" i="1"/>
  <c r="M882" i="1" s="1"/>
  <c r="M883" i="1" s="1"/>
  <c r="M884" i="1" s="1"/>
  <c r="M885" i="1" s="1"/>
  <c r="M886" i="1" s="1"/>
  <c r="M894" i="1" l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887" i="1"/>
  <c r="M888" i="1" s="1"/>
  <c r="M889" i="1" s="1"/>
  <c r="M890" i="1" s="1"/>
  <c r="M891" i="1" s="1"/>
  <c r="M892" i="1" s="1"/>
  <c r="M893" i="1" s="1"/>
  <c r="G863" i="1"/>
  <c r="H863" i="1" s="1"/>
  <c r="L863" i="1"/>
  <c r="N863" i="1" s="1"/>
  <c r="P863" i="1" s="1"/>
  <c r="A864" i="1" s="1"/>
  <c r="B864" i="1" l="1"/>
  <c r="C864" i="1" s="1"/>
  <c r="D864" i="1" l="1"/>
  <c r="E864" i="1" s="1"/>
  <c r="I864" i="1"/>
  <c r="J864" i="1" s="1"/>
  <c r="F864" i="1" l="1"/>
  <c r="K864" i="1"/>
  <c r="G864" i="1" l="1"/>
  <c r="H864" i="1" s="1"/>
  <c r="L864" i="1"/>
  <c r="N864" i="1" s="1"/>
  <c r="P864" i="1" s="1"/>
  <c r="A865" i="1" s="1"/>
  <c r="B865" i="1" l="1"/>
  <c r="C865" i="1" s="1"/>
  <c r="I865" i="1" l="1"/>
  <c r="J865" i="1" s="1"/>
  <c r="D865" i="1"/>
  <c r="E865" i="1" s="1"/>
  <c r="F865" i="1" l="1"/>
  <c r="K865" i="1"/>
  <c r="G865" i="1" l="1"/>
  <c r="H865" i="1" s="1"/>
  <c r="L865" i="1"/>
  <c r="N865" i="1" s="1"/>
  <c r="P865" i="1" s="1"/>
  <c r="A866" i="1" s="1"/>
  <c r="B866" i="1" l="1"/>
  <c r="C866" i="1" s="1"/>
  <c r="D866" i="1" l="1"/>
  <c r="E866" i="1" s="1"/>
  <c r="I866" i="1"/>
  <c r="J866" i="1" s="1"/>
  <c r="F866" i="1" l="1"/>
  <c r="K866" i="1"/>
  <c r="G866" i="1" l="1"/>
  <c r="H866" i="1" s="1"/>
  <c r="L866" i="1"/>
  <c r="N866" i="1" s="1"/>
  <c r="P866" i="1" s="1"/>
  <c r="A867" i="1" s="1"/>
  <c r="B867" i="1" l="1"/>
  <c r="C867" i="1" s="1"/>
  <c r="I867" i="1" l="1"/>
  <c r="J867" i="1" s="1"/>
  <c r="D867" i="1"/>
  <c r="E867" i="1" s="1"/>
  <c r="F867" i="1" l="1"/>
  <c r="K867" i="1"/>
  <c r="G867" i="1" l="1"/>
  <c r="H867" i="1" s="1"/>
  <c r="L867" i="1"/>
  <c r="N867" i="1" s="1"/>
  <c r="P867" i="1" s="1"/>
  <c r="A868" i="1" s="1"/>
  <c r="B868" i="1" l="1"/>
  <c r="C868" i="1" s="1"/>
  <c r="D868" i="1" l="1"/>
  <c r="E868" i="1" s="1"/>
  <c r="I868" i="1"/>
  <c r="J868" i="1" s="1"/>
  <c r="F868" i="1" l="1"/>
  <c r="G868" i="1" s="1"/>
  <c r="H868" i="1" s="1"/>
  <c r="K868" i="1"/>
  <c r="L868" i="1" s="1"/>
  <c r="N868" i="1" s="1"/>
  <c r="P868" i="1" s="1"/>
  <c r="A869" i="1" s="1"/>
  <c r="B869" i="1" l="1"/>
  <c r="C869" i="1" s="1"/>
  <c r="D869" i="1" l="1"/>
  <c r="E869" i="1" s="1"/>
  <c r="I869" i="1"/>
  <c r="J869" i="1" s="1"/>
  <c r="F869" i="1" l="1"/>
  <c r="K869" i="1"/>
  <c r="G869" i="1" l="1"/>
  <c r="H869" i="1" s="1"/>
  <c r="L869" i="1"/>
  <c r="N869" i="1" s="1"/>
  <c r="P869" i="1" s="1"/>
  <c r="A870" i="1" s="1"/>
  <c r="B870" i="1" l="1"/>
  <c r="C870" i="1" s="1"/>
  <c r="D870" i="1" l="1"/>
  <c r="E870" i="1" s="1"/>
  <c r="I870" i="1"/>
  <c r="J870" i="1" s="1"/>
  <c r="F870" i="1" l="1"/>
  <c r="K870" i="1"/>
  <c r="G870" i="1" l="1"/>
  <c r="H870" i="1" s="1"/>
  <c r="L870" i="1"/>
  <c r="N870" i="1" s="1"/>
  <c r="P870" i="1" s="1"/>
  <c r="A871" i="1" s="1"/>
  <c r="B871" i="1" l="1"/>
  <c r="C871" i="1" s="1"/>
  <c r="D871" i="1" l="1"/>
  <c r="E871" i="1" s="1"/>
  <c r="I871" i="1"/>
  <c r="J871" i="1" s="1"/>
  <c r="F871" i="1" l="1"/>
  <c r="K871" i="1"/>
  <c r="G871" i="1" l="1"/>
  <c r="H871" i="1" s="1"/>
  <c r="L871" i="1"/>
  <c r="N871" i="1" s="1"/>
  <c r="P871" i="1" s="1"/>
  <c r="A872" i="1" s="1"/>
  <c r="B872" i="1" l="1"/>
  <c r="C872" i="1" s="1"/>
  <c r="D872" i="1" l="1"/>
  <c r="E872" i="1" s="1"/>
  <c r="I872" i="1"/>
  <c r="J872" i="1" s="1"/>
  <c r="F872" i="1" l="1"/>
  <c r="K872" i="1"/>
  <c r="G872" i="1" l="1"/>
  <c r="H872" i="1" s="1"/>
  <c r="L872" i="1"/>
  <c r="N872" i="1" s="1"/>
  <c r="P872" i="1" s="1"/>
  <c r="A873" i="1" s="1"/>
  <c r="B873" i="1" l="1"/>
  <c r="C873" i="1" s="1"/>
  <c r="I873" i="1" l="1"/>
  <c r="J873" i="1" s="1"/>
  <c r="D873" i="1"/>
  <c r="E873" i="1" s="1"/>
  <c r="F873" i="1" l="1"/>
  <c r="K873" i="1"/>
  <c r="G873" i="1" l="1"/>
  <c r="H873" i="1" s="1"/>
  <c r="L873" i="1"/>
  <c r="N873" i="1" s="1"/>
  <c r="P873" i="1" s="1"/>
  <c r="A874" i="1" s="1"/>
  <c r="B874" i="1" l="1"/>
  <c r="C874" i="1" s="1"/>
  <c r="R31" i="1"/>
  <c r="S31" i="1" s="1"/>
  <c r="I874" i="1" l="1"/>
  <c r="J874" i="1" s="1"/>
  <c r="D874" i="1"/>
  <c r="E874" i="1" s="1"/>
  <c r="F874" i="1" l="1"/>
  <c r="K874" i="1"/>
  <c r="G874" i="1" l="1"/>
  <c r="H874" i="1" s="1"/>
  <c r="O880" i="1" s="1"/>
  <c r="L874" i="1"/>
  <c r="N874" i="1" s="1"/>
  <c r="P874" i="1" s="1"/>
  <c r="O881" i="1" l="1"/>
  <c r="O882" i="1" s="1"/>
  <c r="O883" i="1" s="1"/>
  <c r="O884" i="1" s="1"/>
  <c r="O885" i="1" s="1"/>
  <c r="O886" i="1" s="1"/>
  <c r="P880" i="1"/>
  <c r="A881" i="1" s="1"/>
  <c r="B881" i="1" l="1"/>
  <c r="C881" i="1" s="1"/>
  <c r="O887" i="1"/>
  <c r="O888" i="1" s="1"/>
  <c r="O889" i="1" s="1"/>
  <c r="O890" i="1" s="1"/>
  <c r="O891" i="1" s="1"/>
  <c r="O892" i="1" s="1"/>
  <c r="O893" i="1" s="1"/>
  <c r="O894" i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D881" i="1" l="1"/>
  <c r="E881" i="1" s="1"/>
  <c r="F881" i="1" s="1"/>
  <c r="G881" i="1" s="1"/>
  <c r="H881" i="1" s="1"/>
  <c r="I881" i="1"/>
  <c r="J881" i="1" s="1"/>
  <c r="K881" i="1" l="1"/>
  <c r="L881" i="1"/>
  <c r="N881" i="1" s="1"/>
  <c r="P881" i="1" s="1"/>
  <c r="A882" i="1" s="1"/>
  <c r="B882" i="1" l="1"/>
  <c r="C882" i="1" s="1"/>
  <c r="I882" i="1" l="1"/>
  <c r="J882" i="1" s="1"/>
  <c r="D882" i="1"/>
  <c r="E882" i="1" s="1"/>
  <c r="F882" i="1" l="1"/>
  <c r="K882" i="1"/>
  <c r="G882" i="1" l="1"/>
  <c r="H882" i="1" s="1"/>
  <c r="L882" i="1"/>
  <c r="N882" i="1" s="1"/>
  <c r="P882" i="1" s="1"/>
  <c r="A883" i="1" s="1"/>
  <c r="B883" i="1" l="1"/>
  <c r="C883" i="1" s="1"/>
  <c r="I883" i="1" l="1"/>
  <c r="J883" i="1" s="1"/>
  <c r="D883" i="1"/>
  <c r="E883" i="1" s="1"/>
  <c r="F883" i="1" l="1"/>
  <c r="K883" i="1"/>
  <c r="G883" i="1" l="1"/>
  <c r="H883" i="1" s="1"/>
  <c r="L883" i="1"/>
  <c r="N883" i="1" s="1"/>
  <c r="P883" i="1" s="1"/>
  <c r="A884" i="1" s="1"/>
  <c r="B884" i="1" l="1"/>
  <c r="C884" i="1" s="1"/>
  <c r="I884" i="1" l="1"/>
  <c r="J884" i="1" s="1"/>
  <c r="D884" i="1"/>
  <c r="E884" i="1" s="1"/>
  <c r="F884" i="1" l="1"/>
  <c r="K884" i="1"/>
  <c r="G884" i="1" l="1"/>
  <c r="H884" i="1" s="1"/>
  <c r="L884" i="1"/>
  <c r="N884" i="1" s="1"/>
  <c r="P884" i="1" s="1"/>
  <c r="A885" i="1" s="1"/>
  <c r="B885" i="1" l="1"/>
  <c r="C885" i="1" s="1"/>
  <c r="D885" i="1" l="1"/>
  <c r="E885" i="1" s="1"/>
  <c r="I885" i="1"/>
  <c r="J885" i="1" s="1"/>
  <c r="F885" i="1" l="1"/>
  <c r="K885" i="1"/>
  <c r="G885" i="1" l="1"/>
  <c r="H885" i="1" s="1"/>
  <c r="L885" i="1"/>
  <c r="N885" i="1" s="1"/>
  <c r="P885" i="1" s="1"/>
  <c r="A886" i="1" s="1"/>
  <c r="B886" i="1" l="1"/>
  <c r="C886" i="1" s="1"/>
  <c r="D886" i="1" l="1"/>
  <c r="E886" i="1" s="1"/>
  <c r="I886" i="1"/>
  <c r="J886" i="1" s="1"/>
  <c r="F886" i="1" l="1"/>
  <c r="K886" i="1"/>
  <c r="G886" i="1" l="1"/>
  <c r="H886" i="1" s="1"/>
  <c r="L886" i="1"/>
  <c r="N886" i="1" s="1"/>
  <c r="P886" i="1" s="1"/>
  <c r="A887" i="1" s="1"/>
  <c r="B887" i="1" l="1"/>
  <c r="C887" i="1" s="1"/>
  <c r="D887" i="1" l="1"/>
  <c r="E887" i="1" s="1"/>
  <c r="I887" i="1"/>
  <c r="J887" i="1" s="1"/>
  <c r="F887" i="1" l="1"/>
  <c r="K887" i="1"/>
  <c r="G887" i="1" l="1"/>
  <c r="H887" i="1" s="1"/>
  <c r="L887" i="1"/>
  <c r="N887" i="1" s="1"/>
  <c r="P887" i="1" s="1"/>
  <c r="A888" i="1" l="1"/>
  <c r="B888" i="1"/>
  <c r="C888" i="1" s="1"/>
  <c r="D888" i="1" l="1"/>
  <c r="E888" i="1" s="1"/>
  <c r="I888" i="1"/>
  <c r="J888" i="1" s="1"/>
  <c r="F888" i="1" l="1"/>
  <c r="K888" i="1"/>
  <c r="G888" i="1" l="1"/>
  <c r="H888" i="1" s="1"/>
  <c r="L888" i="1"/>
  <c r="N888" i="1" s="1"/>
  <c r="P888" i="1" s="1"/>
  <c r="A889" i="1" s="1"/>
  <c r="B889" i="1" l="1"/>
  <c r="C889" i="1" s="1"/>
  <c r="I889" i="1" l="1"/>
  <c r="J889" i="1" s="1"/>
  <c r="D889" i="1"/>
  <c r="E889" i="1" s="1"/>
  <c r="F889" i="1" l="1"/>
  <c r="G889" i="1" s="1"/>
  <c r="H889" i="1" s="1"/>
  <c r="K889" i="1"/>
  <c r="L889" i="1" s="1"/>
  <c r="N889" i="1" s="1"/>
  <c r="P889" i="1" s="1"/>
  <c r="A890" i="1" s="1"/>
  <c r="B890" i="1" l="1"/>
  <c r="C890" i="1" s="1"/>
  <c r="I890" i="1" l="1"/>
  <c r="J890" i="1" s="1"/>
  <c r="D890" i="1"/>
  <c r="E890" i="1" s="1"/>
  <c r="F890" i="1" l="1"/>
  <c r="K890" i="1"/>
  <c r="G890" i="1" l="1"/>
  <c r="H890" i="1" s="1"/>
  <c r="L890" i="1"/>
  <c r="N890" i="1" s="1"/>
  <c r="P890" i="1" s="1"/>
  <c r="A891" i="1" s="1"/>
  <c r="B891" i="1" l="1"/>
  <c r="C891" i="1" s="1"/>
  <c r="I891" i="1" l="1"/>
  <c r="J891" i="1" s="1"/>
  <c r="D891" i="1"/>
  <c r="E891" i="1" s="1"/>
  <c r="F891" i="1" l="1"/>
  <c r="K891" i="1"/>
  <c r="G891" i="1" l="1"/>
  <c r="H891" i="1" s="1"/>
  <c r="L891" i="1"/>
  <c r="N891" i="1" s="1"/>
  <c r="P891" i="1" s="1"/>
  <c r="A892" i="1" s="1"/>
  <c r="B892" i="1" l="1"/>
  <c r="C892" i="1" s="1"/>
  <c r="D892" i="1" l="1"/>
  <c r="E892" i="1" s="1"/>
  <c r="I892" i="1"/>
  <c r="J892" i="1" s="1"/>
  <c r="F892" i="1" l="1"/>
  <c r="K892" i="1"/>
  <c r="G892" i="1" l="1"/>
  <c r="H892" i="1" s="1"/>
  <c r="L892" i="1"/>
  <c r="N892" i="1" s="1"/>
  <c r="P892" i="1" s="1"/>
  <c r="A893" i="1" s="1"/>
  <c r="B893" i="1" l="1"/>
  <c r="C893" i="1" s="1"/>
  <c r="D893" i="1" l="1"/>
  <c r="E893" i="1" s="1"/>
  <c r="I893" i="1"/>
  <c r="J893" i="1" s="1"/>
  <c r="F893" i="1" l="1"/>
  <c r="K893" i="1"/>
  <c r="G893" i="1" l="1"/>
  <c r="H893" i="1" s="1"/>
  <c r="L893" i="1"/>
  <c r="N893" i="1" s="1"/>
  <c r="P893" i="1" s="1"/>
  <c r="A894" i="1" s="1"/>
  <c r="B894" i="1" l="1"/>
  <c r="C894" i="1" s="1"/>
  <c r="D894" i="1" l="1"/>
  <c r="E894" i="1" s="1"/>
  <c r="I894" i="1"/>
  <c r="J894" i="1" s="1"/>
  <c r="F894" i="1" l="1"/>
  <c r="G894" i="1" s="1"/>
  <c r="H894" i="1" s="1"/>
  <c r="K894" i="1"/>
  <c r="L894" i="1" s="1"/>
  <c r="N894" i="1" s="1"/>
  <c r="P894" i="1" s="1"/>
  <c r="A895" i="1" s="1"/>
  <c r="B895" i="1" l="1"/>
  <c r="C895" i="1" s="1"/>
  <c r="D895" i="1" l="1"/>
  <c r="E895" i="1" s="1"/>
  <c r="I895" i="1"/>
  <c r="J895" i="1" s="1"/>
  <c r="F895" i="1" l="1"/>
  <c r="G895" i="1" s="1"/>
  <c r="H895" i="1" s="1"/>
  <c r="K895" i="1"/>
  <c r="L895" i="1" l="1"/>
  <c r="N895" i="1" s="1"/>
  <c r="P895" i="1" s="1"/>
  <c r="A896" i="1" s="1"/>
  <c r="B896" i="1"/>
  <c r="C896" i="1" s="1"/>
  <c r="D896" i="1" l="1"/>
  <c r="I896" i="1"/>
  <c r="J896" i="1" s="1"/>
  <c r="M913" i="1" l="1"/>
  <c r="E896" i="1"/>
  <c r="F896" i="1" l="1"/>
  <c r="K896" i="1"/>
  <c r="N913" i="1"/>
  <c r="M914" i="1"/>
  <c r="M915" i="1" s="1"/>
  <c r="M916" i="1" s="1"/>
  <c r="M917" i="1" s="1"/>
  <c r="M918" i="1" s="1"/>
  <c r="M919" i="1" s="1"/>
  <c r="M920" i="1" l="1"/>
  <c r="M921" i="1" s="1"/>
  <c r="M922" i="1" s="1"/>
  <c r="M923" i="1" s="1"/>
  <c r="M924" i="1" s="1"/>
  <c r="M925" i="1" s="1"/>
  <c r="M926" i="1" s="1"/>
  <c r="M927" i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G896" i="1"/>
  <c r="H896" i="1" s="1"/>
  <c r="L896" i="1"/>
  <c r="N896" i="1" s="1"/>
  <c r="P896" i="1" s="1"/>
  <c r="A897" i="1" s="1"/>
  <c r="B897" i="1" l="1"/>
  <c r="C897" i="1" s="1"/>
  <c r="D897" i="1" l="1"/>
  <c r="E897" i="1" s="1"/>
  <c r="I897" i="1"/>
  <c r="J897" i="1" s="1"/>
  <c r="F897" i="1" l="1"/>
  <c r="K897" i="1"/>
  <c r="G897" i="1" l="1"/>
  <c r="H897" i="1" s="1"/>
  <c r="L897" i="1"/>
  <c r="N897" i="1" s="1"/>
  <c r="P897" i="1" s="1"/>
  <c r="A898" i="1" l="1"/>
  <c r="B898" i="1"/>
  <c r="C898" i="1" s="1"/>
  <c r="I898" i="1" l="1"/>
  <c r="J898" i="1" s="1"/>
  <c r="D898" i="1"/>
  <c r="E898" i="1" s="1"/>
  <c r="F898" i="1" l="1"/>
  <c r="K898" i="1"/>
  <c r="G898" i="1" l="1"/>
  <c r="H898" i="1" s="1"/>
  <c r="L898" i="1"/>
  <c r="N898" i="1" s="1"/>
  <c r="P898" i="1" s="1"/>
  <c r="A899" i="1" s="1"/>
  <c r="B899" i="1" l="1"/>
  <c r="C899" i="1" s="1"/>
  <c r="I899" i="1" l="1"/>
  <c r="J899" i="1" s="1"/>
  <c r="D899" i="1"/>
  <c r="E899" i="1" s="1"/>
  <c r="F899" i="1" l="1"/>
  <c r="K899" i="1"/>
  <c r="G899" i="1" l="1"/>
  <c r="H899" i="1" s="1"/>
  <c r="L899" i="1"/>
  <c r="N899" i="1" s="1"/>
  <c r="P899" i="1" s="1"/>
  <c r="A900" i="1" s="1"/>
  <c r="B900" i="1" l="1"/>
  <c r="C900" i="1" s="1"/>
  <c r="I900" i="1" l="1"/>
  <c r="J900" i="1" s="1"/>
  <c r="D900" i="1"/>
  <c r="E900" i="1" s="1"/>
  <c r="F900" i="1" l="1"/>
  <c r="K900" i="1"/>
  <c r="G900" i="1" l="1"/>
  <c r="H900" i="1" s="1"/>
  <c r="L900" i="1"/>
  <c r="N900" i="1" s="1"/>
  <c r="P900" i="1" s="1"/>
  <c r="A901" i="1" s="1"/>
  <c r="B901" i="1" l="1"/>
  <c r="C901" i="1" s="1"/>
  <c r="D901" i="1" l="1"/>
  <c r="E901" i="1" s="1"/>
  <c r="I901" i="1"/>
  <c r="J901" i="1" s="1"/>
  <c r="F901" i="1" l="1"/>
  <c r="K901" i="1"/>
  <c r="G901" i="1" l="1"/>
  <c r="H901" i="1" s="1"/>
  <c r="L901" i="1"/>
  <c r="N901" i="1" s="1"/>
  <c r="P901" i="1" s="1"/>
  <c r="A902" i="1" s="1"/>
  <c r="B902" i="1" l="1"/>
  <c r="C902" i="1" s="1"/>
  <c r="D902" i="1" l="1"/>
  <c r="E902" i="1" s="1"/>
  <c r="I902" i="1"/>
  <c r="J902" i="1" s="1"/>
  <c r="F902" i="1" l="1"/>
  <c r="K902" i="1"/>
  <c r="G902" i="1" l="1"/>
  <c r="H902" i="1" s="1"/>
  <c r="L902" i="1"/>
  <c r="N902" i="1" s="1"/>
  <c r="P902" i="1" s="1"/>
  <c r="A903" i="1" l="1"/>
  <c r="B903" i="1"/>
  <c r="C903" i="1" s="1"/>
  <c r="D903" i="1" l="1"/>
  <c r="E903" i="1" s="1"/>
  <c r="I903" i="1"/>
  <c r="J903" i="1" s="1"/>
  <c r="F903" i="1" l="1"/>
  <c r="K903" i="1"/>
  <c r="G903" i="1" l="1"/>
  <c r="H903" i="1" s="1"/>
  <c r="L903" i="1"/>
  <c r="N903" i="1" s="1"/>
  <c r="P903" i="1" s="1"/>
  <c r="A904" i="1" s="1"/>
  <c r="B904" i="1" l="1"/>
  <c r="C904" i="1" s="1"/>
  <c r="D904" i="1" l="1"/>
  <c r="E904" i="1" s="1"/>
  <c r="I904" i="1"/>
  <c r="J904" i="1" s="1"/>
  <c r="F904" i="1" l="1"/>
  <c r="K904" i="1"/>
  <c r="G904" i="1" l="1"/>
  <c r="H904" i="1" s="1"/>
  <c r="L904" i="1"/>
  <c r="N904" i="1" s="1"/>
  <c r="P904" i="1" s="1"/>
  <c r="A905" i="1" l="1"/>
  <c r="B905" i="1" s="1"/>
  <c r="C905" i="1" s="1"/>
  <c r="D905" i="1" l="1"/>
  <c r="E905" i="1" s="1"/>
  <c r="I905" i="1"/>
  <c r="J905" i="1" s="1"/>
  <c r="F905" i="1" l="1"/>
  <c r="K905" i="1"/>
  <c r="G905" i="1" l="1"/>
  <c r="H905" i="1" s="1"/>
  <c r="L905" i="1"/>
  <c r="N905" i="1" s="1"/>
  <c r="P905" i="1" s="1"/>
  <c r="A906" i="1" s="1"/>
  <c r="B906" i="1" l="1"/>
  <c r="C906" i="1" s="1"/>
  <c r="I906" i="1" l="1"/>
  <c r="J906" i="1" s="1"/>
  <c r="D906" i="1"/>
  <c r="E906" i="1" s="1"/>
  <c r="F906" i="1" l="1"/>
  <c r="K906" i="1"/>
  <c r="G906" i="1" l="1"/>
  <c r="H906" i="1" s="1"/>
  <c r="L906" i="1"/>
  <c r="N906" i="1" s="1"/>
  <c r="P906" i="1" s="1"/>
  <c r="A907" i="1" s="1"/>
  <c r="B907" i="1" l="1"/>
  <c r="C907" i="1" s="1"/>
  <c r="R32" i="1"/>
  <c r="S32" i="1" s="1"/>
  <c r="I907" i="1" l="1"/>
  <c r="J907" i="1" s="1"/>
  <c r="D907" i="1"/>
  <c r="E907" i="1" s="1"/>
  <c r="F907" i="1" l="1"/>
  <c r="K907" i="1"/>
  <c r="G907" i="1" l="1"/>
  <c r="H907" i="1" s="1"/>
  <c r="O913" i="1" s="1"/>
  <c r="L907" i="1"/>
  <c r="N907" i="1" s="1"/>
  <c r="P907" i="1" s="1"/>
  <c r="O914" i="1" l="1"/>
  <c r="O915" i="1" s="1"/>
  <c r="O916" i="1" s="1"/>
  <c r="O917" i="1" s="1"/>
  <c r="O918" i="1" s="1"/>
  <c r="O919" i="1" s="1"/>
  <c r="P913" i="1"/>
  <c r="A914" i="1" s="1"/>
  <c r="B914" i="1" l="1"/>
  <c r="C914" i="1" s="1"/>
  <c r="O927" i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20" i="1"/>
  <c r="O921" i="1" s="1"/>
  <c r="O922" i="1" s="1"/>
  <c r="O923" i="1" s="1"/>
  <c r="O924" i="1" s="1"/>
  <c r="O925" i="1" s="1"/>
  <c r="O926" i="1" s="1"/>
  <c r="I914" i="1" l="1"/>
  <c r="J914" i="1" s="1"/>
  <c r="D914" i="1"/>
  <c r="E914" i="1" s="1"/>
  <c r="F914" i="1" s="1"/>
  <c r="G914" i="1" s="1"/>
  <c r="H914" i="1" s="1"/>
  <c r="K914" i="1" l="1"/>
  <c r="L914" i="1" s="1"/>
  <c r="N914" i="1" s="1"/>
  <c r="P914" i="1" s="1"/>
  <c r="A915" i="1" s="1"/>
  <c r="B915" i="1" l="1"/>
  <c r="C915" i="1" s="1"/>
  <c r="I915" i="1" l="1"/>
  <c r="J915" i="1" s="1"/>
  <c r="D915" i="1"/>
  <c r="E915" i="1" s="1"/>
  <c r="F915" i="1" l="1"/>
  <c r="K915" i="1"/>
  <c r="G915" i="1" l="1"/>
  <c r="H915" i="1" s="1"/>
  <c r="L915" i="1"/>
  <c r="N915" i="1" s="1"/>
  <c r="P915" i="1" s="1"/>
  <c r="A916" i="1" s="1"/>
  <c r="B916" i="1" l="1"/>
  <c r="C916" i="1" s="1"/>
  <c r="I916" i="1" l="1"/>
  <c r="J916" i="1" s="1"/>
  <c r="D916" i="1"/>
  <c r="E916" i="1" s="1"/>
  <c r="F916" i="1" l="1"/>
  <c r="K916" i="1"/>
  <c r="G916" i="1" l="1"/>
  <c r="H916" i="1" s="1"/>
  <c r="L916" i="1"/>
  <c r="N916" i="1" s="1"/>
  <c r="P916" i="1" s="1"/>
  <c r="A917" i="1" s="1"/>
  <c r="B917" i="1" l="1"/>
  <c r="C917" i="1" s="1"/>
  <c r="D917" i="1" l="1"/>
  <c r="E917" i="1" s="1"/>
  <c r="I917" i="1"/>
  <c r="J917" i="1" s="1"/>
  <c r="F917" i="1" l="1"/>
  <c r="K917" i="1"/>
  <c r="G917" i="1" l="1"/>
  <c r="H917" i="1" s="1"/>
  <c r="L917" i="1"/>
  <c r="N917" i="1" s="1"/>
  <c r="P917" i="1" s="1"/>
  <c r="A918" i="1" s="1"/>
  <c r="B918" i="1" l="1"/>
  <c r="C918" i="1" s="1"/>
  <c r="D918" i="1" l="1"/>
  <c r="E918" i="1" s="1"/>
  <c r="I918" i="1"/>
  <c r="J918" i="1" s="1"/>
  <c r="F918" i="1" l="1"/>
  <c r="K918" i="1"/>
  <c r="G918" i="1" l="1"/>
  <c r="H918" i="1" s="1"/>
  <c r="L918" i="1"/>
  <c r="N918" i="1" s="1"/>
  <c r="P918" i="1" s="1"/>
  <c r="A919" i="1" l="1"/>
  <c r="B919" i="1" s="1"/>
  <c r="C919" i="1" s="1"/>
  <c r="D919" i="1" l="1"/>
  <c r="E919" i="1" s="1"/>
  <c r="I919" i="1"/>
  <c r="J919" i="1" s="1"/>
  <c r="F919" i="1" l="1"/>
  <c r="K919" i="1"/>
  <c r="G919" i="1" l="1"/>
  <c r="H919" i="1" s="1"/>
  <c r="L919" i="1"/>
  <c r="N919" i="1" s="1"/>
  <c r="P919" i="1" s="1"/>
  <c r="A920" i="1" s="1"/>
  <c r="B920" i="1" l="1"/>
  <c r="C920" i="1" s="1"/>
  <c r="D920" i="1" l="1"/>
  <c r="E920" i="1" s="1"/>
  <c r="I920" i="1"/>
  <c r="J920" i="1" s="1"/>
  <c r="F920" i="1" l="1"/>
  <c r="K920" i="1"/>
  <c r="G920" i="1" l="1"/>
  <c r="H920" i="1" s="1"/>
  <c r="L920" i="1"/>
  <c r="N920" i="1" s="1"/>
  <c r="P920" i="1" s="1"/>
  <c r="A921" i="1" s="1"/>
  <c r="B921" i="1" l="1"/>
  <c r="C921" i="1" s="1"/>
  <c r="D921" i="1" l="1"/>
  <c r="E921" i="1" s="1"/>
  <c r="I921" i="1"/>
  <c r="J921" i="1" s="1"/>
  <c r="F921" i="1" l="1"/>
  <c r="K921" i="1"/>
  <c r="G921" i="1" l="1"/>
  <c r="H921" i="1" s="1"/>
  <c r="L921" i="1"/>
  <c r="N921" i="1" s="1"/>
  <c r="P921" i="1" s="1"/>
  <c r="A922" i="1" l="1"/>
  <c r="B922" i="1"/>
  <c r="C922" i="1" s="1"/>
  <c r="I922" i="1" l="1"/>
  <c r="J922" i="1" s="1"/>
  <c r="D922" i="1"/>
  <c r="E922" i="1" s="1"/>
  <c r="F922" i="1" l="1"/>
  <c r="K922" i="1"/>
  <c r="G922" i="1" l="1"/>
  <c r="H922" i="1" s="1"/>
  <c r="L922" i="1"/>
  <c r="N922" i="1" s="1"/>
  <c r="P922" i="1" s="1"/>
  <c r="A923" i="1" s="1"/>
  <c r="B923" i="1" l="1"/>
  <c r="C923" i="1" s="1"/>
  <c r="I923" i="1" l="1"/>
  <c r="J923" i="1" s="1"/>
  <c r="D923" i="1"/>
  <c r="E923" i="1" s="1"/>
  <c r="F923" i="1" l="1"/>
  <c r="K923" i="1"/>
  <c r="G923" i="1" l="1"/>
  <c r="H923" i="1" s="1"/>
  <c r="L923" i="1"/>
  <c r="N923" i="1" s="1"/>
  <c r="P923" i="1" s="1"/>
  <c r="A924" i="1" l="1"/>
  <c r="B924" i="1"/>
  <c r="C924" i="1" s="1"/>
  <c r="I924" i="1" l="1"/>
  <c r="J924" i="1" s="1"/>
  <c r="D924" i="1"/>
  <c r="E924" i="1" s="1"/>
  <c r="F924" i="1" l="1"/>
  <c r="K924" i="1"/>
  <c r="G924" i="1" l="1"/>
  <c r="H924" i="1" s="1"/>
  <c r="L924" i="1"/>
  <c r="N924" i="1" s="1"/>
  <c r="P924" i="1" s="1"/>
  <c r="A925" i="1" s="1"/>
  <c r="B925" i="1" l="1"/>
  <c r="C925" i="1" s="1"/>
  <c r="D925" i="1" l="1"/>
  <c r="E925" i="1" s="1"/>
  <c r="I925" i="1"/>
  <c r="J925" i="1" s="1"/>
  <c r="F925" i="1" l="1"/>
  <c r="K925" i="1"/>
  <c r="G925" i="1" l="1"/>
  <c r="H925" i="1" s="1"/>
  <c r="L925" i="1"/>
  <c r="N925" i="1" s="1"/>
  <c r="P925" i="1" s="1"/>
  <c r="A926" i="1" s="1"/>
  <c r="B926" i="1" l="1"/>
  <c r="C926" i="1" s="1"/>
  <c r="D926" i="1" l="1"/>
  <c r="E926" i="1" s="1"/>
  <c r="I926" i="1"/>
  <c r="J926" i="1" s="1"/>
  <c r="F926" i="1" l="1"/>
  <c r="K926" i="1"/>
  <c r="G926" i="1" l="1"/>
  <c r="H926" i="1" s="1"/>
  <c r="L926" i="1"/>
  <c r="N926" i="1" s="1"/>
  <c r="P926" i="1" s="1"/>
  <c r="A927" i="1" s="1"/>
  <c r="B927" i="1" l="1"/>
  <c r="C927" i="1" s="1"/>
  <c r="D927" i="1" l="1"/>
  <c r="E927" i="1" s="1"/>
  <c r="I927" i="1"/>
  <c r="J927" i="1" s="1"/>
  <c r="F927" i="1" l="1"/>
  <c r="K927" i="1"/>
  <c r="G927" i="1" l="1"/>
  <c r="H927" i="1" s="1"/>
  <c r="L927" i="1"/>
  <c r="N927" i="1" s="1"/>
  <c r="P927" i="1" s="1"/>
  <c r="A928" i="1" s="1"/>
  <c r="B928" i="1" l="1"/>
  <c r="C928" i="1" s="1"/>
  <c r="D928" i="1" l="1"/>
  <c r="E928" i="1" s="1"/>
  <c r="I928" i="1"/>
  <c r="J928" i="1" s="1"/>
  <c r="F928" i="1" l="1"/>
  <c r="K928" i="1"/>
  <c r="G928" i="1" l="1"/>
  <c r="H928" i="1" s="1"/>
  <c r="L928" i="1"/>
  <c r="N928" i="1" s="1"/>
  <c r="P928" i="1" s="1"/>
  <c r="A929" i="1" l="1"/>
  <c r="B929" i="1" s="1"/>
  <c r="C929" i="1" s="1"/>
  <c r="D929" i="1" l="1"/>
  <c r="I929" i="1"/>
  <c r="J929" i="1" s="1"/>
  <c r="M946" i="1" l="1"/>
  <c r="E929" i="1"/>
  <c r="F929" i="1" l="1"/>
  <c r="K929" i="1"/>
  <c r="N946" i="1"/>
  <c r="M947" i="1"/>
  <c r="M948" i="1" s="1"/>
  <c r="M949" i="1" s="1"/>
  <c r="M950" i="1" s="1"/>
  <c r="M951" i="1" s="1"/>
  <c r="M952" i="1" s="1"/>
  <c r="M960" i="1" l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53" i="1"/>
  <c r="M954" i="1" s="1"/>
  <c r="M955" i="1" s="1"/>
  <c r="M956" i="1" s="1"/>
  <c r="M957" i="1" s="1"/>
  <c r="M958" i="1" s="1"/>
  <c r="M959" i="1" s="1"/>
  <c r="G929" i="1"/>
  <c r="H929" i="1" s="1"/>
  <c r="L929" i="1"/>
  <c r="N929" i="1" s="1"/>
  <c r="P929" i="1" s="1"/>
  <c r="A930" i="1" s="1"/>
  <c r="B930" i="1" l="1"/>
  <c r="C930" i="1" s="1"/>
  <c r="I930" i="1" l="1"/>
  <c r="J930" i="1" s="1"/>
  <c r="D930" i="1"/>
  <c r="E930" i="1" s="1"/>
  <c r="F930" i="1" l="1"/>
  <c r="K930" i="1"/>
  <c r="G930" i="1" l="1"/>
  <c r="H930" i="1" s="1"/>
  <c r="L930" i="1"/>
  <c r="N930" i="1" s="1"/>
  <c r="P930" i="1" s="1"/>
  <c r="A931" i="1" s="1"/>
  <c r="B931" i="1" l="1"/>
  <c r="C931" i="1" s="1"/>
  <c r="I931" i="1" l="1"/>
  <c r="J931" i="1" s="1"/>
  <c r="D931" i="1"/>
  <c r="E931" i="1" s="1"/>
  <c r="F931" i="1" l="1"/>
  <c r="K931" i="1"/>
  <c r="G931" i="1" l="1"/>
  <c r="H931" i="1" s="1"/>
  <c r="L931" i="1"/>
  <c r="N931" i="1" s="1"/>
  <c r="P931" i="1" s="1"/>
  <c r="A932" i="1" l="1"/>
  <c r="B932" i="1"/>
  <c r="C932" i="1" s="1"/>
  <c r="I932" i="1" l="1"/>
  <c r="J932" i="1" s="1"/>
  <c r="D932" i="1"/>
  <c r="E932" i="1" s="1"/>
  <c r="F932" i="1" l="1"/>
  <c r="K932" i="1"/>
  <c r="G932" i="1" l="1"/>
  <c r="H932" i="1" s="1"/>
  <c r="L932" i="1"/>
  <c r="N932" i="1" s="1"/>
  <c r="P932" i="1" s="1"/>
  <c r="A933" i="1" l="1"/>
  <c r="B933" i="1"/>
  <c r="C933" i="1" s="1"/>
  <c r="D933" i="1" l="1"/>
  <c r="E933" i="1" s="1"/>
  <c r="I933" i="1"/>
  <c r="J933" i="1" s="1"/>
  <c r="F933" i="1" l="1"/>
  <c r="K933" i="1"/>
  <c r="G933" i="1" l="1"/>
  <c r="H933" i="1" s="1"/>
  <c r="L933" i="1"/>
  <c r="N933" i="1" s="1"/>
  <c r="P933" i="1" s="1"/>
  <c r="A934" i="1" l="1"/>
  <c r="B934" i="1" s="1"/>
  <c r="C934" i="1" s="1"/>
  <c r="D934" i="1" l="1"/>
  <c r="E934" i="1" s="1"/>
  <c r="I934" i="1"/>
  <c r="J934" i="1" s="1"/>
  <c r="F934" i="1" l="1"/>
  <c r="K934" i="1"/>
  <c r="G934" i="1" l="1"/>
  <c r="H934" i="1" s="1"/>
  <c r="L934" i="1"/>
  <c r="N934" i="1" s="1"/>
  <c r="P934" i="1" s="1"/>
  <c r="A935" i="1" l="1"/>
  <c r="B935" i="1"/>
  <c r="C935" i="1" s="1"/>
  <c r="D935" i="1" l="1"/>
  <c r="E935" i="1" s="1"/>
  <c r="I935" i="1"/>
  <c r="J935" i="1" s="1"/>
  <c r="F935" i="1" l="1"/>
  <c r="K935" i="1"/>
  <c r="G935" i="1" l="1"/>
  <c r="H935" i="1" s="1"/>
  <c r="L935" i="1"/>
  <c r="N935" i="1" s="1"/>
  <c r="P935" i="1" s="1"/>
  <c r="A936" i="1" s="1"/>
  <c r="B936" i="1" l="1"/>
  <c r="C936" i="1" s="1"/>
  <c r="D936" i="1" l="1"/>
  <c r="E936" i="1" s="1"/>
  <c r="I936" i="1"/>
  <c r="J936" i="1" s="1"/>
  <c r="F936" i="1" l="1"/>
  <c r="K936" i="1"/>
  <c r="G936" i="1" l="1"/>
  <c r="H936" i="1" s="1"/>
  <c r="L936" i="1"/>
  <c r="N936" i="1" s="1"/>
  <c r="P936" i="1" s="1"/>
  <c r="A937" i="1" l="1"/>
  <c r="B937" i="1" s="1"/>
  <c r="C937" i="1" s="1"/>
  <c r="D937" i="1" l="1"/>
  <c r="E937" i="1" s="1"/>
  <c r="I937" i="1"/>
  <c r="J937" i="1" s="1"/>
  <c r="F937" i="1" l="1"/>
  <c r="K937" i="1"/>
  <c r="G937" i="1" l="1"/>
  <c r="H937" i="1" s="1"/>
  <c r="L937" i="1"/>
  <c r="N937" i="1" s="1"/>
  <c r="P937" i="1" s="1"/>
  <c r="A938" i="1" l="1"/>
  <c r="B938" i="1" s="1"/>
  <c r="C938" i="1" s="1"/>
  <c r="I938" i="1" l="1"/>
  <c r="J938" i="1" s="1"/>
  <c r="D938" i="1"/>
  <c r="E938" i="1" s="1"/>
  <c r="F938" i="1" l="1"/>
  <c r="K938" i="1"/>
  <c r="G938" i="1" l="1"/>
  <c r="H938" i="1" s="1"/>
  <c r="L938" i="1"/>
  <c r="N938" i="1" s="1"/>
  <c r="P938" i="1" s="1"/>
  <c r="A939" i="1" s="1"/>
  <c r="B939" i="1" l="1"/>
  <c r="C939" i="1" s="1"/>
  <c r="I939" i="1" l="1"/>
  <c r="J939" i="1" s="1"/>
  <c r="D939" i="1"/>
  <c r="E939" i="1" s="1"/>
  <c r="F939" i="1" l="1"/>
  <c r="K939" i="1"/>
  <c r="G939" i="1" l="1"/>
  <c r="H939" i="1" s="1"/>
  <c r="L939" i="1"/>
  <c r="N939" i="1" s="1"/>
  <c r="P939" i="1" s="1"/>
  <c r="A940" i="1" s="1"/>
  <c r="B940" i="1" l="1"/>
  <c r="C940" i="1" s="1"/>
  <c r="R33" i="1"/>
  <c r="S33" i="1" s="1"/>
  <c r="I940" i="1" l="1"/>
  <c r="J940" i="1" s="1"/>
  <c r="D940" i="1"/>
  <c r="E940" i="1" s="1"/>
  <c r="F940" i="1" l="1"/>
  <c r="K940" i="1"/>
  <c r="G940" i="1" l="1"/>
  <c r="H940" i="1" s="1"/>
  <c r="O946" i="1" s="1"/>
  <c r="L940" i="1"/>
  <c r="N940" i="1" s="1"/>
  <c r="P940" i="1" s="1"/>
  <c r="O947" i="1" l="1"/>
  <c r="O948" i="1" s="1"/>
  <c r="O949" i="1" s="1"/>
  <c r="O950" i="1" s="1"/>
  <c r="O951" i="1" s="1"/>
  <c r="O952" i="1" s="1"/>
  <c r="P946" i="1"/>
  <c r="A947" i="1" s="1"/>
  <c r="B947" i="1" l="1"/>
  <c r="C947" i="1" s="1"/>
  <c r="O960" i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53" i="1"/>
  <c r="O954" i="1" s="1"/>
  <c r="O955" i="1" s="1"/>
  <c r="O956" i="1" s="1"/>
  <c r="O957" i="1" s="1"/>
  <c r="O958" i="1" s="1"/>
  <c r="O959" i="1" s="1"/>
  <c r="D947" i="1" l="1"/>
  <c r="E947" i="1" s="1"/>
  <c r="F947" i="1" s="1"/>
  <c r="G947" i="1" s="1"/>
  <c r="H947" i="1" s="1"/>
  <c r="I947" i="1"/>
  <c r="J947" i="1" s="1"/>
  <c r="K947" i="1" l="1"/>
  <c r="L947" i="1" s="1"/>
  <c r="N947" i="1" s="1"/>
  <c r="P947" i="1" s="1"/>
  <c r="A948" i="1" s="1"/>
  <c r="B948" i="1" l="1"/>
  <c r="C948" i="1" s="1"/>
  <c r="I948" i="1" l="1"/>
  <c r="J948" i="1" s="1"/>
  <c r="D948" i="1"/>
  <c r="E948" i="1" s="1"/>
  <c r="F948" i="1" l="1"/>
  <c r="K948" i="1"/>
  <c r="G948" i="1" l="1"/>
  <c r="H948" i="1" s="1"/>
  <c r="L948" i="1"/>
  <c r="N948" i="1" s="1"/>
  <c r="P948" i="1" s="1"/>
  <c r="A949" i="1" s="1"/>
  <c r="B949" i="1" l="1"/>
  <c r="C949" i="1" s="1"/>
  <c r="D949" i="1" l="1"/>
  <c r="E949" i="1" s="1"/>
  <c r="I949" i="1"/>
  <c r="J949" i="1" s="1"/>
  <c r="F949" i="1" l="1"/>
  <c r="K949" i="1"/>
  <c r="G949" i="1" l="1"/>
  <c r="H949" i="1" s="1"/>
  <c r="L949" i="1"/>
  <c r="N949" i="1" s="1"/>
  <c r="P949" i="1" s="1"/>
  <c r="A950" i="1" s="1"/>
  <c r="B950" i="1" l="1"/>
  <c r="C950" i="1" s="1"/>
  <c r="I950" i="1" l="1"/>
  <c r="J950" i="1" s="1"/>
  <c r="D950" i="1"/>
  <c r="E950" i="1" s="1"/>
  <c r="F950" i="1" l="1"/>
  <c r="G950" i="1" s="1"/>
  <c r="H950" i="1" s="1"/>
  <c r="K950" i="1"/>
  <c r="L950" i="1" l="1"/>
  <c r="N950" i="1" s="1"/>
  <c r="P950" i="1" s="1"/>
  <c r="A951" i="1" s="1"/>
  <c r="B951" i="1" s="1"/>
  <c r="C951" i="1" s="1"/>
  <c r="D951" i="1" l="1"/>
  <c r="E951" i="1" s="1"/>
  <c r="I951" i="1"/>
  <c r="J951" i="1" s="1"/>
  <c r="F951" i="1" l="1"/>
  <c r="K951" i="1"/>
  <c r="G951" i="1" l="1"/>
  <c r="H951" i="1" s="1"/>
  <c r="L951" i="1"/>
  <c r="N951" i="1" s="1"/>
  <c r="P951" i="1" s="1"/>
  <c r="A952" i="1" s="1"/>
  <c r="B952" i="1" l="1"/>
  <c r="C952" i="1" s="1"/>
  <c r="D952" i="1" l="1"/>
  <c r="E952" i="1" s="1"/>
  <c r="I952" i="1"/>
  <c r="J952" i="1" s="1"/>
  <c r="F952" i="1" l="1"/>
  <c r="K952" i="1"/>
  <c r="G952" i="1" l="1"/>
  <c r="H952" i="1" s="1"/>
  <c r="L952" i="1"/>
  <c r="N952" i="1" s="1"/>
  <c r="P952" i="1" s="1"/>
  <c r="A953" i="1" s="1"/>
  <c r="B953" i="1" l="1"/>
  <c r="C953" i="1" s="1"/>
  <c r="D953" i="1" l="1"/>
  <c r="E953" i="1" s="1"/>
  <c r="I953" i="1"/>
  <c r="J953" i="1" s="1"/>
  <c r="F953" i="1" l="1"/>
  <c r="K953" i="1"/>
  <c r="G953" i="1" l="1"/>
  <c r="H953" i="1" s="1"/>
  <c r="L953" i="1"/>
  <c r="N953" i="1" s="1"/>
  <c r="P953" i="1" s="1"/>
  <c r="A954" i="1" l="1"/>
  <c r="B954" i="1" s="1"/>
  <c r="C954" i="1" s="1"/>
  <c r="I954" i="1" l="1"/>
  <c r="J954" i="1" s="1"/>
  <c r="D954" i="1"/>
  <c r="E954" i="1" s="1"/>
  <c r="F954" i="1" l="1"/>
  <c r="K954" i="1"/>
  <c r="G954" i="1" l="1"/>
  <c r="H954" i="1" s="1"/>
  <c r="L954" i="1"/>
  <c r="N954" i="1" s="1"/>
  <c r="P954" i="1" s="1"/>
  <c r="A955" i="1" l="1"/>
  <c r="B955" i="1"/>
  <c r="C955" i="1" s="1"/>
  <c r="D955" i="1" l="1"/>
  <c r="E955" i="1" s="1"/>
  <c r="I955" i="1"/>
  <c r="J955" i="1" s="1"/>
  <c r="F955" i="1" l="1"/>
  <c r="K955" i="1"/>
  <c r="G955" i="1" l="1"/>
  <c r="H955" i="1" s="1"/>
  <c r="L955" i="1"/>
  <c r="N955" i="1" s="1"/>
  <c r="P955" i="1" s="1"/>
  <c r="A956" i="1" s="1"/>
  <c r="B956" i="1" l="1"/>
  <c r="C956" i="1" s="1"/>
  <c r="I956" i="1" l="1"/>
  <c r="J956" i="1" s="1"/>
  <c r="D956" i="1"/>
  <c r="E956" i="1" s="1"/>
  <c r="F956" i="1" l="1"/>
  <c r="K956" i="1"/>
  <c r="G956" i="1" l="1"/>
  <c r="H956" i="1" s="1"/>
  <c r="L956" i="1"/>
  <c r="N956" i="1" s="1"/>
  <c r="P956" i="1" s="1"/>
  <c r="A957" i="1" l="1"/>
  <c r="B957" i="1"/>
  <c r="C957" i="1" s="1"/>
  <c r="I957" i="1" l="1"/>
  <c r="J957" i="1" s="1"/>
  <c r="D957" i="1"/>
  <c r="E957" i="1" s="1"/>
  <c r="F957" i="1" l="1"/>
  <c r="K957" i="1"/>
  <c r="G957" i="1" l="1"/>
  <c r="H957" i="1" s="1"/>
  <c r="L957" i="1"/>
  <c r="N957" i="1" s="1"/>
  <c r="P957" i="1" s="1"/>
  <c r="A958" i="1" l="1"/>
  <c r="B958" i="1"/>
  <c r="C958" i="1" s="1"/>
  <c r="I958" i="1" l="1"/>
  <c r="J958" i="1" s="1"/>
  <c r="D958" i="1"/>
  <c r="E958" i="1" s="1"/>
  <c r="F958" i="1" l="1"/>
  <c r="K958" i="1"/>
  <c r="G958" i="1" l="1"/>
  <c r="H958" i="1" s="1"/>
  <c r="L958" i="1"/>
  <c r="N958" i="1" s="1"/>
  <c r="P958" i="1" s="1"/>
  <c r="A959" i="1" s="1"/>
  <c r="B959" i="1" l="1"/>
  <c r="C959" i="1" s="1"/>
  <c r="D959" i="1" l="1"/>
  <c r="E959" i="1" s="1"/>
  <c r="I959" i="1"/>
  <c r="J959" i="1" s="1"/>
  <c r="F959" i="1" l="1"/>
  <c r="K959" i="1"/>
  <c r="G959" i="1" l="1"/>
  <c r="H959" i="1" s="1"/>
  <c r="L959" i="1"/>
  <c r="N959" i="1" s="1"/>
  <c r="P959" i="1" s="1"/>
  <c r="A960" i="1" l="1"/>
  <c r="B960" i="1"/>
  <c r="C960" i="1" s="1"/>
  <c r="D960" i="1" l="1"/>
  <c r="E960" i="1" s="1"/>
  <c r="I960" i="1"/>
  <c r="J960" i="1" s="1"/>
  <c r="F960" i="1" l="1"/>
  <c r="K960" i="1"/>
  <c r="G960" i="1" l="1"/>
  <c r="H960" i="1" s="1"/>
  <c r="L960" i="1"/>
  <c r="N960" i="1" s="1"/>
  <c r="P960" i="1" s="1"/>
  <c r="A961" i="1" s="1"/>
  <c r="B961" i="1" l="1"/>
  <c r="C961" i="1" s="1"/>
  <c r="D961" i="1" l="1"/>
  <c r="E961" i="1" s="1"/>
  <c r="I961" i="1"/>
  <c r="J961" i="1" s="1"/>
  <c r="F961" i="1" l="1"/>
  <c r="K961" i="1"/>
  <c r="G961" i="1" l="1"/>
  <c r="H961" i="1" s="1"/>
  <c r="L961" i="1"/>
  <c r="N961" i="1" s="1"/>
  <c r="P961" i="1" s="1"/>
  <c r="A962" i="1" l="1"/>
  <c r="B962" i="1" s="1"/>
  <c r="C962" i="1" s="1"/>
  <c r="D962" i="1" l="1"/>
  <c r="I962" i="1"/>
  <c r="J962" i="1" s="1"/>
  <c r="M979" i="1" l="1"/>
  <c r="E962" i="1"/>
  <c r="F962" i="1" l="1"/>
  <c r="K962" i="1"/>
  <c r="M980" i="1"/>
  <c r="M981" i="1" s="1"/>
  <c r="M982" i="1" s="1"/>
  <c r="M983" i="1" s="1"/>
  <c r="M984" i="1" s="1"/>
  <c r="M985" i="1" s="1"/>
  <c r="N979" i="1"/>
  <c r="M993" i="1" l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986" i="1"/>
  <c r="M987" i="1" s="1"/>
  <c r="M988" i="1" s="1"/>
  <c r="M989" i="1" s="1"/>
  <c r="M990" i="1" s="1"/>
  <c r="M991" i="1" s="1"/>
  <c r="M992" i="1" s="1"/>
  <c r="G962" i="1"/>
  <c r="H962" i="1" s="1"/>
  <c r="L962" i="1"/>
  <c r="N962" i="1" s="1"/>
  <c r="P962" i="1" s="1"/>
  <c r="A963" i="1" s="1"/>
  <c r="B963" i="1" l="1"/>
  <c r="C963" i="1" s="1"/>
  <c r="D963" i="1" l="1"/>
  <c r="E963" i="1" s="1"/>
  <c r="I963" i="1"/>
  <c r="J963" i="1" s="1"/>
  <c r="F963" i="1" l="1"/>
  <c r="K963" i="1"/>
  <c r="G963" i="1" l="1"/>
  <c r="H963" i="1" s="1"/>
  <c r="L963" i="1"/>
  <c r="N963" i="1" s="1"/>
  <c r="P963" i="1" s="1"/>
  <c r="A964" i="1" s="1"/>
  <c r="B964" i="1" l="1"/>
  <c r="C964" i="1" s="1"/>
  <c r="I964" i="1" l="1"/>
  <c r="J964" i="1" s="1"/>
  <c r="D964" i="1"/>
  <c r="E964" i="1" s="1"/>
  <c r="F964" i="1" l="1"/>
  <c r="K964" i="1"/>
  <c r="G964" i="1" l="1"/>
  <c r="H964" i="1" s="1"/>
  <c r="L964" i="1"/>
  <c r="N964" i="1" s="1"/>
  <c r="P964" i="1" s="1"/>
  <c r="A965" i="1" s="1"/>
  <c r="B965" i="1" l="1"/>
  <c r="C965" i="1" s="1"/>
  <c r="D965" i="1" l="1"/>
  <c r="E965" i="1" s="1"/>
  <c r="I965" i="1"/>
  <c r="J965" i="1" s="1"/>
  <c r="F965" i="1" l="1"/>
  <c r="K965" i="1"/>
  <c r="G965" i="1" l="1"/>
  <c r="H965" i="1" s="1"/>
  <c r="L965" i="1"/>
  <c r="N965" i="1" s="1"/>
  <c r="P965" i="1" s="1"/>
  <c r="A966" i="1" s="1"/>
  <c r="B966" i="1" l="1"/>
  <c r="C966" i="1" s="1"/>
  <c r="I966" i="1" l="1"/>
  <c r="J966" i="1" s="1"/>
  <c r="D966" i="1"/>
  <c r="E966" i="1" s="1"/>
  <c r="F966" i="1" l="1"/>
  <c r="K966" i="1"/>
  <c r="G966" i="1" l="1"/>
  <c r="H966" i="1" s="1"/>
  <c r="L966" i="1"/>
  <c r="N966" i="1" s="1"/>
  <c r="P966" i="1" s="1"/>
  <c r="A967" i="1" s="1"/>
  <c r="B967" i="1" l="1"/>
  <c r="C967" i="1" s="1"/>
  <c r="D967" i="1" l="1"/>
  <c r="E967" i="1" s="1"/>
  <c r="I967" i="1"/>
  <c r="J967" i="1" s="1"/>
  <c r="F967" i="1" l="1"/>
  <c r="K967" i="1"/>
  <c r="G967" i="1" l="1"/>
  <c r="H967" i="1" s="1"/>
  <c r="L967" i="1"/>
  <c r="N967" i="1" s="1"/>
  <c r="P967" i="1" s="1"/>
  <c r="A968" i="1" s="1"/>
  <c r="B968" i="1" l="1"/>
  <c r="C968" i="1" s="1"/>
  <c r="D968" i="1" l="1"/>
  <c r="E968" i="1" s="1"/>
  <c r="I968" i="1"/>
  <c r="J968" i="1" s="1"/>
  <c r="F968" i="1" l="1"/>
  <c r="K968" i="1"/>
  <c r="G968" i="1" l="1"/>
  <c r="H968" i="1" s="1"/>
  <c r="L968" i="1"/>
  <c r="N968" i="1" s="1"/>
  <c r="P968" i="1" s="1"/>
  <c r="A969" i="1" s="1"/>
  <c r="B969" i="1" l="1"/>
  <c r="C969" i="1" s="1"/>
  <c r="D969" i="1" l="1"/>
  <c r="E969" i="1" s="1"/>
  <c r="I969" i="1"/>
  <c r="J969" i="1" s="1"/>
  <c r="F969" i="1" l="1"/>
  <c r="K969" i="1"/>
  <c r="G969" i="1" l="1"/>
  <c r="H969" i="1" s="1"/>
  <c r="L969" i="1"/>
  <c r="N969" i="1" s="1"/>
  <c r="P969" i="1" s="1"/>
  <c r="A970" i="1" s="1"/>
  <c r="B970" i="1" l="1"/>
  <c r="C970" i="1" s="1"/>
  <c r="I970" i="1" l="1"/>
  <c r="J970" i="1" s="1"/>
  <c r="D970" i="1"/>
  <c r="E970" i="1" s="1"/>
  <c r="F970" i="1" l="1"/>
  <c r="K970" i="1"/>
  <c r="G970" i="1" l="1"/>
  <c r="H970" i="1" s="1"/>
  <c r="L970" i="1"/>
  <c r="N970" i="1" s="1"/>
  <c r="P970" i="1" s="1"/>
  <c r="A971" i="1" l="1"/>
  <c r="B971" i="1"/>
  <c r="C971" i="1" s="1"/>
  <c r="D971" i="1" l="1"/>
  <c r="E971" i="1" s="1"/>
  <c r="I971" i="1"/>
  <c r="J971" i="1" s="1"/>
  <c r="F971" i="1" l="1"/>
  <c r="K971" i="1"/>
  <c r="G971" i="1" l="1"/>
  <c r="H971" i="1" s="1"/>
  <c r="L971" i="1"/>
  <c r="N971" i="1" s="1"/>
  <c r="P971" i="1" s="1"/>
  <c r="A972" i="1" s="1"/>
  <c r="B972" i="1" l="1"/>
  <c r="C972" i="1" s="1"/>
  <c r="I972" i="1" l="1"/>
  <c r="J972" i="1" s="1"/>
  <c r="D972" i="1"/>
  <c r="E972" i="1" s="1"/>
  <c r="F972" i="1" l="1"/>
  <c r="K972" i="1"/>
  <c r="G972" i="1" l="1"/>
  <c r="H972" i="1" s="1"/>
  <c r="L972" i="1"/>
  <c r="N972" i="1" s="1"/>
  <c r="P972" i="1" s="1"/>
  <c r="A973" i="1" l="1"/>
  <c r="B973" i="1" s="1"/>
  <c r="C973" i="1" s="1"/>
  <c r="R34" i="1" l="1"/>
  <c r="S34" i="1" s="1"/>
  <c r="D973" i="1"/>
  <c r="E973" i="1" s="1"/>
  <c r="I973" i="1"/>
  <c r="J973" i="1" s="1"/>
  <c r="F973" i="1" l="1"/>
  <c r="K973" i="1"/>
  <c r="G973" i="1" l="1"/>
  <c r="H973" i="1" s="1"/>
  <c r="O979" i="1" s="1"/>
  <c r="L973" i="1"/>
  <c r="N973" i="1" s="1"/>
  <c r="P973" i="1" s="1"/>
  <c r="O980" i="1" l="1"/>
  <c r="O981" i="1" s="1"/>
  <c r="O982" i="1" s="1"/>
  <c r="O983" i="1" s="1"/>
  <c r="O984" i="1" s="1"/>
  <c r="O985" i="1" s="1"/>
  <c r="P979" i="1"/>
  <c r="A980" i="1" s="1"/>
  <c r="B980" i="1" l="1"/>
  <c r="C980" i="1" s="1"/>
  <c r="O993" i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986" i="1"/>
  <c r="O987" i="1" s="1"/>
  <c r="O988" i="1" s="1"/>
  <c r="O989" i="1" s="1"/>
  <c r="O990" i="1" s="1"/>
  <c r="O991" i="1" s="1"/>
  <c r="O992" i="1" s="1"/>
  <c r="D980" i="1" l="1"/>
  <c r="E980" i="1" s="1"/>
  <c r="F980" i="1" s="1"/>
  <c r="G980" i="1" s="1"/>
  <c r="H980" i="1" s="1"/>
  <c r="I980" i="1"/>
  <c r="J980" i="1" s="1"/>
  <c r="K980" i="1" s="1"/>
  <c r="L980" i="1" l="1"/>
  <c r="N980" i="1" s="1"/>
  <c r="P980" i="1" s="1"/>
  <c r="A981" i="1" l="1"/>
  <c r="B981" i="1" l="1"/>
  <c r="C981" i="1" s="1"/>
  <c r="I981" i="1" l="1"/>
  <c r="J981" i="1" s="1"/>
  <c r="D981" i="1"/>
  <c r="E981" i="1" s="1"/>
  <c r="F981" i="1" l="1"/>
  <c r="K981" i="1"/>
  <c r="G981" i="1" l="1"/>
  <c r="H981" i="1" s="1"/>
  <c r="L981" i="1"/>
  <c r="N981" i="1" s="1"/>
  <c r="P981" i="1" s="1"/>
  <c r="A982" i="1" l="1"/>
  <c r="B982" i="1" s="1"/>
  <c r="C982" i="1" s="1"/>
  <c r="I982" i="1" l="1"/>
  <c r="J982" i="1" s="1"/>
  <c r="D982" i="1"/>
  <c r="E982" i="1" s="1"/>
  <c r="F982" i="1" l="1"/>
  <c r="K982" i="1"/>
  <c r="G982" i="1" l="1"/>
  <c r="H982" i="1" s="1"/>
  <c r="L982" i="1"/>
  <c r="N982" i="1" s="1"/>
  <c r="P982" i="1" s="1"/>
  <c r="A983" i="1" s="1"/>
  <c r="B983" i="1" l="1"/>
  <c r="C983" i="1" s="1"/>
  <c r="I983" i="1" l="1"/>
  <c r="J983" i="1" s="1"/>
  <c r="D983" i="1"/>
  <c r="E983" i="1" s="1"/>
  <c r="F983" i="1" l="1"/>
  <c r="K983" i="1"/>
  <c r="G983" i="1" l="1"/>
  <c r="H983" i="1" s="1"/>
  <c r="L983" i="1"/>
  <c r="N983" i="1" s="1"/>
  <c r="P983" i="1" s="1"/>
  <c r="A984" i="1" l="1"/>
  <c r="B984" i="1" s="1"/>
  <c r="C984" i="1" s="1"/>
  <c r="D984" i="1" l="1"/>
  <c r="E984" i="1" s="1"/>
  <c r="I984" i="1"/>
  <c r="J984" i="1" s="1"/>
  <c r="F984" i="1" l="1"/>
  <c r="K984" i="1"/>
  <c r="G984" i="1" l="1"/>
  <c r="H984" i="1" s="1"/>
  <c r="L984" i="1"/>
  <c r="N984" i="1" s="1"/>
  <c r="P984" i="1" s="1"/>
  <c r="A985" i="1" s="1"/>
  <c r="B985" i="1" l="1"/>
  <c r="C985" i="1" s="1"/>
  <c r="D985" i="1" l="1"/>
  <c r="E985" i="1" s="1"/>
  <c r="I985" i="1"/>
  <c r="J985" i="1" s="1"/>
  <c r="F985" i="1" l="1"/>
  <c r="K985" i="1"/>
  <c r="G985" i="1" l="1"/>
  <c r="H985" i="1" s="1"/>
  <c r="L985" i="1"/>
  <c r="N985" i="1" s="1"/>
  <c r="P985" i="1" s="1"/>
  <c r="A986" i="1" l="1"/>
  <c r="B986" i="1"/>
  <c r="C986" i="1" s="1"/>
  <c r="D986" i="1" l="1"/>
  <c r="E986" i="1" s="1"/>
  <c r="I986" i="1"/>
  <c r="J986" i="1" s="1"/>
  <c r="F986" i="1" l="1"/>
  <c r="K986" i="1"/>
  <c r="G986" i="1" l="1"/>
  <c r="H986" i="1" s="1"/>
  <c r="L986" i="1"/>
  <c r="N986" i="1" s="1"/>
  <c r="P986" i="1" s="1"/>
  <c r="A987" i="1" s="1"/>
  <c r="B987" i="1" l="1"/>
  <c r="C987" i="1" s="1"/>
  <c r="D987" i="1" l="1"/>
  <c r="E987" i="1" s="1"/>
  <c r="I987" i="1"/>
  <c r="J987" i="1" s="1"/>
  <c r="F987" i="1" l="1"/>
  <c r="K987" i="1"/>
  <c r="G987" i="1" l="1"/>
  <c r="H987" i="1" s="1"/>
  <c r="L987" i="1"/>
  <c r="N987" i="1" s="1"/>
  <c r="P987" i="1" s="1"/>
  <c r="A988" i="1" l="1"/>
  <c r="B988" i="1" s="1"/>
  <c r="C988" i="1" s="1"/>
  <c r="D988" i="1" l="1"/>
  <c r="E988" i="1" s="1"/>
  <c r="I988" i="1"/>
  <c r="J988" i="1" s="1"/>
  <c r="F988" i="1" l="1"/>
  <c r="K988" i="1"/>
  <c r="G988" i="1" l="1"/>
  <c r="H988" i="1" s="1"/>
  <c r="L988" i="1"/>
  <c r="N988" i="1" s="1"/>
  <c r="P988" i="1" s="1"/>
  <c r="A989" i="1" l="1"/>
  <c r="B989" i="1" s="1"/>
  <c r="C989" i="1" s="1"/>
  <c r="I989" i="1" l="1"/>
  <c r="J989" i="1" s="1"/>
  <c r="D989" i="1"/>
  <c r="E989" i="1" s="1"/>
  <c r="F989" i="1" l="1"/>
  <c r="K989" i="1"/>
  <c r="G989" i="1" l="1"/>
  <c r="H989" i="1" s="1"/>
  <c r="L989" i="1"/>
  <c r="N989" i="1" s="1"/>
  <c r="P989" i="1" s="1"/>
  <c r="A990" i="1" s="1"/>
  <c r="B990" i="1" l="1"/>
  <c r="C990" i="1" s="1"/>
  <c r="I990" i="1" l="1"/>
  <c r="J990" i="1" s="1"/>
  <c r="D990" i="1"/>
  <c r="E990" i="1" s="1"/>
  <c r="F990" i="1" l="1"/>
  <c r="K990" i="1"/>
  <c r="G990" i="1" l="1"/>
  <c r="H990" i="1" s="1"/>
  <c r="L990" i="1"/>
  <c r="N990" i="1" s="1"/>
  <c r="P990" i="1" s="1"/>
  <c r="A991" i="1" l="1"/>
  <c r="B991" i="1"/>
  <c r="C991" i="1" s="1"/>
  <c r="I991" i="1" l="1"/>
  <c r="J991" i="1" s="1"/>
  <c r="D991" i="1"/>
  <c r="E991" i="1" s="1"/>
  <c r="F991" i="1" l="1"/>
  <c r="K991" i="1"/>
  <c r="G991" i="1" l="1"/>
  <c r="H991" i="1" s="1"/>
  <c r="L991" i="1"/>
  <c r="N991" i="1" s="1"/>
  <c r="P991" i="1" s="1"/>
  <c r="A992" i="1" l="1"/>
  <c r="B992" i="1" s="1"/>
  <c r="C992" i="1" s="1"/>
  <c r="D992" i="1" l="1"/>
  <c r="E992" i="1" s="1"/>
  <c r="I992" i="1"/>
  <c r="J992" i="1" s="1"/>
  <c r="F992" i="1" l="1"/>
  <c r="K992" i="1"/>
  <c r="G992" i="1" l="1"/>
  <c r="H992" i="1" s="1"/>
  <c r="L992" i="1"/>
  <c r="N992" i="1" s="1"/>
  <c r="P992" i="1" s="1"/>
  <c r="A993" i="1" l="1"/>
  <c r="B993" i="1"/>
  <c r="C993" i="1" s="1"/>
  <c r="D993" i="1" l="1"/>
  <c r="E993" i="1" s="1"/>
  <c r="I993" i="1"/>
  <c r="J993" i="1" s="1"/>
  <c r="F993" i="1" l="1"/>
  <c r="K993" i="1"/>
  <c r="G993" i="1" l="1"/>
  <c r="H993" i="1" s="1"/>
  <c r="L993" i="1"/>
  <c r="N993" i="1" s="1"/>
  <c r="P993" i="1" s="1"/>
  <c r="A994" i="1" l="1"/>
  <c r="B994" i="1" s="1"/>
  <c r="C994" i="1" s="1"/>
  <c r="D994" i="1" l="1"/>
  <c r="E994" i="1" s="1"/>
  <c r="I994" i="1"/>
  <c r="J994" i="1" s="1"/>
  <c r="F994" i="1" l="1"/>
  <c r="K994" i="1"/>
  <c r="G994" i="1" l="1"/>
  <c r="H994" i="1" s="1"/>
  <c r="L994" i="1"/>
  <c r="N994" i="1" s="1"/>
  <c r="P994" i="1" s="1"/>
  <c r="A995" i="1" s="1"/>
  <c r="B995" i="1" l="1"/>
  <c r="C995" i="1" s="1"/>
  <c r="D995" i="1" l="1"/>
  <c r="I995" i="1"/>
  <c r="J995" i="1" s="1"/>
  <c r="M1012" i="1" l="1"/>
  <c r="E995" i="1"/>
  <c r="F995" i="1" l="1"/>
  <c r="K995" i="1"/>
  <c r="N1012" i="1"/>
  <c r="M1013" i="1"/>
  <c r="M1014" i="1" s="1"/>
  <c r="M1015" i="1" s="1"/>
  <c r="M1016" i="1" s="1"/>
  <c r="M1017" i="1" s="1"/>
  <c r="M1018" i="1" s="1"/>
  <c r="M1026" i="1" l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19" i="1"/>
  <c r="M1020" i="1" s="1"/>
  <c r="M1021" i="1" s="1"/>
  <c r="M1022" i="1" s="1"/>
  <c r="M1023" i="1" s="1"/>
  <c r="M1024" i="1" s="1"/>
  <c r="M1025" i="1" s="1"/>
  <c r="G995" i="1"/>
  <c r="H995" i="1" s="1"/>
  <c r="L995" i="1"/>
  <c r="N995" i="1" s="1"/>
  <c r="P995" i="1" s="1"/>
  <c r="A996" i="1" s="1"/>
  <c r="B996" i="1" l="1"/>
  <c r="C996" i="1" s="1"/>
  <c r="D996" i="1" l="1"/>
  <c r="E996" i="1" s="1"/>
  <c r="I996" i="1"/>
  <c r="J996" i="1" s="1"/>
  <c r="F996" i="1" l="1"/>
  <c r="K996" i="1"/>
  <c r="G996" i="1" l="1"/>
  <c r="H996" i="1" s="1"/>
  <c r="L996" i="1"/>
  <c r="N996" i="1" s="1"/>
  <c r="P996" i="1" s="1"/>
  <c r="A997" i="1" s="1"/>
  <c r="B997" i="1" l="1"/>
  <c r="C997" i="1" s="1"/>
  <c r="I997" i="1" l="1"/>
  <c r="J997" i="1" s="1"/>
  <c r="D997" i="1"/>
  <c r="E997" i="1" s="1"/>
  <c r="F997" i="1" l="1"/>
  <c r="K997" i="1"/>
  <c r="G997" i="1" l="1"/>
  <c r="H997" i="1" s="1"/>
  <c r="L997" i="1"/>
  <c r="N997" i="1" s="1"/>
  <c r="P997" i="1" s="1"/>
  <c r="A998" i="1" s="1"/>
  <c r="B998" i="1" l="1"/>
  <c r="C998" i="1" s="1"/>
  <c r="I998" i="1" l="1"/>
  <c r="J998" i="1" s="1"/>
  <c r="D998" i="1"/>
  <c r="E998" i="1" s="1"/>
  <c r="F998" i="1" l="1"/>
  <c r="K998" i="1"/>
  <c r="G998" i="1" l="1"/>
  <c r="H998" i="1" s="1"/>
  <c r="L998" i="1"/>
  <c r="N998" i="1" s="1"/>
  <c r="P998" i="1" s="1"/>
  <c r="A999" i="1" l="1"/>
  <c r="B999" i="1" s="1"/>
  <c r="C999" i="1" s="1"/>
  <c r="I999" i="1" l="1"/>
  <c r="J999" i="1" s="1"/>
  <c r="D999" i="1"/>
  <c r="E999" i="1" s="1"/>
  <c r="F999" i="1" l="1"/>
  <c r="K999" i="1"/>
  <c r="G999" i="1" l="1"/>
  <c r="H999" i="1" s="1"/>
  <c r="L999" i="1"/>
  <c r="N999" i="1" s="1"/>
  <c r="P999" i="1" s="1"/>
  <c r="A1000" i="1" s="1"/>
  <c r="B1000" i="1" l="1"/>
  <c r="C1000" i="1" s="1"/>
  <c r="D1000" i="1" l="1"/>
  <c r="E1000" i="1" s="1"/>
  <c r="I1000" i="1"/>
  <c r="J1000" i="1" s="1"/>
  <c r="F1000" i="1" l="1"/>
  <c r="K1000" i="1"/>
  <c r="G1000" i="1" l="1"/>
  <c r="H1000" i="1" s="1"/>
  <c r="L1000" i="1"/>
  <c r="N1000" i="1" s="1"/>
  <c r="P1000" i="1" s="1"/>
  <c r="A1001" i="1" s="1"/>
  <c r="B1001" i="1" l="1"/>
  <c r="C1001" i="1" s="1"/>
  <c r="D1001" i="1" l="1"/>
  <c r="E1001" i="1" s="1"/>
  <c r="I1001" i="1"/>
  <c r="J1001" i="1" s="1"/>
  <c r="F1001" i="1" l="1"/>
  <c r="K1001" i="1"/>
  <c r="G1001" i="1" l="1"/>
  <c r="H1001" i="1" s="1"/>
  <c r="L1001" i="1"/>
  <c r="N1001" i="1" s="1"/>
  <c r="P1001" i="1" s="1"/>
  <c r="A1002" i="1" s="1"/>
  <c r="B1002" i="1" l="1"/>
  <c r="C1002" i="1" s="1"/>
  <c r="D1002" i="1" l="1"/>
  <c r="E1002" i="1" s="1"/>
  <c r="I1002" i="1"/>
  <c r="J1002" i="1" s="1"/>
  <c r="F1002" i="1" l="1"/>
  <c r="K1002" i="1"/>
  <c r="G1002" i="1" l="1"/>
  <c r="H1002" i="1" s="1"/>
  <c r="L1002" i="1"/>
  <c r="N1002" i="1" s="1"/>
  <c r="P1002" i="1" s="1"/>
  <c r="A1003" i="1" s="1"/>
  <c r="B1003" i="1" l="1"/>
  <c r="C1003" i="1" s="1"/>
  <c r="D1003" i="1" l="1"/>
  <c r="E1003" i="1" s="1"/>
  <c r="I1003" i="1"/>
  <c r="J1003" i="1" s="1"/>
  <c r="F1003" i="1" l="1"/>
  <c r="K1003" i="1"/>
  <c r="G1003" i="1" l="1"/>
  <c r="H1003" i="1" s="1"/>
  <c r="L1003" i="1"/>
  <c r="N1003" i="1" s="1"/>
  <c r="P1003" i="1" s="1"/>
  <c r="A1004" i="1" s="1"/>
  <c r="B1004" i="1" l="1"/>
  <c r="C1004" i="1" s="1"/>
  <c r="D1004" i="1" l="1"/>
  <c r="E1004" i="1" s="1"/>
  <c r="I1004" i="1"/>
  <c r="J1004" i="1" s="1"/>
  <c r="F1004" i="1" l="1"/>
  <c r="K1004" i="1"/>
  <c r="G1004" i="1" l="1"/>
  <c r="H1004" i="1" s="1"/>
  <c r="L1004" i="1"/>
  <c r="N1004" i="1" s="1"/>
  <c r="P1004" i="1" s="1"/>
  <c r="A1005" i="1" s="1"/>
  <c r="B1005" i="1" l="1"/>
  <c r="C1005" i="1" s="1"/>
  <c r="I1005" i="1" l="1"/>
  <c r="J1005" i="1" s="1"/>
  <c r="D1005" i="1"/>
  <c r="E1005" i="1" s="1"/>
  <c r="F1005" i="1" l="1"/>
  <c r="K1005" i="1"/>
  <c r="G1005" i="1" l="1"/>
  <c r="H1005" i="1" s="1"/>
  <c r="L1005" i="1"/>
  <c r="N1005" i="1" s="1"/>
  <c r="P1005" i="1" s="1"/>
  <c r="A1006" i="1" s="1"/>
  <c r="B1006" i="1" l="1"/>
  <c r="C1006" i="1" s="1"/>
  <c r="R35" i="1"/>
  <c r="S35" i="1" s="1"/>
  <c r="I1006" i="1" l="1"/>
  <c r="J1006" i="1" s="1"/>
  <c r="D1006" i="1"/>
  <c r="E1006" i="1" s="1"/>
  <c r="F1006" i="1" l="1"/>
  <c r="K1006" i="1"/>
  <c r="G1006" i="1" l="1"/>
  <c r="H1006" i="1" s="1"/>
  <c r="O1012" i="1" s="1"/>
  <c r="L1006" i="1"/>
  <c r="N1006" i="1" s="1"/>
  <c r="P1006" i="1" s="1"/>
  <c r="O1013" i="1" l="1"/>
  <c r="O1014" i="1" s="1"/>
  <c r="O1015" i="1" s="1"/>
  <c r="O1016" i="1" s="1"/>
  <c r="O1017" i="1" s="1"/>
  <c r="O1018" i="1" s="1"/>
  <c r="P1012" i="1"/>
  <c r="A1013" i="1" s="1"/>
  <c r="B1013" i="1" l="1"/>
  <c r="C1013" i="1" s="1"/>
  <c r="O1019" i="1"/>
  <c r="O1020" i="1" s="1"/>
  <c r="O1021" i="1" s="1"/>
  <c r="O1022" i="1" s="1"/>
  <c r="O1023" i="1" s="1"/>
  <c r="O1024" i="1" s="1"/>
  <c r="O1025" i="1" s="1"/>
  <c r="O1026" i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D1013" i="1" l="1"/>
  <c r="E1013" i="1" s="1"/>
  <c r="F1013" i="1" s="1"/>
  <c r="G1013" i="1" s="1"/>
  <c r="H1013" i="1" s="1"/>
  <c r="I1013" i="1"/>
  <c r="J1013" i="1" s="1"/>
  <c r="K1013" i="1" l="1"/>
  <c r="L1013" i="1" s="1"/>
  <c r="N1013" i="1" s="1"/>
  <c r="P1013" i="1" s="1"/>
  <c r="A1014" i="1" l="1"/>
  <c r="B1014" i="1" l="1"/>
  <c r="C1014" i="1" s="1"/>
  <c r="D1014" i="1" l="1"/>
  <c r="E1014" i="1" s="1"/>
  <c r="I1014" i="1"/>
  <c r="J1014" i="1" s="1"/>
  <c r="F1014" i="1" l="1"/>
  <c r="K1014" i="1"/>
  <c r="G1014" i="1" l="1"/>
  <c r="H1014" i="1" s="1"/>
  <c r="L1014" i="1"/>
  <c r="N1014" i="1" s="1"/>
  <c r="P1014" i="1" s="1"/>
  <c r="A1015" i="1" s="1"/>
  <c r="B1015" i="1" l="1"/>
  <c r="C1015" i="1" s="1"/>
  <c r="I1015" i="1" l="1"/>
  <c r="J1015" i="1" s="1"/>
  <c r="D1015" i="1"/>
  <c r="E1015" i="1" s="1"/>
  <c r="F1015" i="1" l="1"/>
  <c r="K1015" i="1"/>
  <c r="G1015" i="1" l="1"/>
  <c r="H1015" i="1" s="1"/>
  <c r="L1015" i="1"/>
  <c r="N1015" i="1" s="1"/>
  <c r="P1015" i="1" s="1"/>
  <c r="A1016" i="1" l="1"/>
  <c r="B1016" i="1" s="1"/>
  <c r="C1016" i="1" s="1"/>
  <c r="I1016" i="1" l="1"/>
  <c r="J1016" i="1" s="1"/>
  <c r="D1016" i="1"/>
  <c r="E1016" i="1" s="1"/>
  <c r="F1016" i="1" l="1"/>
  <c r="K1016" i="1"/>
  <c r="G1016" i="1" l="1"/>
  <c r="H1016" i="1" s="1"/>
  <c r="L1016" i="1"/>
  <c r="N1016" i="1" s="1"/>
  <c r="P1016" i="1" s="1"/>
  <c r="A1017" i="1" s="1"/>
  <c r="B1017" i="1" l="1"/>
  <c r="C1017" i="1" s="1"/>
  <c r="D1017" i="1" l="1"/>
  <c r="E1017" i="1" s="1"/>
  <c r="I1017" i="1"/>
  <c r="J1017" i="1" s="1"/>
  <c r="F1017" i="1" l="1"/>
  <c r="K1017" i="1"/>
  <c r="G1017" i="1" l="1"/>
  <c r="H1017" i="1" s="1"/>
  <c r="L1017" i="1"/>
  <c r="N1017" i="1" s="1"/>
  <c r="P1017" i="1" s="1"/>
  <c r="A1018" i="1" s="1"/>
  <c r="B1018" i="1" l="1"/>
  <c r="C1018" i="1" s="1"/>
  <c r="D1018" i="1" l="1"/>
  <c r="E1018" i="1" s="1"/>
  <c r="I1018" i="1"/>
  <c r="J1018" i="1" s="1"/>
  <c r="F1018" i="1" l="1"/>
  <c r="K1018" i="1"/>
  <c r="G1018" i="1" l="1"/>
  <c r="H1018" i="1" s="1"/>
  <c r="L1018" i="1"/>
  <c r="N1018" i="1" s="1"/>
  <c r="P1018" i="1" s="1"/>
  <c r="A1019" i="1" s="1"/>
  <c r="B1019" i="1" l="1"/>
  <c r="C1019" i="1" s="1"/>
  <c r="D1019" i="1" l="1"/>
  <c r="E1019" i="1" s="1"/>
  <c r="I1019" i="1"/>
  <c r="J1019" i="1" s="1"/>
  <c r="F1019" i="1" l="1"/>
  <c r="K1019" i="1"/>
  <c r="G1019" i="1" l="1"/>
  <c r="H1019" i="1" s="1"/>
  <c r="L1019" i="1"/>
  <c r="N1019" i="1" s="1"/>
  <c r="P1019" i="1" s="1"/>
  <c r="A1020" i="1" l="1"/>
  <c r="B1020" i="1" s="1"/>
  <c r="C1020" i="1" s="1"/>
  <c r="I1020" i="1" l="1"/>
  <c r="J1020" i="1" s="1"/>
  <c r="D1020" i="1"/>
  <c r="E1020" i="1" s="1"/>
  <c r="F1020" i="1" l="1"/>
  <c r="K1020" i="1"/>
  <c r="G1020" i="1" l="1"/>
  <c r="H1020" i="1" s="1"/>
  <c r="L1020" i="1"/>
  <c r="N1020" i="1" s="1"/>
  <c r="P1020" i="1" s="1"/>
  <c r="A1021" i="1" s="1"/>
  <c r="B1021" i="1" l="1"/>
  <c r="C1021" i="1" s="1"/>
  <c r="D1021" i="1" l="1"/>
  <c r="E1021" i="1" s="1"/>
  <c r="I1021" i="1"/>
  <c r="J1021" i="1" s="1"/>
  <c r="F1021" i="1" l="1"/>
  <c r="K1021" i="1"/>
  <c r="G1021" i="1" l="1"/>
  <c r="H1021" i="1" s="1"/>
  <c r="L1021" i="1"/>
  <c r="N1021" i="1" s="1"/>
  <c r="P1021" i="1" s="1"/>
  <c r="A1022" i="1" s="1"/>
  <c r="B1022" i="1" l="1"/>
  <c r="C1022" i="1" s="1"/>
  <c r="I1022" i="1" l="1"/>
  <c r="J1022" i="1" s="1"/>
  <c r="D1022" i="1"/>
  <c r="E1022" i="1" s="1"/>
  <c r="F1022" i="1" l="1"/>
  <c r="K1022" i="1"/>
  <c r="G1022" i="1" l="1"/>
  <c r="H1022" i="1" s="1"/>
  <c r="L1022" i="1"/>
  <c r="N1022" i="1" s="1"/>
  <c r="P1022" i="1" s="1"/>
  <c r="A1023" i="1" s="1"/>
  <c r="B1023" i="1" l="1"/>
  <c r="C1023" i="1" s="1"/>
  <c r="I1023" i="1" l="1"/>
  <c r="J1023" i="1" s="1"/>
  <c r="D1023" i="1"/>
  <c r="E1023" i="1" s="1"/>
  <c r="F1023" i="1" l="1"/>
  <c r="K1023" i="1"/>
  <c r="G1023" i="1" l="1"/>
  <c r="H1023" i="1" s="1"/>
  <c r="L1023" i="1"/>
  <c r="N1023" i="1" s="1"/>
  <c r="P1023" i="1" s="1"/>
  <c r="A1024" i="1" s="1"/>
  <c r="B1024" i="1" l="1"/>
  <c r="C1024" i="1" s="1"/>
  <c r="I1024" i="1" l="1"/>
  <c r="J1024" i="1" s="1"/>
  <c r="D1024" i="1"/>
  <c r="E1024" i="1" s="1"/>
  <c r="F1024" i="1" l="1"/>
  <c r="K1024" i="1"/>
  <c r="G1024" i="1" l="1"/>
  <c r="H1024" i="1" s="1"/>
  <c r="L1024" i="1"/>
  <c r="N1024" i="1" s="1"/>
  <c r="P1024" i="1" s="1"/>
  <c r="A1025" i="1" l="1"/>
  <c r="B1025" i="1"/>
  <c r="C1025" i="1" s="1"/>
  <c r="D1025" i="1" l="1"/>
  <c r="E1025" i="1" s="1"/>
  <c r="I1025" i="1"/>
  <c r="J1025" i="1" s="1"/>
  <c r="F1025" i="1" l="1"/>
  <c r="K1025" i="1"/>
  <c r="G1025" i="1" l="1"/>
  <c r="H1025" i="1" s="1"/>
  <c r="L1025" i="1"/>
  <c r="N1025" i="1" s="1"/>
  <c r="P1025" i="1" s="1"/>
  <c r="A1026" i="1" s="1"/>
  <c r="B1026" i="1" l="1"/>
  <c r="C1026" i="1" s="1"/>
  <c r="D1026" i="1" l="1"/>
  <c r="E1026" i="1" s="1"/>
  <c r="I1026" i="1"/>
  <c r="J1026" i="1" s="1"/>
  <c r="F1026" i="1" l="1"/>
  <c r="K1026" i="1"/>
  <c r="G1026" i="1" l="1"/>
  <c r="H1026" i="1" s="1"/>
  <c r="L1026" i="1"/>
  <c r="N1026" i="1" s="1"/>
  <c r="P1026" i="1" s="1"/>
  <c r="A1027" i="1" s="1"/>
  <c r="B1027" i="1" l="1"/>
  <c r="C1027" i="1" s="1"/>
  <c r="D1027" i="1" l="1"/>
  <c r="E1027" i="1" s="1"/>
  <c r="I1027" i="1"/>
  <c r="J1027" i="1" s="1"/>
  <c r="F1027" i="1" l="1"/>
  <c r="K1027" i="1"/>
  <c r="G1027" i="1" l="1"/>
  <c r="H1027" i="1" s="1"/>
  <c r="L1027" i="1"/>
  <c r="N1027" i="1" s="1"/>
  <c r="P1027" i="1" s="1"/>
  <c r="A1028" i="1" l="1"/>
  <c r="B1028" i="1" s="1"/>
  <c r="C1028" i="1" s="1"/>
  <c r="D1028" i="1" l="1"/>
  <c r="I1028" i="1"/>
  <c r="J1028" i="1" s="1"/>
  <c r="M1045" i="1" l="1"/>
  <c r="E1028" i="1"/>
  <c r="F1028" i="1" l="1"/>
  <c r="K1028" i="1"/>
  <c r="N1045" i="1"/>
  <c r="M1046" i="1"/>
  <c r="M1047" i="1" s="1"/>
  <c r="M1048" i="1" s="1"/>
  <c r="M1049" i="1" s="1"/>
  <c r="M1050" i="1" s="1"/>
  <c r="M1051" i="1" s="1"/>
  <c r="M1059" i="1" l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52" i="1"/>
  <c r="M1053" i="1" s="1"/>
  <c r="M1054" i="1" s="1"/>
  <c r="M1055" i="1" s="1"/>
  <c r="M1056" i="1" s="1"/>
  <c r="M1057" i="1" s="1"/>
  <c r="M1058" i="1" s="1"/>
  <c r="G1028" i="1"/>
  <c r="H1028" i="1" s="1"/>
  <c r="L1028" i="1"/>
  <c r="N1028" i="1" s="1"/>
  <c r="P1028" i="1" s="1"/>
  <c r="A1029" i="1" s="1"/>
  <c r="B1029" i="1" l="1"/>
  <c r="C1029" i="1" s="1"/>
  <c r="D1029" i="1" l="1"/>
  <c r="E1029" i="1" s="1"/>
  <c r="I1029" i="1"/>
  <c r="J1029" i="1" s="1"/>
  <c r="F1029" i="1" l="1"/>
  <c r="K1029" i="1"/>
  <c r="G1029" i="1" l="1"/>
  <c r="H1029" i="1" s="1"/>
  <c r="L1029" i="1"/>
  <c r="N1029" i="1" s="1"/>
  <c r="P1029" i="1" s="1"/>
  <c r="A1030" i="1" s="1"/>
  <c r="B1030" i="1" l="1"/>
  <c r="C1030" i="1" s="1"/>
  <c r="I1030" i="1" l="1"/>
  <c r="J1030" i="1" s="1"/>
  <c r="D1030" i="1"/>
  <c r="E1030" i="1" s="1"/>
  <c r="F1030" i="1" l="1"/>
  <c r="K1030" i="1"/>
  <c r="G1030" i="1" l="1"/>
  <c r="H1030" i="1" s="1"/>
  <c r="L1030" i="1"/>
  <c r="N1030" i="1" s="1"/>
  <c r="P1030" i="1" s="1"/>
  <c r="A1031" i="1" s="1"/>
  <c r="B1031" i="1" l="1"/>
  <c r="C1031" i="1" s="1"/>
  <c r="I1031" i="1" l="1"/>
  <c r="J1031" i="1" s="1"/>
  <c r="D1031" i="1"/>
  <c r="E1031" i="1" s="1"/>
  <c r="F1031" i="1" l="1"/>
  <c r="K1031" i="1"/>
  <c r="G1031" i="1" l="1"/>
  <c r="H1031" i="1" s="1"/>
  <c r="L1031" i="1"/>
  <c r="N1031" i="1" s="1"/>
  <c r="P1031" i="1" s="1"/>
  <c r="A1032" i="1" s="1"/>
  <c r="B1032" i="1" l="1"/>
  <c r="C1032" i="1" s="1"/>
  <c r="I1032" i="1" l="1"/>
  <c r="J1032" i="1" s="1"/>
  <c r="D1032" i="1"/>
  <c r="E1032" i="1" s="1"/>
  <c r="F1032" i="1" l="1"/>
  <c r="K1032" i="1"/>
  <c r="G1032" i="1" l="1"/>
  <c r="H1032" i="1" s="1"/>
  <c r="L1032" i="1"/>
  <c r="N1032" i="1" s="1"/>
  <c r="P1032" i="1" s="1"/>
  <c r="A1033" i="1" s="1"/>
  <c r="B1033" i="1" l="1"/>
  <c r="C1033" i="1" s="1"/>
  <c r="D1033" i="1" l="1"/>
  <c r="E1033" i="1" s="1"/>
  <c r="I1033" i="1"/>
  <c r="J1033" i="1" s="1"/>
  <c r="F1033" i="1" l="1"/>
  <c r="K1033" i="1"/>
  <c r="G1033" i="1" l="1"/>
  <c r="H1033" i="1" s="1"/>
  <c r="L1033" i="1"/>
  <c r="N1033" i="1" s="1"/>
  <c r="P1033" i="1" s="1"/>
  <c r="A1034" i="1" s="1"/>
  <c r="B1034" i="1" l="1"/>
  <c r="C1034" i="1" s="1"/>
  <c r="D1034" i="1" l="1"/>
  <c r="E1034" i="1" s="1"/>
  <c r="I1034" i="1"/>
  <c r="J1034" i="1" s="1"/>
  <c r="F1034" i="1" l="1"/>
  <c r="K1034" i="1"/>
  <c r="G1034" i="1" l="1"/>
  <c r="H1034" i="1" s="1"/>
  <c r="L1034" i="1"/>
  <c r="N1034" i="1" s="1"/>
  <c r="P1034" i="1" s="1"/>
  <c r="A1035" i="1" s="1"/>
  <c r="B1035" i="1" l="1"/>
  <c r="C1035" i="1" s="1"/>
  <c r="D1035" i="1" l="1"/>
  <c r="E1035" i="1" s="1"/>
  <c r="I1035" i="1"/>
  <c r="J1035" i="1" s="1"/>
  <c r="F1035" i="1" l="1"/>
  <c r="K1035" i="1"/>
  <c r="G1035" i="1" l="1"/>
  <c r="H1035" i="1" s="1"/>
  <c r="L1035" i="1"/>
  <c r="N1035" i="1" s="1"/>
  <c r="P1035" i="1" s="1"/>
  <c r="A1036" i="1" l="1"/>
  <c r="B1036" i="1" s="1"/>
  <c r="C1036" i="1" s="1"/>
  <c r="D1036" i="1" l="1"/>
  <c r="E1036" i="1" s="1"/>
  <c r="I1036" i="1"/>
  <c r="J1036" i="1" s="1"/>
  <c r="F1036" i="1" l="1"/>
  <c r="K1036" i="1"/>
  <c r="G1036" i="1" l="1"/>
  <c r="H1036" i="1" s="1"/>
  <c r="L1036" i="1"/>
  <c r="N1036" i="1" s="1"/>
  <c r="P1036" i="1" s="1"/>
  <c r="A1037" i="1" l="1"/>
  <c r="B1037" i="1" s="1"/>
  <c r="C1037" i="1" s="1"/>
  <c r="D1037" i="1" l="1"/>
  <c r="E1037" i="1" s="1"/>
  <c r="I1037" i="1"/>
  <c r="J1037" i="1" s="1"/>
  <c r="F1037" i="1" l="1"/>
  <c r="K1037" i="1"/>
  <c r="G1037" i="1" l="1"/>
  <c r="H1037" i="1" s="1"/>
  <c r="L1037" i="1"/>
  <c r="N1037" i="1" s="1"/>
  <c r="P1037" i="1" s="1"/>
  <c r="A1038" i="1" s="1"/>
  <c r="B1038" i="1" l="1"/>
  <c r="C1038" i="1" s="1"/>
  <c r="D1038" i="1" l="1"/>
  <c r="E1038" i="1" s="1"/>
  <c r="I1038" i="1"/>
  <c r="J1038" i="1" s="1"/>
  <c r="F1038" i="1" l="1"/>
  <c r="K1038" i="1"/>
  <c r="G1038" i="1" l="1"/>
  <c r="H1038" i="1" s="1"/>
  <c r="L1038" i="1"/>
  <c r="N1038" i="1" s="1"/>
  <c r="P1038" i="1" s="1"/>
  <c r="A1039" i="1" s="1"/>
  <c r="B1039" i="1" l="1"/>
  <c r="C1039" i="1" s="1"/>
  <c r="R36" i="1"/>
  <c r="S36" i="1" s="1"/>
  <c r="I1039" i="1" l="1"/>
  <c r="J1039" i="1" s="1"/>
  <c r="D1039" i="1"/>
  <c r="E1039" i="1" s="1"/>
  <c r="F1039" i="1" l="1"/>
  <c r="K1039" i="1"/>
  <c r="G1039" i="1" l="1"/>
  <c r="H1039" i="1" s="1"/>
  <c r="O1045" i="1" s="1"/>
  <c r="L1039" i="1"/>
  <c r="N1039" i="1" s="1"/>
  <c r="P1039" i="1" s="1"/>
  <c r="O1046" i="1" l="1"/>
  <c r="O1047" i="1" s="1"/>
  <c r="O1048" i="1" s="1"/>
  <c r="O1049" i="1" s="1"/>
  <c r="O1050" i="1" s="1"/>
  <c r="O1051" i="1" s="1"/>
  <c r="P1045" i="1"/>
  <c r="A1046" i="1" s="1"/>
  <c r="B1046" i="1" l="1"/>
  <c r="C1046" i="1" s="1"/>
  <c r="O1059" i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52" i="1"/>
  <c r="O1053" i="1" s="1"/>
  <c r="O1054" i="1" s="1"/>
  <c r="O1055" i="1" s="1"/>
  <c r="O1056" i="1" s="1"/>
  <c r="O1057" i="1" s="1"/>
  <c r="O1058" i="1" s="1"/>
  <c r="D1046" i="1" l="1"/>
  <c r="E1046" i="1" s="1"/>
  <c r="F1046" i="1" s="1"/>
  <c r="G1046" i="1" s="1"/>
  <c r="H1046" i="1" s="1"/>
  <c r="I1046" i="1"/>
  <c r="J1046" i="1" s="1"/>
  <c r="K1046" i="1" l="1"/>
  <c r="L1046" i="1"/>
  <c r="N1046" i="1" s="1"/>
  <c r="P1046" i="1" s="1"/>
  <c r="A1047" i="1" s="1"/>
  <c r="B1047" i="1" l="1"/>
  <c r="C1047" i="1" s="1"/>
  <c r="I1047" i="1" l="1"/>
  <c r="J1047" i="1" s="1"/>
  <c r="D1047" i="1"/>
  <c r="E1047" i="1" s="1"/>
  <c r="F1047" i="1" l="1"/>
  <c r="K1047" i="1"/>
  <c r="G1047" i="1" l="1"/>
  <c r="H1047" i="1" s="1"/>
  <c r="L1047" i="1"/>
  <c r="N1047" i="1" s="1"/>
  <c r="P1047" i="1" s="1"/>
  <c r="A1048" i="1" s="1"/>
  <c r="B1048" i="1" l="1"/>
  <c r="C1048" i="1" s="1"/>
  <c r="I1048" i="1" l="1"/>
  <c r="J1048" i="1" s="1"/>
  <c r="D1048" i="1"/>
  <c r="E1048" i="1" s="1"/>
  <c r="F1048" i="1" l="1"/>
  <c r="K1048" i="1"/>
  <c r="G1048" i="1" l="1"/>
  <c r="H1048" i="1" s="1"/>
  <c r="L1048" i="1"/>
  <c r="N1048" i="1" s="1"/>
  <c r="P1048" i="1" s="1"/>
  <c r="A1049" i="1" s="1"/>
  <c r="B1049" i="1" l="1"/>
  <c r="C1049" i="1" s="1"/>
  <c r="I1049" i="1" l="1"/>
  <c r="J1049" i="1" s="1"/>
  <c r="D1049" i="1"/>
  <c r="E1049" i="1" s="1"/>
  <c r="F1049" i="1" l="1"/>
  <c r="K1049" i="1"/>
  <c r="G1049" i="1" l="1"/>
  <c r="H1049" i="1" s="1"/>
  <c r="L1049" i="1"/>
  <c r="N1049" i="1" s="1"/>
  <c r="P1049" i="1" s="1"/>
  <c r="A1050" i="1" s="1"/>
  <c r="B1050" i="1" l="1"/>
  <c r="C1050" i="1" s="1"/>
  <c r="I1050" i="1" l="1"/>
  <c r="J1050" i="1" s="1"/>
  <c r="D1050" i="1"/>
  <c r="E1050" i="1" s="1"/>
  <c r="F1050" i="1" l="1"/>
  <c r="K1050" i="1"/>
  <c r="G1050" i="1" l="1"/>
  <c r="H1050" i="1" s="1"/>
  <c r="L1050" i="1"/>
  <c r="N1050" i="1" s="1"/>
  <c r="P1050" i="1" s="1"/>
  <c r="A1051" i="1" s="1"/>
  <c r="B1051" i="1" l="1"/>
  <c r="C1051" i="1" s="1"/>
  <c r="D1051" i="1" l="1"/>
  <c r="E1051" i="1" s="1"/>
  <c r="I1051" i="1"/>
  <c r="J1051" i="1" s="1"/>
  <c r="F1051" i="1" l="1"/>
  <c r="K1051" i="1"/>
  <c r="G1051" i="1" l="1"/>
  <c r="H1051" i="1" s="1"/>
  <c r="L1051" i="1"/>
  <c r="N1051" i="1" s="1"/>
  <c r="P1051" i="1" s="1"/>
  <c r="A1052" i="1" s="1"/>
  <c r="B1052" i="1" l="1"/>
  <c r="C1052" i="1" s="1"/>
  <c r="D1052" i="1" l="1"/>
  <c r="E1052" i="1" s="1"/>
  <c r="I1052" i="1"/>
  <c r="J1052" i="1" s="1"/>
  <c r="F1052" i="1" l="1"/>
  <c r="K1052" i="1"/>
  <c r="G1052" i="1" l="1"/>
  <c r="H1052" i="1" s="1"/>
  <c r="L1052" i="1"/>
  <c r="N1052" i="1" s="1"/>
  <c r="P1052" i="1" s="1"/>
  <c r="A1053" i="1" s="1"/>
  <c r="B1053" i="1" l="1"/>
  <c r="C1053" i="1" s="1"/>
  <c r="D1053" i="1" l="1"/>
  <c r="E1053" i="1" s="1"/>
  <c r="I1053" i="1"/>
  <c r="J1053" i="1" s="1"/>
  <c r="F1053" i="1" l="1"/>
  <c r="K1053" i="1"/>
  <c r="G1053" i="1" l="1"/>
  <c r="H1053" i="1" s="1"/>
  <c r="L1053" i="1"/>
  <c r="N1053" i="1" s="1"/>
  <c r="P1053" i="1" s="1"/>
  <c r="A1054" i="1" l="1"/>
  <c r="B1054" i="1"/>
  <c r="C1054" i="1" s="1"/>
  <c r="D1054" i="1" l="1"/>
  <c r="E1054" i="1" s="1"/>
  <c r="I1054" i="1"/>
  <c r="J1054" i="1" s="1"/>
  <c r="F1054" i="1" l="1"/>
  <c r="K1054" i="1"/>
  <c r="G1054" i="1" l="1"/>
  <c r="H1054" i="1" s="1"/>
  <c r="L1054" i="1"/>
  <c r="N1054" i="1" s="1"/>
  <c r="P1054" i="1" s="1"/>
  <c r="A1055" i="1" s="1"/>
  <c r="B1055" i="1" l="1"/>
  <c r="C1055" i="1" s="1"/>
  <c r="I1055" i="1" l="1"/>
  <c r="J1055" i="1" s="1"/>
  <c r="D1055" i="1"/>
  <c r="E1055" i="1" s="1"/>
  <c r="F1055" i="1" l="1"/>
  <c r="K1055" i="1"/>
  <c r="G1055" i="1" l="1"/>
  <c r="H1055" i="1" s="1"/>
  <c r="L1055" i="1"/>
  <c r="N1055" i="1" s="1"/>
  <c r="P1055" i="1" s="1"/>
  <c r="A1056" i="1" s="1"/>
  <c r="B1056" i="1" l="1"/>
  <c r="C1056" i="1" s="1"/>
  <c r="I1056" i="1" l="1"/>
  <c r="J1056" i="1" s="1"/>
  <c r="D1056" i="1"/>
  <c r="E1056" i="1" s="1"/>
  <c r="F1056" i="1" l="1"/>
  <c r="K1056" i="1"/>
  <c r="G1056" i="1" l="1"/>
  <c r="H1056" i="1" s="1"/>
  <c r="L1056" i="1"/>
  <c r="N1056" i="1" s="1"/>
  <c r="P1056" i="1" s="1"/>
  <c r="A1057" i="1" s="1"/>
  <c r="B1057" i="1" l="1"/>
  <c r="C1057" i="1" s="1"/>
  <c r="I1057" i="1" l="1"/>
  <c r="J1057" i="1" s="1"/>
  <c r="D1057" i="1"/>
  <c r="E1057" i="1" s="1"/>
  <c r="F1057" i="1" l="1"/>
  <c r="K1057" i="1"/>
  <c r="G1057" i="1" l="1"/>
  <c r="H1057" i="1" s="1"/>
  <c r="L1057" i="1"/>
  <c r="N1057" i="1" s="1"/>
  <c r="P1057" i="1" s="1"/>
  <c r="A1058" i="1" s="1"/>
  <c r="B1058" i="1" l="1"/>
  <c r="C1058" i="1" s="1"/>
  <c r="D1058" i="1" l="1"/>
  <c r="E1058" i="1" s="1"/>
  <c r="I1058" i="1"/>
  <c r="J1058" i="1" s="1"/>
  <c r="F1058" i="1" l="1"/>
  <c r="K1058" i="1"/>
  <c r="G1058" i="1" l="1"/>
  <c r="H1058" i="1" s="1"/>
  <c r="L1058" i="1"/>
  <c r="N1058" i="1" s="1"/>
  <c r="P1058" i="1" s="1"/>
  <c r="A1059" i="1" s="1"/>
  <c r="B1059" i="1" l="1"/>
  <c r="C1059" i="1" s="1"/>
  <c r="D1059" i="1" l="1"/>
  <c r="E1059" i="1" s="1"/>
  <c r="I1059" i="1"/>
  <c r="J1059" i="1" s="1"/>
  <c r="F1059" i="1" l="1"/>
  <c r="K1059" i="1"/>
  <c r="G1059" i="1" l="1"/>
  <c r="H1059" i="1" s="1"/>
  <c r="L1059" i="1"/>
  <c r="N1059" i="1" s="1"/>
  <c r="P1059" i="1" s="1"/>
  <c r="A1060" i="1" l="1"/>
  <c r="B1060" i="1"/>
  <c r="C1060" i="1" s="1"/>
  <c r="D1060" i="1" l="1"/>
  <c r="E1060" i="1" s="1"/>
  <c r="I1060" i="1"/>
  <c r="J1060" i="1" s="1"/>
  <c r="F1060" i="1" l="1"/>
  <c r="K1060" i="1"/>
  <c r="G1060" i="1" l="1"/>
  <c r="H1060" i="1" s="1"/>
  <c r="L1060" i="1"/>
  <c r="N1060" i="1" s="1"/>
  <c r="P1060" i="1" s="1"/>
  <c r="A1061" i="1" s="1"/>
  <c r="B1061" i="1" l="1"/>
  <c r="C1061" i="1" s="1"/>
  <c r="D1061" i="1" l="1"/>
  <c r="I1061" i="1"/>
  <c r="J1061" i="1" s="1"/>
  <c r="M1078" i="1" l="1"/>
  <c r="E1061" i="1"/>
  <c r="F1061" i="1" l="1"/>
  <c r="K1061" i="1"/>
  <c r="M1079" i="1"/>
  <c r="M1080" i="1" s="1"/>
  <c r="M1081" i="1" s="1"/>
  <c r="M1082" i="1" s="1"/>
  <c r="M1083" i="1" s="1"/>
  <c r="M1084" i="1" s="1"/>
  <c r="N1078" i="1"/>
  <c r="M1085" i="1" l="1"/>
  <c r="M1086" i="1" s="1"/>
  <c r="M1087" i="1" s="1"/>
  <c r="M1088" i="1" s="1"/>
  <c r="M1089" i="1" s="1"/>
  <c r="M1090" i="1" s="1"/>
  <c r="M1091" i="1" s="1"/>
  <c r="M1092" i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G1061" i="1"/>
  <c r="H1061" i="1" s="1"/>
  <c r="L1061" i="1"/>
  <c r="N1061" i="1" s="1"/>
  <c r="P1061" i="1" s="1"/>
  <c r="A1062" i="1" s="1"/>
  <c r="B1062" i="1" l="1"/>
  <c r="C1062" i="1" s="1"/>
  <c r="D1062" i="1" l="1"/>
  <c r="E1062" i="1" s="1"/>
  <c r="I1062" i="1"/>
  <c r="J1062" i="1" s="1"/>
  <c r="F1062" i="1" l="1"/>
  <c r="K1062" i="1"/>
  <c r="G1062" i="1" l="1"/>
  <c r="H1062" i="1" s="1"/>
  <c r="L1062" i="1"/>
  <c r="N1062" i="1" s="1"/>
  <c r="P1062" i="1" s="1"/>
  <c r="A1063" i="1" s="1"/>
  <c r="B1063" i="1" l="1"/>
  <c r="C1063" i="1" s="1"/>
  <c r="I1063" i="1" l="1"/>
  <c r="J1063" i="1" s="1"/>
  <c r="D1063" i="1"/>
  <c r="E1063" i="1" s="1"/>
  <c r="F1063" i="1" l="1"/>
  <c r="K1063" i="1"/>
  <c r="G1063" i="1" l="1"/>
  <c r="H1063" i="1" s="1"/>
  <c r="L1063" i="1"/>
  <c r="N1063" i="1" s="1"/>
  <c r="P1063" i="1" s="1"/>
  <c r="A1064" i="1" s="1"/>
  <c r="B1064" i="1" l="1"/>
  <c r="C1064" i="1" s="1"/>
  <c r="I1064" i="1" l="1"/>
  <c r="J1064" i="1" s="1"/>
  <c r="D1064" i="1"/>
  <c r="E1064" i="1" s="1"/>
  <c r="F1064" i="1" l="1"/>
  <c r="K1064" i="1"/>
  <c r="G1064" i="1" l="1"/>
  <c r="H1064" i="1" s="1"/>
  <c r="L1064" i="1"/>
  <c r="N1064" i="1" s="1"/>
  <c r="P1064" i="1" s="1"/>
  <c r="A1065" i="1" s="1"/>
  <c r="B1065" i="1" l="1"/>
  <c r="C1065" i="1" s="1"/>
  <c r="I1065" i="1" l="1"/>
  <c r="J1065" i="1" s="1"/>
  <c r="D1065" i="1"/>
  <c r="E1065" i="1" s="1"/>
  <c r="F1065" i="1" l="1"/>
  <c r="K1065" i="1"/>
  <c r="G1065" i="1" l="1"/>
  <c r="H1065" i="1" s="1"/>
  <c r="L1065" i="1"/>
  <c r="N1065" i="1" s="1"/>
  <c r="P1065" i="1" s="1"/>
  <c r="A1066" i="1" s="1"/>
  <c r="B1066" i="1" l="1"/>
  <c r="C1066" i="1" s="1"/>
  <c r="D1066" i="1" l="1"/>
  <c r="E1066" i="1" s="1"/>
  <c r="I1066" i="1"/>
  <c r="J1066" i="1" s="1"/>
  <c r="F1066" i="1" l="1"/>
  <c r="K1066" i="1"/>
  <c r="G1066" i="1" l="1"/>
  <c r="H1066" i="1" s="1"/>
  <c r="L1066" i="1"/>
  <c r="N1066" i="1" s="1"/>
  <c r="P1066" i="1" s="1"/>
  <c r="A1067" i="1" s="1"/>
  <c r="B1067" i="1" l="1"/>
  <c r="C1067" i="1" s="1"/>
  <c r="D1067" i="1" l="1"/>
  <c r="E1067" i="1" s="1"/>
  <c r="I1067" i="1"/>
  <c r="J1067" i="1" s="1"/>
  <c r="F1067" i="1" l="1"/>
  <c r="K1067" i="1"/>
  <c r="G1067" i="1" l="1"/>
  <c r="H1067" i="1" s="1"/>
  <c r="L1067" i="1"/>
  <c r="N1067" i="1" s="1"/>
  <c r="P1067" i="1" s="1"/>
  <c r="A1068" i="1" s="1"/>
  <c r="B1068" i="1" l="1"/>
  <c r="C1068" i="1" s="1"/>
  <c r="D1068" i="1" l="1"/>
  <c r="E1068" i="1" s="1"/>
  <c r="I1068" i="1"/>
  <c r="J1068" i="1" s="1"/>
  <c r="F1068" i="1" l="1"/>
  <c r="K1068" i="1"/>
  <c r="G1068" i="1" l="1"/>
  <c r="H1068" i="1" s="1"/>
  <c r="L1068" i="1"/>
  <c r="N1068" i="1" s="1"/>
  <c r="P1068" i="1" s="1"/>
  <c r="A1069" i="1" s="1"/>
  <c r="B1069" i="1" l="1"/>
  <c r="C1069" i="1" s="1"/>
  <c r="D1069" i="1" l="1"/>
  <c r="E1069" i="1" s="1"/>
  <c r="I1069" i="1"/>
  <c r="J1069" i="1" s="1"/>
  <c r="F1069" i="1" l="1"/>
  <c r="K1069" i="1"/>
  <c r="G1069" i="1" l="1"/>
  <c r="H1069" i="1" s="1"/>
  <c r="L1069" i="1"/>
  <c r="N1069" i="1" s="1"/>
  <c r="P1069" i="1" s="1"/>
  <c r="A1070" i="1" s="1"/>
  <c r="B1070" i="1" l="1"/>
  <c r="C1070" i="1" s="1"/>
  <c r="D1070" i="1" l="1"/>
  <c r="E1070" i="1" s="1"/>
  <c r="I1070" i="1"/>
  <c r="J1070" i="1" s="1"/>
  <c r="F1070" i="1" l="1"/>
  <c r="K1070" i="1"/>
  <c r="G1070" i="1" l="1"/>
  <c r="H1070" i="1" s="1"/>
  <c r="L1070" i="1"/>
  <c r="N1070" i="1" s="1"/>
  <c r="P1070" i="1" s="1"/>
  <c r="A1071" i="1" s="1"/>
  <c r="B1071" i="1" l="1"/>
  <c r="C1071" i="1" s="1"/>
  <c r="I1071" i="1" l="1"/>
  <c r="J1071" i="1" s="1"/>
  <c r="D1071" i="1"/>
  <c r="E1071" i="1" s="1"/>
  <c r="F1071" i="1" l="1"/>
  <c r="K1071" i="1"/>
  <c r="G1071" i="1" l="1"/>
  <c r="H1071" i="1" s="1"/>
  <c r="L1071" i="1"/>
  <c r="N1071" i="1" s="1"/>
  <c r="P1071" i="1" s="1"/>
  <c r="A1072" i="1" s="1"/>
  <c r="B1072" i="1" l="1"/>
  <c r="C1072" i="1" s="1"/>
  <c r="R37" i="1"/>
  <c r="S37" i="1" s="1"/>
  <c r="I1072" i="1" l="1"/>
  <c r="J1072" i="1" s="1"/>
  <c r="D1072" i="1"/>
  <c r="E1072" i="1" s="1"/>
  <c r="F1072" i="1" l="1"/>
  <c r="K1072" i="1"/>
  <c r="G1072" i="1" l="1"/>
  <c r="H1072" i="1" s="1"/>
  <c r="O1078" i="1" s="1"/>
  <c r="L1072" i="1"/>
  <c r="N1072" i="1" s="1"/>
  <c r="P1072" i="1" s="1"/>
  <c r="O1079" i="1" l="1"/>
  <c r="O1080" i="1" s="1"/>
  <c r="O1081" i="1" s="1"/>
  <c r="O1082" i="1" s="1"/>
  <c r="O1083" i="1" s="1"/>
  <c r="O1084" i="1" s="1"/>
  <c r="P1078" i="1"/>
  <c r="A1079" i="1" s="1"/>
  <c r="B1079" i="1" l="1"/>
  <c r="C1079" i="1" s="1"/>
  <c r="O1092" i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085" i="1"/>
  <c r="O1086" i="1" s="1"/>
  <c r="O1087" i="1" s="1"/>
  <c r="O1088" i="1" s="1"/>
  <c r="O1089" i="1" s="1"/>
  <c r="O1090" i="1" s="1"/>
  <c r="O1091" i="1" s="1"/>
  <c r="D1079" i="1" l="1"/>
  <c r="E1079" i="1" s="1"/>
  <c r="F1079" i="1" s="1"/>
  <c r="G1079" i="1" s="1"/>
  <c r="H1079" i="1" s="1"/>
  <c r="I1079" i="1"/>
  <c r="J1079" i="1" s="1"/>
  <c r="K1079" i="1" l="1"/>
  <c r="L1079" i="1"/>
  <c r="N1079" i="1" s="1"/>
  <c r="P1079" i="1" s="1"/>
  <c r="A1080" i="1" l="1"/>
  <c r="B1080" i="1" l="1"/>
  <c r="C1080" i="1" s="1"/>
  <c r="I1080" i="1" l="1"/>
  <c r="J1080" i="1" s="1"/>
  <c r="D1080" i="1"/>
  <c r="E1080" i="1" s="1"/>
  <c r="F1080" i="1" l="1"/>
  <c r="K1080" i="1"/>
  <c r="G1080" i="1" l="1"/>
  <c r="H1080" i="1" s="1"/>
  <c r="L1080" i="1"/>
  <c r="N1080" i="1" s="1"/>
  <c r="P1080" i="1" s="1"/>
  <c r="A1081" i="1" s="1"/>
  <c r="B1081" i="1" l="1"/>
  <c r="C1081" i="1" s="1"/>
  <c r="I1081" i="1" l="1"/>
  <c r="J1081" i="1" s="1"/>
  <c r="D1081" i="1"/>
  <c r="E1081" i="1" s="1"/>
  <c r="F1081" i="1" l="1"/>
  <c r="K1081" i="1"/>
  <c r="G1081" i="1" l="1"/>
  <c r="H1081" i="1" s="1"/>
  <c r="L1081" i="1"/>
  <c r="N1081" i="1" s="1"/>
  <c r="P1081" i="1" s="1"/>
  <c r="A1082" i="1" s="1"/>
  <c r="B1082" i="1" l="1"/>
  <c r="C1082" i="1" s="1"/>
  <c r="I1082" i="1" l="1"/>
  <c r="J1082" i="1" s="1"/>
  <c r="D1082" i="1"/>
  <c r="E1082" i="1" s="1"/>
  <c r="F1082" i="1" l="1"/>
  <c r="K1082" i="1"/>
  <c r="G1082" i="1" l="1"/>
  <c r="H1082" i="1" s="1"/>
  <c r="L1082" i="1"/>
  <c r="N1082" i="1" s="1"/>
  <c r="P1082" i="1" s="1"/>
  <c r="A1083" i="1" s="1"/>
  <c r="B1083" i="1" l="1"/>
  <c r="C1083" i="1" s="1"/>
  <c r="D1083" i="1" l="1"/>
  <c r="E1083" i="1" s="1"/>
  <c r="I1083" i="1"/>
  <c r="J1083" i="1" s="1"/>
  <c r="F1083" i="1" l="1"/>
  <c r="K1083" i="1"/>
  <c r="G1083" i="1" l="1"/>
  <c r="H1083" i="1" s="1"/>
  <c r="L1083" i="1"/>
  <c r="N1083" i="1" s="1"/>
  <c r="P1083" i="1" s="1"/>
  <c r="A1084" i="1" s="1"/>
  <c r="B1084" i="1" l="1"/>
  <c r="C1084" i="1" s="1"/>
  <c r="I1084" i="1" l="1"/>
  <c r="J1084" i="1" s="1"/>
  <c r="D1084" i="1"/>
  <c r="E1084" i="1" s="1"/>
  <c r="F1084" i="1" l="1"/>
  <c r="K1084" i="1"/>
  <c r="G1084" i="1" l="1"/>
  <c r="H1084" i="1" s="1"/>
  <c r="L1084" i="1"/>
  <c r="N1084" i="1" s="1"/>
  <c r="P1084" i="1" s="1"/>
  <c r="A1085" i="1" s="1"/>
  <c r="B1085" i="1" l="1"/>
  <c r="C1085" i="1" s="1"/>
  <c r="D1085" i="1" l="1"/>
  <c r="E1085" i="1" s="1"/>
  <c r="I1085" i="1"/>
  <c r="J1085" i="1" s="1"/>
  <c r="F1085" i="1" l="1"/>
  <c r="K1085" i="1"/>
  <c r="G1085" i="1" l="1"/>
  <c r="H1085" i="1" s="1"/>
  <c r="L1085" i="1"/>
  <c r="N1085" i="1" s="1"/>
  <c r="P1085" i="1" s="1"/>
  <c r="A1086" i="1" s="1"/>
  <c r="B1086" i="1" l="1"/>
  <c r="C1086" i="1" s="1"/>
  <c r="D1086" i="1" l="1"/>
  <c r="E1086" i="1" s="1"/>
  <c r="I1086" i="1"/>
  <c r="J1086" i="1" s="1"/>
  <c r="F1086" i="1" l="1"/>
  <c r="K1086" i="1"/>
  <c r="G1086" i="1" l="1"/>
  <c r="H1086" i="1" s="1"/>
  <c r="L1086" i="1"/>
  <c r="N1086" i="1" s="1"/>
  <c r="P1086" i="1" s="1"/>
  <c r="A1087" i="1" s="1"/>
  <c r="B1087" i="1" l="1"/>
  <c r="C1087" i="1" s="1"/>
  <c r="D1087" i="1" l="1"/>
  <c r="E1087" i="1" s="1"/>
  <c r="I1087" i="1"/>
  <c r="J1087" i="1" s="1"/>
  <c r="F1087" i="1" l="1"/>
  <c r="K1087" i="1"/>
  <c r="G1087" i="1" l="1"/>
  <c r="H1087" i="1" s="1"/>
  <c r="L1087" i="1"/>
  <c r="N1087" i="1" s="1"/>
  <c r="P1087" i="1" s="1"/>
  <c r="A1088" i="1" s="1"/>
  <c r="B1088" i="1" l="1"/>
  <c r="C1088" i="1" s="1"/>
  <c r="I1088" i="1" l="1"/>
  <c r="J1088" i="1" s="1"/>
  <c r="D1088" i="1"/>
  <c r="E1088" i="1" s="1"/>
  <c r="F1088" i="1" l="1"/>
  <c r="K1088" i="1"/>
  <c r="G1088" i="1" l="1"/>
  <c r="H1088" i="1" s="1"/>
  <c r="L1088" i="1"/>
  <c r="N1088" i="1" s="1"/>
  <c r="P1088" i="1" s="1"/>
  <c r="A1089" i="1" s="1"/>
  <c r="B1089" i="1" l="1"/>
  <c r="C1089" i="1" s="1"/>
  <c r="I1089" i="1" l="1"/>
  <c r="J1089" i="1" s="1"/>
  <c r="D1089" i="1"/>
  <c r="E1089" i="1" s="1"/>
  <c r="F1089" i="1" l="1"/>
  <c r="K1089" i="1"/>
  <c r="G1089" i="1" l="1"/>
  <c r="H1089" i="1" s="1"/>
  <c r="L1089" i="1"/>
  <c r="N1089" i="1" s="1"/>
  <c r="P1089" i="1" s="1"/>
  <c r="A1090" i="1" s="1"/>
  <c r="B1090" i="1" l="1"/>
  <c r="C1090" i="1" s="1"/>
  <c r="I1090" i="1" l="1"/>
  <c r="J1090" i="1" s="1"/>
  <c r="D1090" i="1"/>
  <c r="E1090" i="1" s="1"/>
  <c r="F1090" i="1" l="1"/>
  <c r="K1090" i="1"/>
  <c r="G1090" i="1" l="1"/>
  <c r="H1090" i="1" s="1"/>
  <c r="L1090" i="1"/>
  <c r="N1090" i="1" s="1"/>
  <c r="P1090" i="1" s="1"/>
  <c r="A1091" i="1" s="1"/>
  <c r="B1091" i="1" l="1"/>
  <c r="C1091" i="1" s="1"/>
  <c r="D1091" i="1" l="1"/>
  <c r="E1091" i="1" s="1"/>
  <c r="I1091" i="1"/>
  <c r="J1091" i="1" s="1"/>
  <c r="F1091" i="1" l="1"/>
  <c r="K1091" i="1"/>
  <c r="G1091" i="1" l="1"/>
  <c r="H1091" i="1" s="1"/>
  <c r="L1091" i="1"/>
  <c r="N1091" i="1" s="1"/>
  <c r="P1091" i="1" s="1"/>
  <c r="A1092" i="1" s="1"/>
  <c r="B1092" i="1" l="1"/>
  <c r="C1092" i="1" s="1"/>
  <c r="D1092" i="1" l="1"/>
  <c r="E1092" i="1" s="1"/>
  <c r="I1092" i="1"/>
  <c r="J1092" i="1" s="1"/>
  <c r="F1092" i="1" l="1"/>
  <c r="K1092" i="1"/>
  <c r="G1092" i="1" l="1"/>
  <c r="H1092" i="1" s="1"/>
  <c r="L1092" i="1"/>
  <c r="N1092" i="1" s="1"/>
  <c r="P1092" i="1" s="1"/>
  <c r="A1093" i="1" s="1"/>
  <c r="B1093" i="1" l="1"/>
  <c r="C1093" i="1" s="1"/>
  <c r="D1093" i="1" l="1"/>
  <c r="E1093" i="1" s="1"/>
  <c r="I1093" i="1"/>
  <c r="J1093" i="1" s="1"/>
  <c r="F1093" i="1" l="1"/>
  <c r="K1093" i="1"/>
  <c r="G1093" i="1" l="1"/>
  <c r="H1093" i="1" s="1"/>
  <c r="L1093" i="1"/>
  <c r="N1093" i="1" s="1"/>
  <c r="P1093" i="1" s="1"/>
  <c r="A1094" i="1" s="1"/>
  <c r="B1094" i="1" l="1"/>
  <c r="C1094" i="1" s="1"/>
  <c r="D1094" i="1" l="1"/>
  <c r="I1094" i="1"/>
  <c r="J1094" i="1" s="1"/>
  <c r="M1111" i="1" l="1"/>
  <c r="E1094" i="1"/>
  <c r="F1094" i="1" l="1"/>
  <c r="K1094" i="1"/>
  <c r="M1112" i="1"/>
  <c r="M1113" i="1" s="1"/>
  <c r="M1114" i="1" s="1"/>
  <c r="M1115" i="1" s="1"/>
  <c r="M1116" i="1" s="1"/>
  <c r="M1117" i="1" s="1"/>
  <c r="N1111" i="1"/>
  <c r="M1125" i="1" l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18" i="1"/>
  <c r="M1119" i="1" s="1"/>
  <c r="M1120" i="1" s="1"/>
  <c r="M1121" i="1" s="1"/>
  <c r="M1122" i="1" s="1"/>
  <c r="M1123" i="1" s="1"/>
  <c r="M1124" i="1" s="1"/>
  <c r="G1094" i="1"/>
  <c r="H1094" i="1" s="1"/>
  <c r="L1094" i="1"/>
  <c r="N1094" i="1" s="1"/>
  <c r="P1094" i="1" s="1"/>
  <c r="A1095" i="1" s="1"/>
  <c r="B1095" i="1" l="1"/>
  <c r="C1095" i="1" s="1"/>
  <c r="D1095" i="1" l="1"/>
  <c r="E1095" i="1" s="1"/>
  <c r="I1095" i="1"/>
  <c r="J1095" i="1" s="1"/>
  <c r="F1095" i="1" l="1"/>
  <c r="K1095" i="1"/>
  <c r="G1095" i="1" l="1"/>
  <c r="H1095" i="1" s="1"/>
  <c r="L1095" i="1"/>
  <c r="N1095" i="1" s="1"/>
  <c r="P1095" i="1" s="1"/>
  <c r="A1096" i="1" s="1"/>
  <c r="B1096" i="1" l="1"/>
  <c r="C1096" i="1" s="1"/>
  <c r="I1096" i="1" l="1"/>
  <c r="J1096" i="1" s="1"/>
  <c r="D1096" i="1"/>
  <c r="E1096" i="1" s="1"/>
  <c r="F1096" i="1" l="1"/>
  <c r="K1096" i="1"/>
  <c r="G1096" i="1" l="1"/>
  <c r="H1096" i="1" s="1"/>
  <c r="L1096" i="1"/>
  <c r="N1096" i="1" s="1"/>
  <c r="P1096" i="1" s="1"/>
  <c r="A1097" i="1" s="1"/>
  <c r="B1097" i="1" l="1"/>
  <c r="C1097" i="1" s="1"/>
  <c r="I1097" i="1" l="1"/>
  <c r="J1097" i="1" s="1"/>
  <c r="D1097" i="1"/>
  <c r="E1097" i="1" s="1"/>
  <c r="F1097" i="1" l="1"/>
  <c r="K1097" i="1"/>
  <c r="G1097" i="1" l="1"/>
  <c r="H1097" i="1" s="1"/>
  <c r="L1097" i="1"/>
  <c r="N1097" i="1" s="1"/>
  <c r="P1097" i="1" s="1"/>
  <c r="A1098" i="1" s="1"/>
  <c r="B1098" i="1" l="1"/>
  <c r="C1098" i="1" s="1"/>
  <c r="I1098" i="1" l="1"/>
  <c r="J1098" i="1" s="1"/>
  <c r="D1098" i="1"/>
  <c r="E1098" i="1" s="1"/>
  <c r="F1098" i="1" l="1"/>
  <c r="K1098" i="1"/>
  <c r="G1098" i="1" l="1"/>
  <c r="H1098" i="1" s="1"/>
  <c r="L1098" i="1"/>
  <c r="N1098" i="1" s="1"/>
  <c r="P1098" i="1" s="1"/>
  <c r="A1099" i="1" s="1"/>
  <c r="B1099" i="1" l="1"/>
  <c r="C1099" i="1" s="1"/>
  <c r="D1099" i="1" l="1"/>
  <c r="E1099" i="1" s="1"/>
  <c r="I1099" i="1"/>
  <c r="J1099" i="1" s="1"/>
  <c r="F1099" i="1" l="1"/>
  <c r="K1099" i="1"/>
  <c r="G1099" i="1" l="1"/>
  <c r="H1099" i="1" s="1"/>
  <c r="L1099" i="1"/>
  <c r="N1099" i="1" s="1"/>
  <c r="P1099" i="1" s="1"/>
  <c r="A1100" i="1" s="1"/>
  <c r="B1100" i="1" l="1"/>
  <c r="C1100" i="1" s="1"/>
  <c r="D1100" i="1" l="1"/>
  <c r="E1100" i="1" s="1"/>
  <c r="I1100" i="1"/>
  <c r="J1100" i="1" s="1"/>
  <c r="F1100" i="1" l="1"/>
  <c r="G1100" i="1" s="1"/>
  <c r="H1100" i="1" s="1"/>
  <c r="K1100" i="1"/>
  <c r="L1100" i="1" s="1"/>
  <c r="N1100" i="1" s="1"/>
  <c r="P1100" i="1" s="1"/>
  <c r="A1101" i="1" s="1"/>
  <c r="B1101" i="1" l="1"/>
  <c r="C1101" i="1" s="1"/>
  <c r="D1101" i="1" l="1"/>
  <c r="E1101" i="1" s="1"/>
  <c r="I1101" i="1"/>
  <c r="J1101" i="1" s="1"/>
  <c r="F1101" i="1" l="1"/>
  <c r="K1101" i="1"/>
  <c r="G1101" i="1" l="1"/>
  <c r="H1101" i="1" s="1"/>
  <c r="L1101" i="1"/>
  <c r="N1101" i="1" s="1"/>
  <c r="P1101" i="1" s="1"/>
  <c r="A1102" i="1" s="1"/>
  <c r="B1102" i="1" l="1"/>
  <c r="C1102" i="1" s="1"/>
  <c r="D1102" i="1" l="1"/>
  <c r="E1102" i="1" s="1"/>
  <c r="I1102" i="1"/>
  <c r="J1102" i="1" s="1"/>
  <c r="F1102" i="1" l="1"/>
  <c r="K1102" i="1"/>
  <c r="G1102" i="1" l="1"/>
  <c r="H1102" i="1" s="1"/>
  <c r="L1102" i="1"/>
  <c r="N1102" i="1" s="1"/>
  <c r="P1102" i="1" s="1"/>
  <c r="A1103" i="1" s="1"/>
  <c r="B1103" i="1" l="1"/>
  <c r="C1103" i="1" s="1"/>
  <c r="D1103" i="1" l="1"/>
  <c r="E1103" i="1" s="1"/>
  <c r="I1103" i="1"/>
  <c r="J1103" i="1" s="1"/>
  <c r="F1103" i="1" l="1"/>
  <c r="K1103" i="1"/>
  <c r="G1103" i="1" l="1"/>
  <c r="H1103" i="1" s="1"/>
  <c r="L1103" i="1"/>
  <c r="N1103" i="1" s="1"/>
  <c r="P1103" i="1" s="1"/>
  <c r="A1104" i="1" s="1"/>
  <c r="B1104" i="1" l="1"/>
  <c r="C1104" i="1" s="1"/>
  <c r="I1104" i="1" l="1"/>
  <c r="J1104" i="1" s="1"/>
  <c r="D1104" i="1"/>
  <c r="E1104" i="1" s="1"/>
  <c r="F1104" i="1" l="1"/>
  <c r="K1104" i="1"/>
  <c r="G1104" i="1" l="1"/>
  <c r="H1104" i="1" s="1"/>
  <c r="L1104" i="1"/>
  <c r="N1104" i="1" s="1"/>
  <c r="P1104" i="1" s="1"/>
  <c r="A1105" i="1" s="1"/>
  <c r="B1105" i="1" l="1"/>
  <c r="C1105" i="1" s="1"/>
  <c r="R38" i="1"/>
  <c r="S38" i="1" s="1"/>
  <c r="I1105" i="1" l="1"/>
  <c r="J1105" i="1" s="1"/>
  <c r="D1105" i="1"/>
  <c r="E1105" i="1" s="1"/>
  <c r="F1105" i="1" l="1"/>
  <c r="K1105" i="1"/>
  <c r="G1105" i="1" l="1"/>
  <c r="H1105" i="1" s="1"/>
  <c r="O1111" i="1" s="1"/>
  <c r="L1105" i="1"/>
  <c r="N1105" i="1" s="1"/>
  <c r="P1105" i="1" s="1"/>
  <c r="O1112" i="1" l="1"/>
  <c r="O1113" i="1" s="1"/>
  <c r="O1114" i="1" s="1"/>
  <c r="O1115" i="1" s="1"/>
  <c r="O1116" i="1" s="1"/>
  <c r="O1117" i="1" s="1"/>
  <c r="P1111" i="1"/>
  <c r="A1112" i="1" s="1"/>
  <c r="B1112" i="1" l="1"/>
  <c r="C1112" i="1" s="1"/>
  <c r="O1118" i="1"/>
  <c r="O1119" i="1" s="1"/>
  <c r="O1120" i="1" s="1"/>
  <c r="O1121" i="1" s="1"/>
  <c r="O1122" i="1" s="1"/>
  <c r="O1123" i="1" s="1"/>
  <c r="O1124" i="1" s="1"/>
  <c r="O1125" i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D1112" i="1" l="1"/>
  <c r="E1112" i="1" s="1"/>
  <c r="F1112" i="1" s="1"/>
  <c r="G1112" i="1" s="1"/>
  <c r="H1112" i="1" s="1"/>
  <c r="I1112" i="1"/>
  <c r="J1112" i="1" s="1"/>
  <c r="K1112" i="1" s="1"/>
  <c r="L1112" i="1" l="1"/>
  <c r="N1112" i="1" s="1"/>
  <c r="P1112" i="1" s="1"/>
  <c r="A1113" i="1" l="1"/>
  <c r="B1113" i="1" l="1"/>
  <c r="C1113" i="1" s="1"/>
  <c r="I1113" i="1" l="1"/>
  <c r="J1113" i="1" s="1"/>
  <c r="D1113" i="1"/>
  <c r="E1113" i="1" s="1"/>
  <c r="F1113" i="1" l="1"/>
  <c r="K1113" i="1"/>
  <c r="G1113" i="1" l="1"/>
  <c r="H1113" i="1" s="1"/>
  <c r="L1113" i="1"/>
  <c r="N1113" i="1" s="1"/>
  <c r="P1113" i="1" s="1"/>
  <c r="A1114" i="1" s="1"/>
  <c r="B1114" i="1" l="1"/>
  <c r="C1114" i="1" s="1"/>
  <c r="I1114" i="1" l="1"/>
  <c r="J1114" i="1" s="1"/>
  <c r="D1114" i="1"/>
  <c r="E1114" i="1" s="1"/>
  <c r="F1114" i="1" l="1"/>
  <c r="K1114" i="1"/>
  <c r="G1114" i="1" l="1"/>
  <c r="H1114" i="1" s="1"/>
  <c r="L1114" i="1"/>
  <c r="N1114" i="1" s="1"/>
  <c r="P1114" i="1" s="1"/>
  <c r="A1115" i="1" s="1"/>
  <c r="B1115" i="1" l="1"/>
  <c r="C1115" i="1" s="1"/>
  <c r="D1115" i="1" l="1"/>
  <c r="E1115" i="1" s="1"/>
  <c r="I1115" i="1"/>
  <c r="J1115" i="1" s="1"/>
  <c r="F1115" i="1" l="1"/>
  <c r="K1115" i="1"/>
  <c r="G1115" i="1" l="1"/>
  <c r="H1115" i="1" s="1"/>
  <c r="L1115" i="1"/>
  <c r="N1115" i="1" s="1"/>
  <c r="P1115" i="1" s="1"/>
  <c r="A1116" i="1" s="1"/>
  <c r="B1116" i="1" l="1"/>
  <c r="C1116" i="1" s="1"/>
  <c r="D1116" i="1" l="1"/>
  <c r="E1116" i="1" s="1"/>
  <c r="I1116" i="1"/>
  <c r="J1116" i="1" s="1"/>
  <c r="F1116" i="1" l="1"/>
  <c r="K1116" i="1"/>
  <c r="G1116" i="1" l="1"/>
  <c r="H1116" i="1" s="1"/>
  <c r="L1116" i="1"/>
  <c r="N1116" i="1" s="1"/>
  <c r="P1116" i="1" s="1"/>
  <c r="A1117" i="1" l="1"/>
  <c r="B1117" i="1"/>
  <c r="C1117" i="1" s="1"/>
  <c r="I1117" i="1" l="1"/>
  <c r="J1117" i="1" s="1"/>
  <c r="D1117" i="1"/>
  <c r="E1117" i="1" s="1"/>
  <c r="F1117" i="1" l="1"/>
  <c r="K1117" i="1"/>
  <c r="G1117" i="1" l="1"/>
  <c r="H1117" i="1" s="1"/>
  <c r="L1117" i="1"/>
  <c r="N1117" i="1" s="1"/>
  <c r="P1117" i="1" s="1"/>
  <c r="A1118" i="1" s="1"/>
  <c r="B1118" i="1" l="1"/>
  <c r="C1118" i="1" s="1"/>
  <c r="D1118" i="1" l="1"/>
  <c r="E1118" i="1" s="1"/>
  <c r="I1118" i="1"/>
  <c r="J1118" i="1" s="1"/>
  <c r="F1118" i="1" l="1"/>
  <c r="K1118" i="1"/>
  <c r="G1118" i="1" l="1"/>
  <c r="H1118" i="1" s="1"/>
  <c r="L1118" i="1"/>
  <c r="N1118" i="1" s="1"/>
  <c r="P1118" i="1" s="1"/>
  <c r="A1119" i="1" s="1"/>
  <c r="B1119" i="1" l="1"/>
  <c r="C1119" i="1" s="1"/>
  <c r="D1119" i="1" l="1"/>
  <c r="E1119" i="1" s="1"/>
  <c r="I1119" i="1"/>
  <c r="J1119" i="1" s="1"/>
  <c r="F1119" i="1" l="1"/>
  <c r="K1119" i="1"/>
  <c r="G1119" i="1" l="1"/>
  <c r="H1119" i="1" s="1"/>
  <c r="L1119" i="1"/>
  <c r="N1119" i="1" s="1"/>
  <c r="P1119" i="1" s="1"/>
  <c r="A1120" i="1" s="1"/>
  <c r="B1120" i="1" l="1"/>
  <c r="C1120" i="1" s="1"/>
  <c r="D1120" i="1" l="1"/>
  <c r="E1120" i="1" s="1"/>
  <c r="I1120" i="1"/>
  <c r="J1120" i="1" s="1"/>
  <c r="F1120" i="1" l="1"/>
  <c r="K1120" i="1"/>
  <c r="G1120" i="1" l="1"/>
  <c r="H1120" i="1" s="1"/>
  <c r="L1120" i="1"/>
  <c r="N1120" i="1" s="1"/>
  <c r="P1120" i="1" s="1"/>
  <c r="A1121" i="1" s="1"/>
  <c r="B1121" i="1" l="1"/>
  <c r="C1121" i="1" s="1"/>
  <c r="I1121" i="1" l="1"/>
  <c r="J1121" i="1" s="1"/>
  <c r="D1121" i="1"/>
  <c r="E1121" i="1" s="1"/>
  <c r="F1121" i="1" l="1"/>
  <c r="K1121" i="1"/>
  <c r="G1121" i="1" l="1"/>
  <c r="H1121" i="1" s="1"/>
  <c r="L1121" i="1"/>
  <c r="N1121" i="1" s="1"/>
  <c r="P1121" i="1" s="1"/>
  <c r="A1122" i="1" s="1"/>
  <c r="B1122" i="1" l="1"/>
  <c r="C1122" i="1" s="1"/>
  <c r="D1122" i="1" l="1"/>
  <c r="E1122" i="1" s="1"/>
  <c r="I1122" i="1"/>
  <c r="J1122" i="1" s="1"/>
  <c r="F1122" i="1" l="1"/>
  <c r="K1122" i="1"/>
  <c r="G1122" i="1" l="1"/>
  <c r="H1122" i="1" s="1"/>
  <c r="L1122" i="1"/>
  <c r="N1122" i="1" s="1"/>
  <c r="P1122" i="1" s="1"/>
  <c r="A1123" i="1" s="1"/>
  <c r="B1123" i="1" l="1"/>
  <c r="C1123" i="1" s="1"/>
  <c r="I1123" i="1" l="1"/>
  <c r="J1123" i="1" s="1"/>
  <c r="D1123" i="1"/>
  <c r="E1123" i="1" s="1"/>
  <c r="F1123" i="1" l="1"/>
  <c r="K1123" i="1"/>
  <c r="G1123" i="1" l="1"/>
  <c r="H1123" i="1" s="1"/>
  <c r="L1123" i="1"/>
  <c r="N1123" i="1" s="1"/>
  <c r="P1123" i="1" s="1"/>
  <c r="A1124" i="1" l="1"/>
  <c r="B1124" i="1"/>
  <c r="C1124" i="1" s="1"/>
  <c r="D1124" i="1" l="1"/>
  <c r="E1124" i="1" s="1"/>
  <c r="I1124" i="1"/>
  <c r="J1124" i="1" s="1"/>
  <c r="F1124" i="1" l="1"/>
  <c r="K1124" i="1"/>
  <c r="G1124" i="1" l="1"/>
  <c r="H1124" i="1" s="1"/>
  <c r="L1124" i="1"/>
  <c r="N1124" i="1" s="1"/>
  <c r="P1124" i="1" s="1"/>
  <c r="A1125" i="1" l="1"/>
  <c r="B1125" i="1" s="1"/>
  <c r="C1125" i="1" s="1"/>
  <c r="I1125" i="1" l="1"/>
  <c r="J1125" i="1" s="1"/>
  <c r="D1125" i="1"/>
  <c r="E1125" i="1" s="1"/>
  <c r="F1125" i="1" l="1"/>
  <c r="K1125" i="1"/>
  <c r="G1125" i="1" l="1"/>
  <c r="H1125" i="1" s="1"/>
  <c r="L1125" i="1"/>
  <c r="N1125" i="1" s="1"/>
  <c r="P1125" i="1" s="1"/>
  <c r="A1126" i="1" s="1"/>
  <c r="B1126" i="1" l="1"/>
  <c r="C1126" i="1" s="1"/>
  <c r="D1126" i="1" l="1"/>
  <c r="E1126" i="1" s="1"/>
  <c r="I1126" i="1"/>
  <c r="J1126" i="1" s="1"/>
  <c r="F1126" i="1" l="1"/>
  <c r="K1126" i="1"/>
  <c r="G1126" i="1" l="1"/>
  <c r="H1126" i="1" s="1"/>
  <c r="L1126" i="1"/>
  <c r="N1126" i="1" s="1"/>
  <c r="P1126" i="1" s="1"/>
  <c r="A1127" i="1" s="1"/>
  <c r="B1127" i="1" l="1"/>
  <c r="C1127" i="1" s="1"/>
  <c r="D1127" i="1" l="1"/>
  <c r="I1127" i="1"/>
  <c r="J1127" i="1" s="1"/>
  <c r="M1144" i="1" l="1"/>
  <c r="E1127" i="1"/>
  <c r="F1127" i="1" l="1"/>
  <c r="K1127" i="1"/>
  <c r="M1145" i="1"/>
  <c r="M1146" i="1" s="1"/>
  <c r="M1147" i="1" s="1"/>
  <c r="M1148" i="1" s="1"/>
  <c r="M1149" i="1" s="1"/>
  <c r="M1150" i="1" s="1"/>
  <c r="N1144" i="1"/>
  <c r="M1151" i="1" l="1"/>
  <c r="M1152" i="1" s="1"/>
  <c r="M1153" i="1" s="1"/>
  <c r="M1154" i="1" s="1"/>
  <c r="M1155" i="1" s="1"/>
  <c r="M1156" i="1" s="1"/>
  <c r="M1157" i="1" s="1"/>
  <c r="M1158" i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G1127" i="1"/>
  <c r="H1127" i="1" s="1"/>
  <c r="L1127" i="1"/>
  <c r="N1127" i="1" s="1"/>
  <c r="P1127" i="1" s="1"/>
  <c r="A1128" i="1" s="1"/>
  <c r="B1128" i="1" l="1"/>
  <c r="C1128" i="1" s="1"/>
  <c r="D1128" i="1" l="1"/>
  <c r="E1128" i="1" s="1"/>
  <c r="I1128" i="1"/>
  <c r="J1128" i="1" s="1"/>
  <c r="F1128" i="1" l="1"/>
  <c r="K1128" i="1"/>
  <c r="G1128" i="1" l="1"/>
  <c r="H1128" i="1" s="1"/>
  <c r="L1128" i="1"/>
  <c r="N1128" i="1" s="1"/>
  <c r="P1128" i="1" s="1"/>
  <c r="A1129" i="1" s="1"/>
  <c r="B1129" i="1" l="1"/>
  <c r="C1129" i="1" s="1"/>
  <c r="I1129" i="1" l="1"/>
  <c r="J1129" i="1" s="1"/>
  <c r="D1129" i="1"/>
  <c r="E1129" i="1" s="1"/>
  <c r="F1129" i="1" l="1"/>
  <c r="K1129" i="1"/>
  <c r="G1129" i="1" l="1"/>
  <c r="H1129" i="1" s="1"/>
  <c r="L1129" i="1"/>
  <c r="N1129" i="1" s="1"/>
  <c r="P1129" i="1" s="1"/>
  <c r="A1130" i="1" s="1"/>
  <c r="B1130" i="1" l="1"/>
  <c r="C1130" i="1" s="1"/>
  <c r="I1130" i="1" l="1"/>
  <c r="J1130" i="1" s="1"/>
  <c r="D1130" i="1"/>
  <c r="E1130" i="1" s="1"/>
  <c r="F1130" i="1" l="1"/>
  <c r="K1130" i="1"/>
  <c r="G1130" i="1" l="1"/>
  <c r="H1130" i="1" s="1"/>
  <c r="L1130" i="1"/>
  <c r="N1130" i="1" s="1"/>
  <c r="P1130" i="1" s="1"/>
  <c r="A1131" i="1" s="1"/>
  <c r="B1131" i="1" l="1"/>
  <c r="C1131" i="1" s="1"/>
  <c r="I1131" i="1" l="1"/>
  <c r="J1131" i="1" s="1"/>
  <c r="D1131" i="1"/>
  <c r="E1131" i="1" s="1"/>
  <c r="F1131" i="1" l="1"/>
  <c r="K1131" i="1"/>
  <c r="G1131" i="1" l="1"/>
  <c r="H1131" i="1" s="1"/>
  <c r="L1131" i="1"/>
  <c r="N1131" i="1" s="1"/>
  <c r="P1131" i="1" s="1"/>
  <c r="A1132" i="1" s="1"/>
  <c r="B1132" i="1" l="1"/>
  <c r="C1132" i="1" s="1"/>
  <c r="D1132" i="1" l="1"/>
  <c r="E1132" i="1" s="1"/>
  <c r="I1132" i="1"/>
  <c r="J1132" i="1" s="1"/>
  <c r="F1132" i="1" l="1"/>
  <c r="K1132" i="1"/>
  <c r="G1132" i="1" l="1"/>
  <c r="H1132" i="1" s="1"/>
  <c r="L1132" i="1"/>
  <c r="N1132" i="1" s="1"/>
  <c r="P1132" i="1" s="1"/>
  <c r="A1133" i="1" s="1"/>
  <c r="B1133" i="1" l="1"/>
  <c r="C1133" i="1" s="1"/>
  <c r="D1133" i="1" l="1"/>
  <c r="E1133" i="1" s="1"/>
  <c r="I1133" i="1"/>
  <c r="J1133" i="1" s="1"/>
  <c r="F1133" i="1" l="1"/>
  <c r="K1133" i="1"/>
  <c r="G1133" i="1" l="1"/>
  <c r="H1133" i="1" s="1"/>
  <c r="L1133" i="1"/>
  <c r="N1133" i="1" s="1"/>
  <c r="P1133" i="1" s="1"/>
  <c r="A1134" i="1" s="1"/>
  <c r="B1134" i="1" l="1"/>
  <c r="C1134" i="1" s="1"/>
  <c r="D1134" i="1" l="1"/>
  <c r="E1134" i="1" s="1"/>
  <c r="I1134" i="1"/>
  <c r="J1134" i="1" s="1"/>
  <c r="F1134" i="1" l="1"/>
  <c r="K1134" i="1"/>
  <c r="G1134" i="1" l="1"/>
  <c r="H1134" i="1" s="1"/>
  <c r="L1134" i="1"/>
  <c r="N1134" i="1" s="1"/>
  <c r="P1134" i="1" s="1"/>
  <c r="A1135" i="1" s="1"/>
  <c r="B1135" i="1" l="1"/>
  <c r="C1135" i="1" s="1"/>
  <c r="D1135" i="1" l="1"/>
  <c r="E1135" i="1" s="1"/>
  <c r="I1135" i="1"/>
  <c r="J1135" i="1" s="1"/>
  <c r="F1135" i="1" l="1"/>
  <c r="K1135" i="1"/>
  <c r="G1135" i="1" l="1"/>
  <c r="H1135" i="1" s="1"/>
  <c r="L1135" i="1"/>
  <c r="N1135" i="1" s="1"/>
  <c r="P1135" i="1" s="1"/>
  <c r="A1136" i="1" s="1"/>
  <c r="B1136" i="1" l="1"/>
  <c r="C1136" i="1" s="1"/>
  <c r="D1136" i="1" l="1"/>
  <c r="E1136" i="1" s="1"/>
  <c r="I1136" i="1"/>
  <c r="J1136" i="1" s="1"/>
  <c r="F1136" i="1" l="1"/>
  <c r="K1136" i="1"/>
  <c r="G1136" i="1" l="1"/>
  <c r="H1136" i="1" s="1"/>
  <c r="L1136" i="1"/>
  <c r="N1136" i="1" s="1"/>
  <c r="P1136" i="1" s="1"/>
  <c r="A1137" i="1" s="1"/>
  <c r="B1137" i="1" l="1"/>
  <c r="C1137" i="1" s="1"/>
  <c r="I1137" i="1" l="1"/>
  <c r="J1137" i="1" s="1"/>
  <c r="D1137" i="1"/>
  <c r="E1137" i="1" s="1"/>
  <c r="F1137" i="1" l="1"/>
  <c r="K1137" i="1"/>
  <c r="G1137" i="1" l="1"/>
  <c r="H1137" i="1" s="1"/>
  <c r="L1137" i="1"/>
  <c r="N1137" i="1" s="1"/>
  <c r="P1137" i="1" s="1"/>
  <c r="A1138" i="1" s="1"/>
  <c r="B1138" i="1" l="1"/>
  <c r="C1138" i="1" s="1"/>
  <c r="R39" i="1"/>
  <c r="S39" i="1" s="1"/>
  <c r="D1138" i="1" l="1"/>
  <c r="E1138" i="1" s="1"/>
  <c r="I1138" i="1"/>
  <c r="J1138" i="1" s="1"/>
  <c r="F1138" i="1" l="1"/>
  <c r="K1138" i="1"/>
  <c r="G1138" i="1" l="1"/>
  <c r="H1138" i="1" s="1"/>
  <c r="O1144" i="1" s="1"/>
  <c r="L1138" i="1"/>
  <c r="N1138" i="1" s="1"/>
  <c r="P1138" i="1" s="1"/>
  <c r="O1145" i="1" l="1"/>
  <c r="O1146" i="1" s="1"/>
  <c r="O1147" i="1" s="1"/>
  <c r="O1148" i="1" s="1"/>
  <c r="O1149" i="1" s="1"/>
  <c r="O1150" i="1" s="1"/>
  <c r="P1144" i="1"/>
  <c r="A1145" i="1" s="1"/>
  <c r="B1145" i="1" l="1"/>
  <c r="C1145" i="1" s="1"/>
  <c r="O1158" i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51" i="1"/>
  <c r="O1152" i="1" s="1"/>
  <c r="O1153" i="1" s="1"/>
  <c r="O1154" i="1" s="1"/>
  <c r="O1155" i="1" s="1"/>
  <c r="O1156" i="1" s="1"/>
  <c r="O1157" i="1" s="1"/>
  <c r="D1145" i="1" l="1"/>
  <c r="E1145" i="1" s="1"/>
  <c r="F1145" i="1" s="1"/>
  <c r="G1145" i="1" s="1"/>
  <c r="H1145" i="1" s="1"/>
  <c r="I1145" i="1"/>
  <c r="J1145" i="1" s="1"/>
  <c r="K1145" i="1" s="1"/>
  <c r="L1145" i="1" l="1"/>
  <c r="N1145" i="1" s="1"/>
  <c r="P1145" i="1" s="1"/>
  <c r="A1146" i="1" s="1"/>
  <c r="B1146" i="1" l="1"/>
  <c r="C1146" i="1" s="1"/>
  <c r="D1146" i="1" l="1"/>
  <c r="E1146" i="1" s="1"/>
  <c r="I1146" i="1"/>
  <c r="J1146" i="1" s="1"/>
  <c r="F1146" i="1" l="1"/>
  <c r="K1146" i="1"/>
  <c r="G1146" i="1" l="1"/>
  <c r="H1146" i="1" s="1"/>
  <c r="L1146" i="1"/>
  <c r="N1146" i="1" s="1"/>
  <c r="P1146" i="1" s="1"/>
  <c r="A1147" i="1" s="1"/>
  <c r="B1147" i="1" l="1"/>
  <c r="C1147" i="1" s="1"/>
  <c r="I1147" i="1" l="1"/>
  <c r="J1147" i="1" s="1"/>
  <c r="D1147" i="1"/>
  <c r="E1147" i="1" s="1"/>
  <c r="F1147" i="1" l="1"/>
  <c r="K1147" i="1"/>
  <c r="G1147" i="1" l="1"/>
  <c r="H1147" i="1" s="1"/>
  <c r="L1147" i="1"/>
  <c r="N1147" i="1" s="1"/>
  <c r="P1147" i="1" s="1"/>
  <c r="A1148" i="1" s="1"/>
  <c r="B1148" i="1" l="1"/>
  <c r="C1148" i="1" s="1"/>
  <c r="D1148" i="1" l="1"/>
  <c r="E1148" i="1" s="1"/>
  <c r="I1148" i="1"/>
  <c r="J1148" i="1" s="1"/>
  <c r="F1148" i="1" l="1"/>
  <c r="K1148" i="1"/>
  <c r="G1148" i="1" l="1"/>
  <c r="H1148" i="1" s="1"/>
  <c r="L1148" i="1"/>
  <c r="N1148" i="1" s="1"/>
  <c r="P1148" i="1" s="1"/>
  <c r="A1149" i="1" s="1"/>
  <c r="B1149" i="1" l="1"/>
  <c r="C1149" i="1" s="1"/>
  <c r="I1149" i="1" l="1"/>
  <c r="J1149" i="1" s="1"/>
  <c r="D1149" i="1"/>
  <c r="E1149" i="1" s="1"/>
  <c r="F1149" i="1" l="1"/>
  <c r="K1149" i="1"/>
  <c r="G1149" i="1" l="1"/>
  <c r="H1149" i="1" s="1"/>
  <c r="L1149" i="1"/>
  <c r="N1149" i="1" s="1"/>
  <c r="P1149" i="1" s="1"/>
  <c r="A1150" i="1" s="1"/>
  <c r="B1150" i="1" l="1"/>
  <c r="C1150" i="1" s="1"/>
  <c r="D1150" i="1" l="1"/>
  <c r="E1150" i="1" s="1"/>
  <c r="I1150" i="1"/>
  <c r="J1150" i="1" s="1"/>
  <c r="F1150" i="1" l="1"/>
  <c r="G1150" i="1" s="1"/>
  <c r="H1150" i="1" s="1"/>
  <c r="K1150" i="1"/>
  <c r="L1150" i="1" s="1"/>
  <c r="N1150" i="1" s="1"/>
  <c r="P1150" i="1" s="1"/>
  <c r="A1151" i="1" s="1"/>
  <c r="B1151" i="1" l="1"/>
  <c r="C1151" i="1" s="1"/>
  <c r="D1151" i="1" l="1"/>
  <c r="E1151" i="1" s="1"/>
  <c r="I1151" i="1"/>
  <c r="J1151" i="1" s="1"/>
  <c r="F1151" i="1" l="1"/>
  <c r="K1151" i="1"/>
  <c r="G1151" i="1" l="1"/>
  <c r="H1151" i="1" s="1"/>
  <c r="L1151" i="1"/>
  <c r="N1151" i="1" s="1"/>
  <c r="P1151" i="1" s="1"/>
  <c r="A1152" i="1" s="1"/>
  <c r="B1152" i="1" l="1"/>
  <c r="C1152" i="1" s="1"/>
  <c r="D1152" i="1" l="1"/>
  <c r="E1152" i="1" s="1"/>
  <c r="I1152" i="1"/>
  <c r="J1152" i="1" s="1"/>
  <c r="F1152" i="1" l="1"/>
  <c r="K1152" i="1"/>
  <c r="G1152" i="1" l="1"/>
  <c r="H1152" i="1" s="1"/>
  <c r="L1152" i="1"/>
  <c r="N1152" i="1" s="1"/>
  <c r="P1152" i="1" s="1"/>
  <c r="A1153" i="1" s="1"/>
  <c r="B1153" i="1" l="1"/>
  <c r="C1153" i="1" s="1"/>
  <c r="D1153" i="1" l="1"/>
  <c r="E1153" i="1" s="1"/>
  <c r="I1153" i="1"/>
  <c r="J1153" i="1" s="1"/>
  <c r="F1153" i="1" l="1"/>
  <c r="K1153" i="1"/>
  <c r="G1153" i="1" l="1"/>
  <c r="H1153" i="1" s="1"/>
  <c r="L1153" i="1"/>
  <c r="N1153" i="1" s="1"/>
  <c r="P1153" i="1" s="1"/>
  <c r="A1154" i="1" s="1"/>
  <c r="B1154" i="1" l="1"/>
  <c r="C1154" i="1" s="1"/>
  <c r="D1154" i="1" l="1"/>
  <c r="E1154" i="1" s="1"/>
  <c r="I1154" i="1"/>
  <c r="J1154" i="1" s="1"/>
  <c r="F1154" i="1" l="1"/>
  <c r="K1154" i="1"/>
  <c r="G1154" i="1" l="1"/>
  <c r="H1154" i="1" s="1"/>
  <c r="L1154" i="1"/>
  <c r="N1154" i="1" s="1"/>
  <c r="P1154" i="1" s="1"/>
  <c r="A1155" i="1" s="1"/>
  <c r="B1155" i="1" l="1"/>
  <c r="C1155" i="1" s="1"/>
  <c r="D1155" i="1" l="1"/>
  <c r="E1155" i="1" s="1"/>
  <c r="I1155" i="1"/>
  <c r="J1155" i="1" s="1"/>
  <c r="F1155" i="1" l="1"/>
  <c r="K1155" i="1"/>
  <c r="G1155" i="1" l="1"/>
  <c r="H1155" i="1" s="1"/>
  <c r="L1155" i="1"/>
  <c r="N1155" i="1" s="1"/>
  <c r="P1155" i="1" s="1"/>
  <c r="A1156" i="1" s="1"/>
  <c r="B1156" i="1" l="1"/>
  <c r="C1156" i="1" s="1"/>
  <c r="I1156" i="1" l="1"/>
  <c r="J1156" i="1" s="1"/>
  <c r="D1156" i="1"/>
  <c r="E1156" i="1" s="1"/>
  <c r="F1156" i="1" l="1"/>
  <c r="K1156" i="1"/>
  <c r="G1156" i="1" l="1"/>
  <c r="H1156" i="1" s="1"/>
  <c r="L1156" i="1"/>
  <c r="N1156" i="1" s="1"/>
  <c r="P1156" i="1" s="1"/>
  <c r="A1157" i="1" s="1"/>
  <c r="B1157" i="1" l="1"/>
  <c r="C1157" i="1" s="1"/>
  <c r="I1157" i="1" l="1"/>
  <c r="J1157" i="1" s="1"/>
  <c r="D1157" i="1"/>
  <c r="E1157" i="1" s="1"/>
  <c r="F1157" i="1" l="1"/>
  <c r="K1157" i="1"/>
  <c r="G1157" i="1" l="1"/>
  <c r="H1157" i="1" s="1"/>
  <c r="L1157" i="1"/>
  <c r="N1157" i="1" s="1"/>
  <c r="P1157" i="1" s="1"/>
  <c r="A1158" i="1" s="1"/>
  <c r="B1158" i="1" l="1"/>
  <c r="C1158" i="1" s="1"/>
  <c r="D1158" i="1" l="1"/>
  <c r="E1158" i="1" s="1"/>
  <c r="I1158" i="1"/>
  <c r="J1158" i="1" s="1"/>
  <c r="F1158" i="1" l="1"/>
  <c r="K1158" i="1"/>
  <c r="G1158" i="1" l="1"/>
  <c r="H1158" i="1" s="1"/>
  <c r="L1158" i="1"/>
  <c r="N1158" i="1" s="1"/>
  <c r="P1158" i="1" s="1"/>
  <c r="A1159" i="1" s="1"/>
  <c r="B1159" i="1" l="1"/>
  <c r="C1159" i="1" s="1"/>
  <c r="D1159" i="1" l="1"/>
  <c r="E1159" i="1" s="1"/>
  <c r="I1159" i="1"/>
  <c r="J1159" i="1" s="1"/>
  <c r="F1159" i="1" l="1"/>
  <c r="K1159" i="1"/>
  <c r="G1159" i="1" l="1"/>
  <c r="H1159" i="1" s="1"/>
  <c r="L1159" i="1"/>
  <c r="N1159" i="1" s="1"/>
  <c r="P1159" i="1" s="1"/>
  <c r="A1160" i="1" s="1"/>
  <c r="B1160" i="1" l="1"/>
  <c r="C1160" i="1" s="1"/>
  <c r="I1160" i="1" l="1"/>
  <c r="J1160" i="1" s="1"/>
  <c r="D1160" i="1"/>
  <c r="E1160" i="1" s="1"/>
  <c r="F1160" i="1" l="1"/>
  <c r="K1160" i="1"/>
  <c r="G1160" i="1" l="1"/>
  <c r="H1160" i="1" s="1"/>
  <c r="L1160" i="1"/>
  <c r="N1160" i="1" s="1"/>
  <c r="P1160" i="1" s="1"/>
  <c r="A1161" i="1" s="1"/>
  <c r="B1161" i="1" l="1"/>
  <c r="C1161" i="1" s="1"/>
  <c r="I1161" i="1" l="1"/>
  <c r="J1161" i="1" s="1"/>
  <c r="D1161" i="1"/>
  <c r="M1178" i="1" l="1"/>
  <c r="E1161" i="1"/>
  <c r="F1161" i="1" l="1"/>
  <c r="K1161" i="1"/>
  <c r="M1179" i="1"/>
  <c r="M1180" i="1" s="1"/>
  <c r="M1181" i="1" s="1"/>
  <c r="M1182" i="1" s="1"/>
  <c r="M1183" i="1" s="1"/>
  <c r="M1184" i="1" s="1"/>
  <c r="N1178" i="1"/>
  <c r="M1185" i="1" l="1"/>
  <c r="M1186" i="1" s="1"/>
  <c r="M1187" i="1" s="1"/>
  <c r="M1188" i="1" s="1"/>
  <c r="M1189" i="1" s="1"/>
  <c r="M1190" i="1" s="1"/>
  <c r="M1191" i="1" s="1"/>
  <c r="M1192" i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G1161" i="1"/>
  <c r="H1161" i="1" s="1"/>
  <c r="L1161" i="1"/>
  <c r="N1161" i="1" s="1"/>
  <c r="P1161" i="1" s="1"/>
  <c r="A1162" i="1" s="1"/>
  <c r="B1162" i="1" l="1"/>
  <c r="C1162" i="1" s="1"/>
  <c r="D1162" i="1" l="1"/>
  <c r="E1162" i="1" s="1"/>
  <c r="I1162" i="1"/>
  <c r="J1162" i="1" s="1"/>
  <c r="F1162" i="1" l="1"/>
  <c r="K1162" i="1"/>
  <c r="G1162" i="1" l="1"/>
  <c r="H1162" i="1" s="1"/>
  <c r="L1162" i="1"/>
  <c r="N1162" i="1" s="1"/>
  <c r="P1162" i="1" s="1"/>
  <c r="A1163" i="1" s="1"/>
  <c r="B1163" i="1" l="1"/>
  <c r="C1163" i="1" s="1"/>
  <c r="I1163" i="1" l="1"/>
  <c r="J1163" i="1" s="1"/>
  <c r="D1163" i="1"/>
  <c r="E1163" i="1" s="1"/>
  <c r="F1163" i="1" l="1"/>
  <c r="K1163" i="1"/>
  <c r="G1163" i="1" l="1"/>
  <c r="H1163" i="1" s="1"/>
  <c r="L1163" i="1"/>
  <c r="N1163" i="1" s="1"/>
  <c r="P1163" i="1" s="1"/>
  <c r="A1164" i="1" s="1"/>
  <c r="B1164" i="1" l="1"/>
  <c r="C1164" i="1" s="1"/>
  <c r="I1164" i="1" l="1"/>
  <c r="J1164" i="1" s="1"/>
  <c r="D1164" i="1"/>
  <c r="E1164" i="1" s="1"/>
  <c r="F1164" i="1" l="1"/>
  <c r="K1164" i="1"/>
  <c r="G1164" i="1" l="1"/>
  <c r="H1164" i="1" s="1"/>
  <c r="L1164" i="1"/>
  <c r="N1164" i="1" s="1"/>
  <c r="P1164" i="1" s="1"/>
  <c r="A1165" i="1" s="1"/>
  <c r="B1165" i="1" l="1"/>
  <c r="C1165" i="1" s="1"/>
  <c r="I1165" i="1" l="1"/>
  <c r="J1165" i="1" s="1"/>
  <c r="D1165" i="1"/>
  <c r="E1165" i="1" s="1"/>
  <c r="F1165" i="1" l="1"/>
  <c r="K1165" i="1"/>
  <c r="G1165" i="1" l="1"/>
  <c r="H1165" i="1" s="1"/>
  <c r="L1165" i="1"/>
  <c r="N1165" i="1" s="1"/>
  <c r="P1165" i="1" s="1"/>
  <c r="A1166" i="1" l="1"/>
  <c r="B1166" i="1" s="1"/>
  <c r="C1166" i="1" s="1"/>
  <c r="D1166" i="1" l="1"/>
  <c r="E1166" i="1" s="1"/>
  <c r="I1166" i="1"/>
  <c r="J1166" i="1" s="1"/>
  <c r="F1166" i="1" l="1"/>
  <c r="K1166" i="1"/>
  <c r="G1166" i="1" l="1"/>
  <c r="H1166" i="1" s="1"/>
  <c r="L1166" i="1"/>
  <c r="N1166" i="1" s="1"/>
  <c r="P1166" i="1" s="1"/>
  <c r="A1167" i="1" s="1"/>
  <c r="B1167" i="1" l="1"/>
  <c r="C1167" i="1" s="1"/>
  <c r="D1167" i="1" l="1"/>
  <c r="E1167" i="1" s="1"/>
  <c r="I1167" i="1"/>
  <c r="J1167" i="1" s="1"/>
  <c r="F1167" i="1" l="1"/>
  <c r="K1167" i="1"/>
  <c r="G1167" i="1" l="1"/>
  <c r="H1167" i="1" s="1"/>
  <c r="L1167" i="1"/>
  <c r="N1167" i="1" s="1"/>
  <c r="P1167" i="1" s="1"/>
  <c r="A1168" i="1" s="1"/>
  <c r="B1168" i="1" l="1"/>
  <c r="C1168" i="1" s="1"/>
  <c r="I1168" i="1" l="1"/>
  <c r="J1168" i="1" s="1"/>
  <c r="D1168" i="1"/>
  <c r="E1168" i="1" s="1"/>
  <c r="F1168" i="1" l="1"/>
  <c r="K1168" i="1"/>
  <c r="G1168" i="1" l="1"/>
  <c r="H1168" i="1" s="1"/>
  <c r="L1168" i="1"/>
  <c r="N1168" i="1" s="1"/>
  <c r="P1168" i="1" s="1"/>
  <c r="A1169" i="1" s="1"/>
  <c r="B1169" i="1" l="1"/>
  <c r="C1169" i="1" s="1"/>
  <c r="D1169" i="1" l="1"/>
  <c r="E1169" i="1" s="1"/>
  <c r="I1169" i="1"/>
  <c r="J1169" i="1" s="1"/>
  <c r="F1169" i="1" l="1"/>
  <c r="K1169" i="1"/>
  <c r="G1169" i="1" l="1"/>
  <c r="H1169" i="1" s="1"/>
  <c r="L1169" i="1"/>
  <c r="N1169" i="1" s="1"/>
  <c r="P1169" i="1" s="1"/>
  <c r="A1170" i="1" s="1"/>
  <c r="B1170" i="1" l="1"/>
  <c r="C1170" i="1" s="1"/>
  <c r="D1170" i="1" l="1"/>
  <c r="E1170" i="1" s="1"/>
  <c r="I1170" i="1"/>
  <c r="J1170" i="1" s="1"/>
  <c r="F1170" i="1" l="1"/>
  <c r="G1170" i="1" s="1"/>
  <c r="H1170" i="1" s="1"/>
  <c r="K1170" i="1"/>
  <c r="L1170" i="1" s="1"/>
  <c r="N1170" i="1" s="1"/>
  <c r="P1170" i="1" s="1"/>
  <c r="A1171" i="1" s="1"/>
  <c r="B1171" i="1" l="1"/>
  <c r="C1171" i="1" s="1"/>
  <c r="I1171" i="1" l="1"/>
  <c r="J1171" i="1" s="1"/>
  <c r="D1171" i="1"/>
  <c r="E1171" i="1" s="1"/>
  <c r="F1171" i="1" l="1"/>
  <c r="K1171" i="1"/>
  <c r="G1171" i="1" l="1"/>
  <c r="H1171" i="1" s="1"/>
  <c r="L1171" i="1"/>
  <c r="N1171" i="1" s="1"/>
  <c r="P1171" i="1" s="1"/>
  <c r="A1172" i="1" s="1"/>
  <c r="B1172" i="1" l="1"/>
  <c r="C1172" i="1" s="1"/>
  <c r="R40" i="1"/>
  <c r="S40" i="1" s="1"/>
  <c r="I1172" i="1" l="1"/>
  <c r="J1172" i="1" s="1"/>
  <c r="D1172" i="1"/>
  <c r="E1172" i="1" s="1"/>
  <c r="F1172" i="1" l="1"/>
  <c r="K1172" i="1"/>
  <c r="G1172" i="1" l="1"/>
  <c r="H1172" i="1" s="1"/>
  <c r="O1178" i="1" s="1"/>
  <c r="L1172" i="1"/>
  <c r="N1172" i="1" s="1"/>
  <c r="P1172" i="1" s="1"/>
  <c r="O1179" i="1" l="1"/>
  <c r="O1180" i="1" s="1"/>
  <c r="O1181" i="1" s="1"/>
  <c r="O1182" i="1" s="1"/>
  <c r="O1183" i="1" s="1"/>
  <c r="O1184" i="1" s="1"/>
  <c r="P1178" i="1"/>
  <c r="A1179" i="1" s="1"/>
  <c r="B1179" i="1" l="1"/>
  <c r="C1179" i="1" s="1"/>
  <c r="O1185" i="1"/>
  <c r="O1186" i="1" s="1"/>
  <c r="O1187" i="1" s="1"/>
  <c r="O1188" i="1" s="1"/>
  <c r="O1189" i="1" s="1"/>
  <c r="O1190" i="1" s="1"/>
  <c r="O1191" i="1" s="1"/>
  <c r="O1192" i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D1179" i="1" l="1"/>
  <c r="E1179" i="1" s="1"/>
  <c r="F1179" i="1" s="1"/>
  <c r="G1179" i="1" s="1"/>
  <c r="H1179" i="1" s="1"/>
  <c r="I1179" i="1"/>
  <c r="J1179" i="1" s="1"/>
  <c r="K1179" i="1" l="1"/>
  <c r="L1179" i="1"/>
  <c r="N1179" i="1" s="1"/>
  <c r="P1179" i="1" s="1"/>
  <c r="A1180" i="1" l="1"/>
  <c r="B1180" i="1" l="1"/>
  <c r="C1180" i="1" s="1"/>
  <c r="I1180" i="1" l="1"/>
  <c r="J1180" i="1" s="1"/>
  <c r="D1180" i="1"/>
  <c r="E1180" i="1" s="1"/>
  <c r="F1180" i="1" l="1"/>
  <c r="K1180" i="1"/>
  <c r="G1180" i="1" l="1"/>
  <c r="H1180" i="1" s="1"/>
  <c r="L1180" i="1"/>
  <c r="N1180" i="1" s="1"/>
  <c r="P1180" i="1" s="1"/>
  <c r="A1181" i="1" s="1"/>
  <c r="B1181" i="1" l="1"/>
  <c r="C1181" i="1" s="1"/>
  <c r="D1181" i="1" l="1"/>
  <c r="E1181" i="1" s="1"/>
  <c r="I1181" i="1"/>
  <c r="J1181" i="1" s="1"/>
  <c r="F1181" i="1" l="1"/>
  <c r="K1181" i="1"/>
  <c r="G1181" i="1" l="1"/>
  <c r="H1181" i="1" s="1"/>
  <c r="L1181" i="1"/>
  <c r="N1181" i="1" s="1"/>
  <c r="P1181" i="1" s="1"/>
  <c r="A1182" i="1" s="1"/>
  <c r="B1182" i="1" l="1"/>
  <c r="C1182" i="1" s="1"/>
  <c r="I1182" i="1" l="1"/>
  <c r="J1182" i="1" s="1"/>
  <c r="D1182" i="1"/>
  <c r="E1182" i="1" s="1"/>
  <c r="F1182" i="1" l="1"/>
  <c r="K1182" i="1"/>
  <c r="G1182" i="1" l="1"/>
  <c r="H1182" i="1" s="1"/>
  <c r="L1182" i="1"/>
  <c r="N1182" i="1" s="1"/>
  <c r="P1182" i="1" s="1"/>
  <c r="A1183" i="1" s="1"/>
  <c r="B1183" i="1" l="1"/>
  <c r="C1183" i="1" s="1"/>
  <c r="D1183" i="1" l="1"/>
  <c r="E1183" i="1" s="1"/>
  <c r="I1183" i="1"/>
  <c r="J1183" i="1" s="1"/>
  <c r="F1183" i="1" l="1"/>
  <c r="K1183" i="1"/>
  <c r="G1183" i="1" l="1"/>
  <c r="H1183" i="1" s="1"/>
  <c r="L1183" i="1"/>
  <c r="N1183" i="1" s="1"/>
  <c r="P1183" i="1" s="1"/>
  <c r="A1184" i="1" s="1"/>
  <c r="B1184" i="1" l="1"/>
  <c r="C1184" i="1" s="1"/>
  <c r="I1184" i="1" l="1"/>
  <c r="J1184" i="1" s="1"/>
  <c r="D1184" i="1"/>
  <c r="E1184" i="1" s="1"/>
  <c r="F1184" i="1" l="1"/>
  <c r="K1184" i="1"/>
  <c r="G1184" i="1" l="1"/>
  <c r="H1184" i="1" s="1"/>
  <c r="L1184" i="1"/>
  <c r="N1184" i="1" s="1"/>
  <c r="P1184" i="1" s="1"/>
  <c r="A1185" i="1" s="1"/>
  <c r="B1185" i="1" l="1"/>
  <c r="C1185" i="1" s="1"/>
  <c r="D1185" i="1" l="1"/>
  <c r="E1185" i="1" s="1"/>
  <c r="I1185" i="1"/>
  <c r="J1185" i="1" s="1"/>
  <c r="F1185" i="1" l="1"/>
  <c r="K1185" i="1"/>
  <c r="G1185" i="1" l="1"/>
  <c r="H1185" i="1" s="1"/>
  <c r="L1185" i="1"/>
  <c r="N1185" i="1" s="1"/>
  <c r="P1185" i="1" s="1"/>
  <c r="A1186" i="1" s="1"/>
  <c r="B1186" i="1" l="1"/>
  <c r="C1186" i="1" s="1"/>
  <c r="D1186" i="1" l="1"/>
  <c r="E1186" i="1" s="1"/>
  <c r="I1186" i="1"/>
  <c r="J1186" i="1" s="1"/>
  <c r="F1186" i="1" l="1"/>
  <c r="K1186" i="1"/>
  <c r="G1186" i="1" l="1"/>
  <c r="H1186" i="1" s="1"/>
  <c r="L1186" i="1"/>
  <c r="N1186" i="1" s="1"/>
  <c r="P1186" i="1" s="1"/>
  <c r="A1187" i="1" s="1"/>
  <c r="B1187" i="1" l="1"/>
  <c r="C1187" i="1" s="1"/>
  <c r="D1187" i="1" l="1"/>
  <c r="E1187" i="1" s="1"/>
  <c r="I1187" i="1"/>
  <c r="J1187" i="1" s="1"/>
  <c r="F1187" i="1" l="1"/>
  <c r="K1187" i="1"/>
  <c r="G1187" i="1" l="1"/>
  <c r="H1187" i="1" s="1"/>
  <c r="L1187" i="1"/>
  <c r="N1187" i="1" s="1"/>
  <c r="P1187" i="1" s="1"/>
  <c r="A1188" i="1" s="1"/>
  <c r="B1188" i="1" l="1"/>
  <c r="C1188" i="1" s="1"/>
  <c r="D1188" i="1" l="1"/>
  <c r="E1188" i="1" s="1"/>
  <c r="I1188" i="1"/>
  <c r="J1188" i="1" s="1"/>
  <c r="F1188" i="1" l="1"/>
  <c r="K1188" i="1"/>
  <c r="G1188" i="1" l="1"/>
  <c r="H1188" i="1" s="1"/>
  <c r="L1188" i="1"/>
  <c r="N1188" i="1" s="1"/>
  <c r="P1188" i="1" s="1"/>
  <c r="A1189" i="1" s="1"/>
  <c r="B1189" i="1" l="1"/>
  <c r="C1189" i="1" s="1"/>
  <c r="D1189" i="1" l="1"/>
  <c r="E1189" i="1" s="1"/>
  <c r="I1189" i="1"/>
  <c r="J1189" i="1" s="1"/>
  <c r="F1189" i="1" l="1"/>
  <c r="K1189" i="1"/>
  <c r="G1189" i="1" l="1"/>
  <c r="H1189" i="1" s="1"/>
  <c r="L1189" i="1"/>
  <c r="N1189" i="1" s="1"/>
  <c r="P1189" i="1" s="1"/>
  <c r="A1190" i="1" s="1"/>
  <c r="B1190" i="1" l="1"/>
  <c r="C1190" i="1" s="1"/>
  <c r="I1190" i="1" l="1"/>
  <c r="J1190" i="1" s="1"/>
  <c r="D1190" i="1"/>
  <c r="E1190" i="1" s="1"/>
  <c r="F1190" i="1" l="1"/>
  <c r="K1190" i="1"/>
  <c r="G1190" i="1" l="1"/>
  <c r="H1190" i="1" s="1"/>
  <c r="L1190" i="1"/>
  <c r="N1190" i="1" s="1"/>
  <c r="P1190" i="1" s="1"/>
  <c r="A1191" i="1" s="1"/>
  <c r="B1191" i="1" l="1"/>
  <c r="C1191" i="1" s="1"/>
  <c r="D1191" i="1" l="1"/>
  <c r="E1191" i="1" s="1"/>
  <c r="I1191" i="1"/>
  <c r="J1191" i="1" s="1"/>
  <c r="F1191" i="1" l="1"/>
  <c r="K1191" i="1"/>
  <c r="G1191" i="1" l="1"/>
  <c r="H1191" i="1" s="1"/>
  <c r="L1191" i="1"/>
  <c r="N1191" i="1" s="1"/>
  <c r="P1191" i="1" s="1"/>
  <c r="A1192" i="1" s="1"/>
  <c r="B1192" i="1" l="1"/>
  <c r="C1192" i="1" s="1"/>
  <c r="D1192" i="1" l="1"/>
  <c r="E1192" i="1" s="1"/>
  <c r="I1192" i="1"/>
  <c r="J1192" i="1" s="1"/>
  <c r="F1192" i="1" l="1"/>
  <c r="K1192" i="1"/>
  <c r="G1192" i="1" l="1"/>
  <c r="H1192" i="1" s="1"/>
  <c r="L1192" i="1"/>
  <c r="N1192" i="1" s="1"/>
  <c r="P1192" i="1" s="1"/>
  <c r="A1193" i="1" s="1"/>
  <c r="B1193" i="1" l="1"/>
  <c r="C1193" i="1" s="1"/>
  <c r="D1193" i="1" l="1"/>
  <c r="E1193" i="1" s="1"/>
  <c r="I1193" i="1"/>
  <c r="J1193" i="1" s="1"/>
  <c r="F1193" i="1" l="1"/>
  <c r="K1193" i="1"/>
  <c r="G1193" i="1" l="1"/>
  <c r="H1193" i="1" s="1"/>
  <c r="L1193" i="1"/>
  <c r="N1193" i="1" s="1"/>
  <c r="P1193" i="1" s="1"/>
  <c r="A1194" i="1" s="1"/>
  <c r="B1194" i="1" l="1"/>
  <c r="C1194" i="1" s="1"/>
  <c r="D1194" i="1" l="1"/>
  <c r="I1194" i="1"/>
  <c r="J1194" i="1" s="1"/>
  <c r="M1211" i="1" l="1"/>
  <c r="E1194" i="1"/>
  <c r="F1194" i="1" l="1"/>
  <c r="K1194" i="1"/>
  <c r="M1212" i="1"/>
  <c r="M1213" i="1" s="1"/>
  <c r="M1214" i="1" s="1"/>
  <c r="M1215" i="1" s="1"/>
  <c r="M1216" i="1" s="1"/>
  <c r="M1217" i="1" s="1"/>
  <c r="N1211" i="1"/>
  <c r="M1225" i="1" l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18" i="1"/>
  <c r="M1219" i="1" s="1"/>
  <c r="M1220" i="1" s="1"/>
  <c r="M1221" i="1" s="1"/>
  <c r="M1222" i="1" s="1"/>
  <c r="M1223" i="1" s="1"/>
  <c r="M1224" i="1" s="1"/>
  <c r="G1194" i="1"/>
  <c r="H1194" i="1" s="1"/>
  <c r="L1194" i="1"/>
  <c r="N1194" i="1" s="1"/>
  <c r="P1194" i="1" s="1"/>
  <c r="A1195" i="1" s="1"/>
  <c r="B1195" i="1" l="1"/>
  <c r="C1195" i="1" s="1"/>
  <c r="D1195" i="1" l="1"/>
  <c r="E1195" i="1" s="1"/>
  <c r="I1195" i="1"/>
  <c r="J1195" i="1" s="1"/>
  <c r="F1195" i="1" l="1"/>
  <c r="K1195" i="1"/>
  <c r="G1195" i="1" l="1"/>
  <c r="H1195" i="1" s="1"/>
  <c r="L1195" i="1"/>
  <c r="N1195" i="1" s="1"/>
  <c r="P1195" i="1" s="1"/>
  <c r="A1196" i="1" l="1"/>
  <c r="B1196" i="1" s="1"/>
  <c r="C1196" i="1" s="1"/>
  <c r="D1196" i="1" l="1"/>
  <c r="E1196" i="1" s="1"/>
  <c r="I1196" i="1"/>
  <c r="J1196" i="1" s="1"/>
  <c r="F1196" i="1" l="1"/>
  <c r="K1196" i="1"/>
  <c r="G1196" i="1" l="1"/>
  <c r="H1196" i="1" s="1"/>
  <c r="L1196" i="1"/>
  <c r="N1196" i="1" s="1"/>
  <c r="P1196" i="1" s="1"/>
  <c r="A1197" i="1" s="1"/>
  <c r="B1197" i="1" l="1"/>
  <c r="C1197" i="1" s="1"/>
  <c r="I1197" i="1" l="1"/>
  <c r="J1197" i="1" s="1"/>
  <c r="D1197" i="1"/>
  <c r="E1197" i="1" s="1"/>
  <c r="F1197" i="1" l="1"/>
  <c r="K1197" i="1"/>
  <c r="G1197" i="1" l="1"/>
  <c r="H1197" i="1" s="1"/>
  <c r="L1197" i="1"/>
  <c r="N1197" i="1" s="1"/>
  <c r="P1197" i="1" s="1"/>
  <c r="A1198" i="1" s="1"/>
  <c r="B1198" i="1" l="1"/>
  <c r="C1198" i="1" s="1"/>
  <c r="I1198" i="1" l="1"/>
  <c r="J1198" i="1" s="1"/>
  <c r="D1198" i="1"/>
  <c r="E1198" i="1" s="1"/>
  <c r="F1198" i="1" l="1"/>
  <c r="K1198" i="1"/>
  <c r="G1198" i="1" l="1"/>
  <c r="H1198" i="1" s="1"/>
  <c r="L1198" i="1"/>
  <c r="N1198" i="1" s="1"/>
  <c r="P1198" i="1" s="1"/>
  <c r="A1199" i="1" s="1"/>
  <c r="B1199" i="1" l="1"/>
  <c r="C1199" i="1" s="1"/>
  <c r="I1199" i="1" l="1"/>
  <c r="J1199" i="1" s="1"/>
  <c r="D1199" i="1"/>
  <c r="E1199" i="1" s="1"/>
  <c r="F1199" i="1" l="1"/>
  <c r="K1199" i="1"/>
  <c r="G1199" i="1" l="1"/>
  <c r="H1199" i="1" s="1"/>
  <c r="L1199" i="1"/>
  <c r="N1199" i="1" s="1"/>
  <c r="P1199" i="1" s="1"/>
  <c r="A1200" i="1" s="1"/>
  <c r="B1200" i="1" l="1"/>
  <c r="C1200" i="1" s="1"/>
  <c r="D1200" i="1" l="1"/>
  <c r="E1200" i="1" s="1"/>
  <c r="I1200" i="1"/>
  <c r="J1200" i="1" s="1"/>
  <c r="F1200" i="1" l="1"/>
  <c r="K1200" i="1"/>
  <c r="G1200" i="1" l="1"/>
  <c r="H1200" i="1" s="1"/>
  <c r="L1200" i="1"/>
  <c r="N1200" i="1" s="1"/>
  <c r="P1200" i="1" s="1"/>
  <c r="A1201" i="1" s="1"/>
  <c r="B1201" i="1" l="1"/>
  <c r="C1201" i="1" s="1"/>
  <c r="D1201" i="1" l="1"/>
  <c r="E1201" i="1" s="1"/>
  <c r="I1201" i="1"/>
  <c r="J1201" i="1" s="1"/>
  <c r="F1201" i="1" l="1"/>
  <c r="K1201" i="1"/>
  <c r="G1201" i="1" l="1"/>
  <c r="H1201" i="1" s="1"/>
  <c r="L1201" i="1"/>
  <c r="N1201" i="1" s="1"/>
  <c r="P1201" i="1" s="1"/>
  <c r="A1202" i="1" s="1"/>
  <c r="B1202" i="1" l="1"/>
  <c r="C1202" i="1" s="1"/>
  <c r="D1202" i="1" l="1"/>
  <c r="E1202" i="1" s="1"/>
  <c r="I1202" i="1"/>
  <c r="J1202" i="1" s="1"/>
  <c r="F1202" i="1" l="1"/>
  <c r="K1202" i="1"/>
  <c r="G1202" i="1" l="1"/>
  <c r="H1202" i="1" s="1"/>
  <c r="L1202" i="1"/>
  <c r="N1202" i="1" s="1"/>
  <c r="P1202" i="1" s="1"/>
  <c r="A1203" i="1" s="1"/>
  <c r="B1203" i="1" l="1"/>
  <c r="C1203" i="1" s="1"/>
  <c r="D1203" i="1" l="1"/>
  <c r="E1203" i="1" s="1"/>
  <c r="I1203" i="1"/>
  <c r="J1203" i="1" s="1"/>
  <c r="F1203" i="1" l="1"/>
  <c r="K1203" i="1"/>
  <c r="G1203" i="1" l="1"/>
  <c r="H1203" i="1" s="1"/>
  <c r="L1203" i="1"/>
  <c r="N1203" i="1" s="1"/>
  <c r="P1203" i="1" s="1"/>
  <c r="A1204" i="1" s="1"/>
  <c r="B1204" i="1" l="1"/>
  <c r="C1204" i="1" s="1"/>
  <c r="I1204" i="1" l="1"/>
  <c r="J1204" i="1" s="1"/>
  <c r="D1204" i="1"/>
  <c r="E1204" i="1" s="1"/>
  <c r="F1204" i="1" l="1"/>
  <c r="K1204" i="1"/>
  <c r="G1204" i="1" l="1"/>
  <c r="H1204" i="1" s="1"/>
  <c r="L1204" i="1"/>
  <c r="N1204" i="1" s="1"/>
  <c r="P1204" i="1" s="1"/>
  <c r="A1205" i="1" l="1"/>
  <c r="B1205" i="1" s="1"/>
  <c r="C1205" i="1" s="1"/>
  <c r="R41" i="1" l="1"/>
  <c r="S41" i="1" s="1"/>
  <c r="I1205" i="1"/>
  <c r="J1205" i="1" s="1"/>
  <c r="D1205" i="1"/>
  <c r="E1205" i="1" s="1"/>
  <c r="F1205" i="1" l="1"/>
  <c r="K1205" i="1"/>
  <c r="G1205" i="1" l="1"/>
  <c r="H1205" i="1" s="1"/>
  <c r="O1211" i="1" s="1"/>
  <c r="L1205" i="1"/>
  <c r="N1205" i="1" s="1"/>
  <c r="P1205" i="1" s="1"/>
  <c r="O1212" i="1" l="1"/>
  <c r="O1213" i="1" s="1"/>
  <c r="O1214" i="1" s="1"/>
  <c r="O1215" i="1" s="1"/>
  <c r="O1216" i="1" s="1"/>
  <c r="O1217" i="1" s="1"/>
  <c r="P1211" i="1"/>
  <c r="A1212" i="1" s="1"/>
  <c r="B1212" i="1" l="1"/>
  <c r="C1212" i="1" s="1"/>
  <c r="O1225" i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18" i="1"/>
  <c r="O1219" i="1" s="1"/>
  <c r="O1220" i="1" s="1"/>
  <c r="O1221" i="1" s="1"/>
  <c r="O1222" i="1" s="1"/>
  <c r="O1223" i="1" s="1"/>
  <c r="O1224" i="1" s="1"/>
  <c r="D1212" i="1" l="1"/>
  <c r="E1212" i="1" s="1"/>
  <c r="F1212" i="1" s="1"/>
  <c r="G1212" i="1" s="1"/>
  <c r="H1212" i="1" s="1"/>
  <c r="I1212" i="1"/>
  <c r="J1212" i="1" s="1"/>
  <c r="K1212" i="1" l="1"/>
  <c r="L1212" i="1"/>
  <c r="N1212" i="1" s="1"/>
  <c r="P1212" i="1" s="1"/>
  <c r="A1213" i="1" s="1"/>
  <c r="B1213" i="1" l="1"/>
  <c r="C1213" i="1" s="1"/>
  <c r="D1213" i="1" l="1"/>
  <c r="E1213" i="1" s="1"/>
  <c r="I1213" i="1"/>
  <c r="J1213" i="1" s="1"/>
  <c r="F1213" i="1" l="1"/>
  <c r="K1213" i="1"/>
  <c r="G1213" i="1" l="1"/>
  <c r="H1213" i="1" s="1"/>
  <c r="L1213" i="1"/>
  <c r="N1213" i="1" s="1"/>
  <c r="P1213" i="1" s="1"/>
  <c r="A1214" i="1" l="1"/>
  <c r="B1214" i="1"/>
  <c r="C1214" i="1" s="1"/>
  <c r="D1214" i="1" l="1"/>
  <c r="E1214" i="1" s="1"/>
  <c r="I1214" i="1"/>
  <c r="J1214" i="1" s="1"/>
  <c r="F1214" i="1" l="1"/>
  <c r="K1214" i="1"/>
  <c r="G1214" i="1" l="1"/>
  <c r="H1214" i="1" s="1"/>
  <c r="L1214" i="1"/>
  <c r="N1214" i="1" s="1"/>
  <c r="P1214" i="1" s="1"/>
  <c r="A1215" i="1" s="1"/>
  <c r="B1215" i="1" l="1"/>
  <c r="C1215" i="1" s="1"/>
  <c r="D1215" i="1" l="1"/>
  <c r="E1215" i="1" s="1"/>
  <c r="I1215" i="1"/>
  <c r="J1215" i="1" s="1"/>
  <c r="F1215" i="1" l="1"/>
  <c r="K1215" i="1"/>
  <c r="G1215" i="1" l="1"/>
  <c r="H1215" i="1" s="1"/>
  <c r="L1215" i="1"/>
  <c r="N1215" i="1" s="1"/>
  <c r="P1215" i="1" s="1"/>
  <c r="A1216" i="1" l="1"/>
  <c r="B1216" i="1" s="1"/>
  <c r="C1216" i="1" s="1"/>
  <c r="I1216" i="1" l="1"/>
  <c r="J1216" i="1" s="1"/>
  <c r="D1216" i="1"/>
  <c r="E1216" i="1" s="1"/>
  <c r="F1216" i="1" l="1"/>
  <c r="K1216" i="1"/>
  <c r="G1216" i="1" l="1"/>
  <c r="H1216" i="1" s="1"/>
  <c r="L1216" i="1"/>
  <c r="N1216" i="1" s="1"/>
  <c r="P1216" i="1" s="1"/>
  <c r="A1217" i="1" s="1"/>
  <c r="B1217" i="1" l="1"/>
  <c r="C1217" i="1" s="1"/>
  <c r="I1217" i="1" l="1"/>
  <c r="J1217" i="1" s="1"/>
  <c r="D1217" i="1"/>
  <c r="E1217" i="1" s="1"/>
  <c r="F1217" i="1" l="1"/>
  <c r="K1217" i="1"/>
  <c r="G1217" i="1" l="1"/>
  <c r="H1217" i="1" s="1"/>
  <c r="L1217" i="1"/>
  <c r="N1217" i="1" s="1"/>
  <c r="P1217" i="1" s="1"/>
  <c r="A1218" i="1" s="1"/>
  <c r="B1218" i="1" l="1"/>
  <c r="C1218" i="1" s="1"/>
  <c r="I1218" i="1" l="1"/>
  <c r="J1218" i="1" s="1"/>
  <c r="D1218" i="1"/>
  <c r="E1218" i="1" s="1"/>
  <c r="F1218" i="1" l="1"/>
  <c r="K1218" i="1"/>
  <c r="G1218" i="1" l="1"/>
  <c r="H1218" i="1" s="1"/>
  <c r="L1218" i="1"/>
  <c r="N1218" i="1" s="1"/>
  <c r="P1218" i="1" s="1"/>
  <c r="A1219" i="1" s="1"/>
  <c r="B1219" i="1" l="1"/>
  <c r="C1219" i="1" s="1"/>
  <c r="D1219" i="1" l="1"/>
  <c r="E1219" i="1" s="1"/>
  <c r="I1219" i="1"/>
  <c r="J1219" i="1" s="1"/>
  <c r="F1219" i="1" l="1"/>
  <c r="K1219" i="1"/>
  <c r="G1219" i="1" l="1"/>
  <c r="H1219" i="1" s="1"/>
  <c r="L1219" i="1"/>
  <c r="N1219" i="1" s="1"/>
  <c r="P1219" i="1" s="1"/>
  <c r="A1220" i="1" s="1"/>
  <c r="B1220" i="1" l="1"/>
  <c r="C1220" i="1" s="1"/>
  <c r="D1220" i="1" l="1"/>
  <c r="E1220" i="1" s="1"/>
  <c r="I1220" i="1"/>
  <c r="J1220" i="1" s="1"/>
  <c r="F1220" i="1" l="1"/>
  <c r="K1220" i="1"/>
  <c r="G1220" i="1" l="1"/>
  <c r="H1220" i="1" s="1"/>
  <c r="L1220" i="1"/>
  <c r="N1220" i="1" s="1"/>
  <c r="P1220" i="1" s="1"/>
  <c r="A1221" i="1" s="1"/>
  <c r="B1221" i="1" l="1"/>
  <c r="C1221" i="1" s="1"/>
  <c r="D1221" i="1" l="1"/>
  <c r="E1221" i="1" s="1"/>
  <c r="I1221" i="1"/>
  <c r="J1221" i="1" s="1"/>
  <c r="F1221" i="1" l="1"/>
  <c r="K1221" i="1"/>
  <c r="G1221" i="1" l="1"/>
  <c r="H1221" i="1" s="1"/>
  <c r="L1221" i="1"/>
  <c r="N1221" i="1" s="1"/>
  <c r="P1221" i="1" s="1"/>
  <c r="A1222" i="1" s="1"/>
  <c r="B1222" i="1" l="1"/>
  <c r="C1222" i="1" s="1"/>
  <c r="I1222" i="1" l="1"/>
  <c r="J1222" i="1" s="1"/>
  <c r="D1222" i="1"/>
  <c r="E1222" i="1" s="1"/>
  <c r="F1222" i="1" l="1"/>
  <c r="K1222" i="1"/>
  <c r="G1222" i="1" l="1"/>
  <c r="H1222" i="1" s="1"/>
  <c r="L1222" i="1"/>
  <c r="N1222" i="1" s="1"/>
  <c r="P1222" i="1" s="1"/>
  <c r="A1223" i="1" s="1"/>
  <c r="B1223" i="1" l="1"/>
  <c r="C1223" i="1" s="1"/>
  <c r="D1223" i="1" l="1"/>
  <c r="E1223" i="1" s="1"/>
  <c r="I1223" i="1"/>
  <c r="J1223" i="1" s="1"/>
  <c r="F1223" i="1" l="1"/>
  <c r="K1223" i="1"/>
  <c r="G1223" i="1" l="1"/>
  <c r="H1223" i="1" s="1"/>
  <c r="L1223" i="1"/>
  <c r="N1223" i="1" s="1"/>
  <c r="P1223" i="1" s="1"/>
  <c r="A1224" i="1" s="1"/>
  <c r="B1224" i="1" l="1"/>
  <c r="C1224" i="1" s="1"/>
  <c r="I1224" i="1" l="1"/>
  <c r="J1224" i="1" s="1"/>
  <c r="D1224" i="1"/>
  <c r="E1224" i="1" s="1"/>
  <c r="F1224" i="1" l="1"/>
  <c r="K1224" i="1"/>
  <c r="G1224" i="1" l="1"/>
  <c r="H1224" i="1" s="1"/>
  <c r="L1224" i="1"/>
  <c r="N1224" i="1" s="1"/>
  <c r="P1224" i="1" s="1"/>
  <c r="A1225" i="1" s="1"/>
  <c r="B1225" i="1" l="1"/>
  <c r="C1225" i="1" s="1"/>
  <c r="I1225" i="1" l="1"/>
  <c r="J1225" i="1" s="1"/>
  <c r="D1225" i="1"/>
  <c r="E1225" i="1" s="1"/>
  <c r="F1225" i="1" l="1"/>
  <c r="K1225" i="1"/>
  <c r="G1225" i="1" l="1"/>
  <c r="H1225" i="1" s="1"/>
  <c r="L1225" i="1"/>
  <c r="N1225" i="1" s="1"/>
  <c r="P1225" i="1" s="1"/>
  <c r="A1226" i="1" s="1"/>
  <c r="B1226" i="1" l="1"/>
  <c r="C1226" i="1" s="1"/>
  <c r="I1226" i="1" l="1"/>
  <c r="J1226" i="1" s="1"/>
  <c r="D1226" i="1"/>
  <c r="E1226" i="1" s="1"/>
  <c r="F1226" i="1" l="1"/>
  <c r="K1226" i="1"/>
  <c r="G1226" i="1" l="1"/>
  <c r="H1226" i="1" s="1"/>
  <c r="L1226" i="1"/>
  <c r="N1226" i="1" s="1"/>
  <c r="P1226" i="1" s="1"/>
  <c r="A1227" i="1" s="1"/>
  <c r="B1227" i="1" l="1"/>
  <c r="C1227" i="1" s="1"/>
  <c r="D1227" i="1" l="1"/>
  <c r="I1227" i="1"/>
  <c r="J1227" i="1" s="1"/>
  <c r="M1244" i="1" l="1"/>
  <c r="E1227" i="1"/>
  <c r="F1227" i="1" l="1"/>
  <c r="K1227" i="1"/>
  <c r="N1244" i="1"/>
  <c r="M1245" i="1"/>
  <c r="M1246" i="1" s="1"/>
  <c r="M1247" i="1" s="1"/>
  <c r="M1248" i="1" s="1"/>
  <c r="M1249" i="1" s="1"/>
  <c r="M1250" i="1" s="1"/>
  <c r="M1251" i="1" l="1"/>
  <c r="M1252" i="1" s="1"/>
  <c r="M1253" i="1" s="1"/>
  <c r="M1254" i="1" s="1"/>
  <c r="M1255" i="1" s="1"/>
  <c r="M1256" i="1" s="1"/>
  <c r="M1257" i="1" s="1"/>
  <c r="M1258" i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G1227" i="1"/>
  <c r="H1227" i="1" s="1"/>
  <c r="L1227" i="1"/>
  <c r="N1227" i="1" s="1"/>
  <c r="P1227" i="1" s="1"/>
  <c r="A1228" i="1" l="1"/>
  <c r="B1228" i="1"/>
  <c r="C1228" i="1" s="1"/>
  <c r="D1228" i="1" l="1"/>
  <c r="E1228" i="1" s="1"/>
  <c r="I1228" i="1"/>
  <c r="J1228" i="1" s="1"/>
  <c r="F1228" i="1" l="1"/>
  <c r="K1228" i="1"/>
  <c r="G1228" i="1" l="1"/>
  <c r="H1228" i="1" s="1"/>
  <c r="L1228" i="1"/>
  <c r="N1228" i="1" s="1"/>
  <c r="P1228" i="1" s="1"/>
  <c r="A1229" i="1" s="1"/>
  <c r="B1229" i="1" l="1"/>
  <c r="C1229" i="1" s="1"/>
  <c r="D1229" i="1" l="1"/>
  <c r="E1229" i="1" s="1"/>
  <c r="I1229" i="1"/>
  <c r="J1229" i="1" s="1"/>
  <c r="F1229" i="1" l="1"/>
  <c r="K1229" i="1"/>
  <c r="G1229" i="1" l="1"/>
  <c r="H1229" i="1" s="1"/>
  <c r="L1229" i="1"/>
  <c r="N1229" i="1" s="1"/>
  <c r="P1229" i="1" s="1"/>
  <c r="A1230" i="1" s="1"/>
  <c r="B1230" i="1" l="1"/>
  <c r="C1230" i="1" s="1"/>
  <c r="I1230" i="1" l="1"/>
  <c r="J1230" i="1" s="1"/>
  <c r="D1230" i="1"/>
  <c r="E1230" i="1" s="1"/>
  <c r="F1230" i="1" l="1"/>
  <c r="K1230" i="1"/>
  <c r="G1230" i="1" l="1"/>
  <c r="H1230" i="1" s="1"/>
  <c r="L1230" i="1"/>
  <c r="N1230" i="1" s="1"/>
  <c r="P1230" i="1" s="1"/>
  <c r="A1231" i="1" l="1"/>
  <c r="B1231" i="1"/>
  <c r="C1231" i="1" s="1"/>
  <c r="D1231" i="1" l="1"/>
  <c r="E1231" i="1" s="1"/>
  <c r="I1231" i="1"/>
  <c r="J1231" i="1" s="1"/>
  <c r="F1231" i="1" l="1"/>
  <c r="K1231" i="1"/>
  <c r="G1231" i="1" l="1"/>
  <c r="H1231" i="1" s="1"/>
  <c r="L1231" i="1"/>
  <c r="N1231" i="1" s="1"/>
  <c r="P1231" i="1" s="1"/>
  <c r="A1232" i="1" s="1"/>
  <c r="B1232" i="1" l="1"/>
  <c r="C1232" i="1" s="1"/>
  <c r="I1232" i="1" l="1"/>
  <c r="J1232" i="1" s="1"/>
  <c r="D1232" i="1"/>
  <c r="E1232" i="1" s="1"/>
  <c r="F1232" i="1" l="1"/>
  <c r="K1232" i="1"/>
  <c r="G1232" i="1" l="1"/>
  <c r="H1232" i="1" s="1"/>
  <c r="L1232" i="1"/>
  <c r="N1232" i="1" s="1"/>
  <c r="P1232" i="1" s="1"/>
  <c r="A1233" i="1" s="1"/>
  <c r="B1233" i="1" l="1"/>
  <c r="C1233" i="1" s="1"/>
  <c r="I1233" i="1" l="1"/>
  <c r="J1233" i="1" s="1"/>
  <c r="D1233" i="1"/>
  <c r="E1233" i="1" s="1"/>
  <c r="F1233" i="1" l="1"/>
  <c r="K1233" i="1"/>
  <c r="G1233" i="1" l="1"/>
  <c r="H1233" i="1" s="1"/>
  <c r="L1233" i="1"/>
  <c r="N1233" i="1" s="1"/>
  <c r="P1233" i="1" s="1"/>
  <c r="A1234" i="1" l="1"/>
  <c r="B1234" i="1"/>
  <c r="C1234" i="1" s="1"/>
  <c r="I1234" i="1" l="1"/>
  <c r="J1234" i="1" s="1"/>
  <c r="D1234" i="1"/>
  <c r="E1234" i="1" s="1"/>
  <c r="F1234" i="1" l="1"/>
  <c r="K1234" i="1"/>
  <c r="G1234" i="1" l="1"/>
  <c r="H1234" i="1" s="1"/>
  <c r="L1234" i="1"/>
  <c r="N1234" i="1" s="1"/>
  <c r="P1234" i="1" s="1"/>
  <c r="A1235" i="1" s="1"/>
  <c r="B1235" i="1" l="1"/>
  <c r="C1235" i="1" s="1"/>
  <c r="D1235" i="1" l="1"/>
  <c r="E1235" i="1" s="1"/>
  <c r="I1235" i="1"/>
  <c r="J1235" i="1" s="1"/>
  <c r="F1235" i="1" l="1"/>
  <c r="K1235" i="1"/>
  <c r="G1235" i="1" l="1"/>
  <c r="H1235" i="1" s="1"/>
  <c r="L1235" i="1"/>
  <c r="N1235" i="1" s="1"/>
  <c r="P1235" i="1" s="1"/>
  <c r="A1236" i="1" s="1"/>
  <c r="B1236" i="1" l="1"/>
  <c r="C1236" i="1" s="1"/>
  <c r="D1236" i="1" l="1"/>
  <c r="E1236" i="1" s="1"/>
  <c r="I1236" i="1"/>
  <c r="J1236" i="1" s="1"/>
  <c r="F1236" i="1" l="1"/>
  <c r="K1236" i="1"/>
  <c r="G1236" i="1" l="1"/>
  <c r="H1236" i="1" s="1"/>
  <c r="L1236" i="1"/>
  <c r="N1236" i="1" s="1"/>
  <c r="P1236" i="1" s="1"/>
  <c r="A1237" i="1" l="1"/>
  <c r="B1237" i="1"/>
  <c r="C1237" i="1" s="1"/>
  <c r="D1237" i="1" l="1"/>
  <c r="E1237" i="1" s="1"/>
  <c r="I1237" i="1"/>
  <c r="J1237" i="1" s="1"/>
  <c r="F1237" i="1" l="1"/>
  <c r="K1237" i="1"/>
  <c r="G1237" i="1" l="1"/>
  <c r="H1237" i="1" s="1"/>
  <c r="L1237" i="1"/>
  <c r="N1237" i="1" s="1"/>
  <c r="P1237" i="1" s="1"/>
  <c r="A1238" i="1" s="1"/>
  <c r="B1238" i="1" l="1"/>
  <c r="C1238" i="1" s="1"/>
  <c r="R42" i="1"/>
  <c r="S42" i="1" s="1"/>
  <c r="I1238" i="1" l="1"/>
  <c r="J1238" i="1" s="1"/>
  <c r="D1238" i="1"/>
  <c r="E1238" i="1" s="1"/>
  <c r="F1238" i="1" l="1"/>
  <c r="K1238" i="1"/>
  <c r="G1238" i="1" l="1"/>
  <c r="H1238" i="1" s="1"/>
  <c r="O1244" i="1" s="1"/>
  <c r="L1238" i="1"/>
  <c r="N1238" i="1" s="1"/>
  <c r="P1238" i="1" s="1"/>
  <c r="O1245" i="1" l="1"/>
  <c r="O1246" i="1" s="1"/>
  <c r="O1247" i="1" s="1"/>
  <c r="O1248" i="1" s="1"/>
  <c r="O1249" i="1" s="1"/>
  <c r="O1250" i="1" s="1"/>
  <c r="P1244" i="1"/>
  <c r="A1245" i="1" s="1"/>
  <c r="B1245" i="1" l="1"/>
  <c r="C1245" i="1" s="1"/>
  <c r="O1258" i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51" i="1"/>
  <c r="O1252" i="1" s="1"/>
  <c r="O1253" i="1" s="1"/>
  <c r="O1254" i="1" s="1"/>
  <c r="O1255" i="1" s="1"/>
  <c r="O1256" i="1" s="1"/>
  <c r="O1257" i="1" s="1"/>
  <c r="D1245" i="1" l="1"/>
  <c r="E1245" i="1" s="1"/>
  <c r="F1245" i="1" s="1"/>
  <c r="G1245" i="1" s="1"/>
  <c r="H1245" i="1" s="1"/>
  <c r="I1245" i="1"/>
  <c r="J1245" i="1" s="1"/>
  <c r="K1245" i="1" l="1"/>
  <c r="L1245" i="1"/>
  <c r="N1245" i="1" s="1"/>
  <c r="P1245" i="1" s="1"/>
  <c r="A1246" i="1" s="1"/>
  <c r="B1246" i="1" l="1"/>
  <c r="C1246" i="1" s="1"/>
  <c r="I1246" i="1" l="1"/>
  <c r="J1246" i="1" s="1"/>
  <c r="D1246" i="1"/>
  <c r="E1246" i="1" s="1"/>
  <c r="F1246" i="1" l="1"/>
  <c r="K1246" i="1"/>
  <c r="G1246" i="1" l="1"/>
  <c r="H1246" i="1" s="1"/>
  <c r="L1246" i="1"/>
  <c r="N1246" i="1" s="1"/>
  <c r="P1246" i="1" s="1"/>
  <c r="A1247" i="1" s="1"/>
  <c r="B1247" i="1" l="1"/>
  <c r="C1247" i="1" s="1"/>
  <c r="I1247" i="1" l="1"/>
  <c r="J1247" i="1" s="1"/>
  <c r="D1247" i="1"/>
  <c r="E1247" i="1" s="1"/>
  <c r="F1247" i="1" l="1"/>
  <c r="K1247" i="1"/>
  <c r="G1247" i="1" l="1"/>
  <c r="H1247" i="1" s="1"/>
  <c r="L1247" i="1"/>
  <c r="N1247" i="1" s="1"/>
  <c r="P1247" i="1" s="1"/>
  <c r="A1248" i="1" s="1"/>
  <c r="B1248" i="1" l="1"/>
  <c r="C1248" i="1" s="1"/>
  <c r="I1248" i="1" l="1"/>
  <c r="J1248" i="1" s="1"/>
  <c r="D1248" i="1"/>
  <c r="E1248" i="1" s="1"/>
  <c r="F1248" i="1" l="1"/>
  <c r="K1248" i="1"/>
  <c r="G1248" i="1" l="1"/>
  <c r="H1248" i="1" s="1"/>
  <c r="L1248" i="1"/>
  <c r="N1248" i="1" s="1"/>
  <c r="P1248" i="1" s="1"/>
  <c r="A1249" i="1" s="1"/>
  <c r="B1249" i="1" l="1"/>
  <c r="C1249" i="1" s="1"/>
  <c r="D1249" i="1" l="1"/>
  <c r="E1249" i="1" s="1"/>
  <c r="I1249" i="1"/>
  <c r="J1249" i="1" s="1"/>
  <c r="F1249" i="1" l="1"/>
  <c r="K1249" i="1"/>
  <c r="G1249" i="1" l="1"/>
  <c r="H1249" i="1" s="1"/>
  <c r="L1249" i="1"/>
  <c r="N1249" i="1" s="1"/>
  <c r="P1249" i="1" s="1"/>
  <c r="A1250" i="1" s="1"/>
  <c r="B1250" i="1" l="1"/>
  <c r="C1250" i="1" s="1"/>
  <c r="D1250" i="1" l="1"/>
  <c r="E1250" i="1" s="1"/>
  <c r="I1250" i="1"/>
  <c r="J1250" i="1" s="1"/>
  <c r="F1250" i="1" l="1"/>
  <c r="K1250" i="1"/>
  <c r="G1250" i="1" l="1"/>
  <c r="H1250" i="1" s="1"/>
  <c r="L1250" i="1"/>
  <c r="N1250" i="1" s="1"/>
  <c r="P1250" i="1" s="1"/>
  <c r="A1251" i="1" s="1"/>
  <c r="B1251" i="1" l="1"/>
  <c r="C1251" i="1" s="1"/>
  <c r="D1251" i="1" l="1"/>
  <c r="E1251" i="1" s="1"/>
  <c r="I1251" i="1"/>
  <c r="J1251" i="1" s="1"/>
  <c r="F1251" i="1" l="1"/>
  <c r="K1251" i="1"/>
  <c r="G1251" i="1" l="1"/>
  <c r="H1251" i="1" s="1"/>
  <c r="L1251" i="1"/>
  <c r="N1251" i="1" s="1"/>
  <c r="P1251" i="1" s="1"/>
  <c r="A1252" i="1" s="1"/>
  <c r="B1252" i="1" l="1"/>
  <c r="C1252" i="1" s="1"/>
  <c r="D1252" i="1" l="1"/>
  <c r="E1252" i="1" s="1"/>
  <c r="I1252" i="1"/>
  <c r="J1252" i="1" s="1"/>
  <c r="F1252" i="1" l="1"/>
  <c r="K1252" i="1"/>
  <c r="G1252" i="1" l="1"/>
  <c r="H1252" i="1" s="1"/>
  <c r="L1252" i="1"/>
  <c r="N1252" i="1" s="1"/>
  <c r="P1252" i="1" s="1"/>
  <c r="A1253" i="1" s="1"/>
  <c r="B1253" i="1" l="1"/>
  <c r="C1253" i="1" s="1"/>
  <c r="I1253" i="1" l="1"/>
  <c r="J1253" i="1" s="1"/>
  <c r="D1253" i="1"/>
  <c r="E1253" i="1" s="1"/>
  <c r="F1253" i="1" l="1"/>
  <c r="K1253" i="1"/>
  <c r="G1253" i="1" l="1"/>
  <c r="H1253" i="1" s="1"/>
  <c r="L1253" i="1"/>
  <c r="N1253" i="1" s="1"/>
  <c r="P1253" i="1" s="1"/>
  <c r="A1254" i="1" s="1"/>
  <c r="B1254" i="1" l="1"/>
  <c r="C1254" i="1" s="1"/>
  <c r="I1254" i="1" l="1"/>
  <c r="J1254" i="1" s="1"/>
  <c r="D1254" i="1"/>
  <c r="E1254" i="1" s="1"/>
  <c r="F1254" i="1" l="1"/>
  <c r="K1254" i="1"/>
  <c r="G1254" i="1" l="1"/>
  <c r="H1254" i="1" s="1"/>
  <c r="L1254" i="1"/>
  <c r="N1254" i="1" s="1"/>
  <c r="P1254" i="1" s="1"/>
  <c r="A1255" i="1" s="1"/>
  <c r="B1255" i="1" l="1"/>
  <c r="C1255" i="1" s="1"/>
  <c r="I1255" i="1" l="1"/>
  <c r="J1255" i="1" s="1"/>
  <c r="D1255" i="1"/>
  <c r="E1255" i="1" s="1"/>
  <c r="F1255" i="1" l="1"/>
  <c r="K1255" i="1"/>
  <c r="G1255" i="1" l="1"/>
  <c r="H1255" i="1" s="1"/>
  <c r="L1255" i="1"/>
  <c r="N1255" i="1" s="1"/>
  <c r="P1255" i="1" s="1"/>
  <c r="A1256" i="1" s="1"/>
  <c r="B1256" i="1" l="1"/>
  <c r="C1256" i="1" s="1"/>
  <c r="I1256" i="1" l="1"/>
  <c r="J1256" i="1" s="1"/>
  <c r="D1256" i="1"/>
  <c r="E1256" i="1" s="1"/>
  <c r="F1256" i="1" l="1"/>
  <c r="K1256" i="1"/>
  <c r="G1256" i="1" l="1"/>
  <c r="H1256" i="1" s="1"/>
  <c r="L1256" i="1"/>
  <c r="N1256" i="1" s="1"/>
  <c r="P1256" i="1" s="1"/>
  <c r="A1257" i="1" s="1"/>
  <c r="B1257" i="1" l="1"/>
  <c r="C1257" i="1" s="1"/>
  <c r="D1257" i="1" l="1"/>
  <c r="E1257" i="1" s="1"/>
  <c r="I1257" i="1"/>
  <c r="J1257" i="1" s="1"/>
  <c r="F1257" i="1" l="1"/>
  <c r="K1257" i="1"/>
  <c r="G1257" i="1" l="1"/>
  <c r="H1257" i="1" s="1"/>
  <c r="L1257" i="1"/>
  <c r="N1257" i="1" s="1"/>
  <c r="P1257" i="1" s="1"/>
  <c r="A1258" i="1" s="1"/>
  <c r="B1258" i="1" l="1"/>
  <c r="C1258" i="1" s="1"/>
  <c r="D1258" i="1" l="1"/>
  <c r="E1258" i="1" s="1"/>
  <c r="I1258" i="1"/>
  <c r="J1258" i="1" s="1"/>
  <c r="F1258" i="1" l="1"/>
  <c r="K1258" i="1"/>
  <c r="G1258" i="1" l="1"/>
  <c r="H1258" i="1" s="1"/>
  <c r="L1258" i="1"/>
  <c r="N1258" i="1" s="1"/>
  <c r="P1258" i="1" s="1"/>
  <c r="A1259" i="1" s="1"/>
  <c r="B1259" i="1" l="1"/>
  <c r="C1259" i="1" s="1"/>
  <c r="D1259" i="1" l="1"/>
  <c r="E1259" i="1" s="1"/>
  <c r="I1259" i="1"/>
  <c r="J1259" i="1" s="1"/>
  <c r="F1259" i="1" l="1"/>
  <c r="K1259" i="1"/>
  <c r="G1259" i="1" l="1"/>
  <c r="H1259" i="1" s="1"/>
  <c r="L1259" i="1"/>
  <c r="N1259" i="1" s="1"/>
  <c r="P1259" i="1" s="1"/>
  <c r="A1260" i="1" s="1"/>
  <c r="B1260" i="1" l="1"/>
  <c r="C1260" i="1" s="1"/>
  <c r="D1260" i="1" l="1"/>
  <c r="I1260" i="1"/>
  <c r="J1260" i="1" s="1"/>
  <c r="M1277" i="1" l="1"/>
  <c r="E1260" i="1"/>
  <c r="F1260" i="1" l="1"/>
  <c r="K1260" i="1"/>
  <c r="N1277" i="1"/>
  <c r="M1278" i="1"/>
  <c r="M1279" i="1" s="1"/>
  <c r="M1280" i="1" s="1"/>
  <c r="M1281" i="1" s="1"/>
  <c r="M1282" i="1" s="1"/>
  <c r="M1283" i="1" s="1"/>
  <c r="M1291" i="1" l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284" i="1"/>
  <c r="M1285" i="1" s="1"/>
  <c r="M1286" i="1" s="1"/>
  <c r="M1287" i="1" s="1"/>
  <c r="M1288" i="1" s="1"/>
  <c r="M1289" i="1" s="1"/>
  <c r="M1290" i="1" s="1"/>
  <c r="G1260" i="1"/>
  <c r="H1260" i="1" s="1"/>
  <c r="L1260" i="1"/>
  <c r="N1260" i="1" s="1"/>
  <c r="P1260" i="1" s="1"/>
  <c r="A1261" i="1" s="1"/>
  <c r="B1261" i="1" l="1"/>
  <c r="C1261" i="1" s="1"/>
  <c r="D1261" i="1" l="1"/>
  <c r="E1261" i="1" s="1"/>
  <c r="I1261" i="1"/>
  <c r="J1261" i="1" s="1"/>
  <c r="F1261" i="1" l="1"/>
  <c r="K1261" i="1"/>
  <c r="G1261" i="1" l="1"/>
  <c r="H1261" i="1" s="1"/>
  <c r="L1261" i="1"/>
  <c r="N1261" i="1" s="1"/>
  <c r="P1261" i="1" s="1"/>
  <c r="A1262" i="1" s="1"/>
  <c r="B1262" i="1" l="1"/>
  <c r="C1262" i="1" s="1"/>
  <c r="I1262" i="1" l="1"/>
  <c r="J1262" i="1" s="1"/>
  <c r="D1262" i="1"/>
  <c r="E1262" i="1" s="1"/>
  <c r="F1262" i="1" l="1"/>
  <c r="K1262" i="1"/>
  <c r="G1262" i="1" l="1"/>
  <c r="H1262" i="1" s="1"/>
  <c r="L1262" i="1"/>
  <c r="N1262" i="1" s="1"/>
  <c r="P1262" i="1" s="1"/>
  <c r="A1263" i="1" s="1"/>
  <c r="B1263" i="1" l="1"/>
  <c r="C1263" i="1" s="1"/>
  <c r="I1263" i="1" l="1"/>
  <c r="J1263" i="1" s="1"/>
  <c r="D1263" i="1"/>
  <c r="E1263" i="1" s="1"/>
  <c r="F1263" i="1" l="1"/>
  <c r="K1263" i="1"/>
  <c r="G1263" i="1" l="1"/>
  <c r="H1263" i="1" s="1"/>
  <c r="L1263" i="1"/>
  <c r="N1263" i="1" s="1"/>
  <c r="P1263" i="1" s="1"/>
  <c r="A1264" i="1" s="1"/>
  <c r="B1264" i="1" l="1"/>
  <c r="C1264" i="1" s="1"/>
  <c r="I1264" i="1" l="1"/>
  <c r="J1264" i="1" s="1"/>
  <c r="D1264" i="1"/>
  <c r="E1264" i="1" s="1"/>
  <c r="F1264" i="1" l="1"/>
  <c r="K1264" i="1"/>
  <c r="G1264" i="1" l="1"/>
  <c r="H1264" i="1" s="1"/>
  <c r="L1264" i="1"/>
  <c r="N1264" i="1" s="1"/>
  <c r="P1264" i="1" s="1"/>
  <c r="A1265" i="1" s="1"/>
  <c r="B1265" i="1" l="1"/>
  <c r="C1265" i="1" s="1"/>
  <c r="D1265" i="1" l="1"/>
  <c r="E1265" i="1" s="1"/>
  <c r="I1265" i="1"/>
  <c r="J1265" i="1" s="1"/>
  <c r="F1265" i="1" l="1"/>
  <c r="K1265" i="1"/>
  <c r="G1265" i="1" l="1"/>
  <c r="H1265" i="1" s="1"/>
  <c r="L1265" i="1"/>
  <c r="N1265" i="1" s="1"/>
  <c r="P1265" i="1" s="1"/>
  <c r="A1266" i="1" s="1"/>
  <c r="B1266" i="1" l="1"/>
  <c r="C1266" i="1" s="1"/>
  <c r="D1266" i="1" l="1"/>
  <c r="E1266" i="1" s="1"/>
  <c r="I1266" i="1"/>
  <c r="J1266" i="1" s="1"/>
  <c r="F1266" i="1" l="1"/>
  <c r="K1266" i="1"/>
  <c r="G1266" i="1" l="1"/>
  <c r="H1266" i="1" s="1"/>
  <c r="L1266" i="1"/>
  <c r="N1266" i="1" s="1"/>
  <c r="P1266" i="1" s="1"/>
  <c r="A1267" i="1" s="1"/>
  <c r="B1267" i="1" l="1"/>
  <c r="C1267" i="1" s="1"/>
  <c r="D1267" i="1" l="1"/>
  <c r="E1267" i="1" s="1"/>
  <c r="I1267" i="1"/>
  <c r="J1267" i="1" s="1"/>
  <c r="F1267" i="1" l="1"/>
  <c r="K1267" i="1"/>
  <c r="G1267" i="1" l="1"/>
  <c r="H1267" i="1" s="1"/>
  <c r="L1267" i="1"/>
  <c r="N1267" i="1" s="1"/>
  <c r="P1267" i="1" s="1"/>
  <c r="A1268" i="1" s="1"/>
  <c r="B1268" i="1" l="1"/>
  <c r="C1268" i="1" s="1"/>
  <c r="D1268" i="1" l="1"/>
  <c r="E1268" i="1" s="1"/>
  <c r="I1268" i="1"/>
  <c r="J1268" i="1" s="1"/>
  <c r="F1268" i="1" l="1"/>
  <c r="K1268" i="1"/>
  <c r="G1268" i="1" l="1"/>
  <c r="H1268" i="1" s="1"/>
  <c r="L1268" i="1"/>
  <c r="N1268" i="1" s="1"/>
  <c r="P1268" i="1" s="1"/>
  <c r="A1269" i="1" s="1"/>
  <c r="B1269" i="1" l="1"/>
  <c r="C1269" i="1" s="1"/>
  <c r="D1269" i="1" l="1"/>
  <c r="E1269" i="1" s="1"/>
  <c r="I1269" i="1"/>
  <c r="J1269" i="1" s="1"/>
  <c r="F1269" i="1" l="1"/>
  <c r="K1269" i="1"/>
  <c r="G1269" i="1" l="1"/>
  <c r="H1269" i="1" s="1"/>
  <c r="L1269" i="1"/>
  <c r="N1269" i="1" s="1"/>
  <c r="P1269" i="1" s="1"/>
  <c r="A1270" i="1" s="1"/>
  <c r="B1270" i="1" l="1"/>
  <c r="C1270" i="1" s="1"/>
  <c r="I1270" i="1" l="1"/>
  <c r="J1270" i="1" s="1"/>
  <c r="D1270" i="1"/>
  <c r="E1270" i="1" s="1"/>
  <c r="F1270" i="1" l="1"/>
  <c r="K1270" i="1"/>
  <c r="G1270" i="1" l="1"/>
  <c r="H1270" i="1" s="1"/>
  <c r="L1270" i="1"/>
  <c r="N1270" i="1" s="1"/>
  <c r="P1270" i="1" s="1"/>
  <c r="A1271" i="1" s="1"/>
  <c r="B1271" i="1" l="1"/>
  <c r="C1271" i="1" s="1"/>
  <c r="R43" i="1"/>
  <c r="S43" i="1" s="1"/>
  <c r="I1271" i="1" l="1"/>
  <c r="J1271" i="1" s="1"/>
  <c r="D1271" i="1"/>
  <c r="E1271" i="1" s="1"/>
  <c r="F1271" i="1" l="1"/>
  <c r="K1271" i="1"/>
  <c r="G1271" i="1" l="1"/>
  <c r="H1271" i="1" s="1"/>
  <c r="O1277" i="1" s="1"/>
  <c r="L1271" i="1"/>
  <c r="N1271" i="1" s="1"/>
  <c r="P1271" i="1" s="1"/>
  <c r="O1278" i="1" l="1"/>
  <c r="O1279" i="1" s="1"/>
  <c r="O1280" i="1" s="1"/>
  <c r="O1281" i="1" s="1"/>
  <c r="O1282" i="1" s="1"/>
  <c r="O1283" i="1" s="1"/>
  <c r="P1277" i="1"/>
  <c r="A1278" i="1" s="1"/>
  <c r="B1278" i="1" l="1"/>
  <c r="C1278" i="1" s="1"/>
  <c r="O1284" i="1"/>
  <c r="O1285" i="1" s="1"/>
  <c r="O1286" i="1" s="1"/>
  <c r="O1287" i="1" s="1"/>
  <c r="O1288" i="1" s="1"/>
  <c r="O1289" i="1" s="1"/>
  <c r="O1290" i="1" s="1"/>
  <c r="O1291" i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D1278" i="1" l="1"/>
  <c r="E1278" i="1" s="1"/>
  <c r="F1278" i="1" s="1"/>
  <c r="G1278" i="1" s="1"/>
  <c r="H1278" i="1" s="1"/>
  <c r="I1278" i="1"/>
  <c r="J1278" i="1" s="1"/>
  <c r="K1278" i="1" l="1"/>
  <c r="L1278" i="1"/>
  <c r="N1278" i="1" s="1"/>
  <c r="P1278" i="1" s="1"/>
  <c r="A1279" i="1" l="1"/>
  <c r="B1279" i="1" l="1"/>
  <c r="C1279" i="1" s="1"/>
  <c r="D1279" i="1" l="1"/>
  <c r="E1279" i="1" s="1"/>
  <c r="I1279" i="1"/>
  <c r="J1279" i="1" s="1"/>
  <c r="F1279" i="1" l="1"/>
  <c r="K1279" i="1"/>
  <c r="G1279" i="1" l="1"/>
  <c r="H1279" i="1" s="1"/>
  <c r="L1279" i="1"/>
  <c r="N1279" i="1" s="1"/>
  <c r="P1279" i="1" s="1"/>
  <c r="A1280" i="1" s="1"/>
  <c r="B1280" i="1" l="1"/>
  <c r="C1280" i="1" s="1"/>
  <c r="I1280" i="1" l="1"/>
  <c r="J1280" i="1" s="1"/>
  <c r="D1280" i="1"/>
  <c r="E1280" i="1" s="1"/>
  <c r="F1280" i="1" l="1"/>
  <c r="K1280" i="1"/>
  <c r="G1280" i="1" l="1"/>
  <c r="H1280" i="1" s="1"/>
  <c r="L1280" i="1"/>
  <c r="N1280" i="1" s="1"/>
  <c r="P1280" i="1" s="1"/>
  <c r="A1281" i="1" s="1"/>
  <c r="B1281" i="1" l="1"/>
  <c r="C1281" i="1" s="1"/>
  <c r="I1281" i="1" l="1"/>
  <c r="J1281" i="1" s="1"/>
  <c r="D1281" i="1"/>
  <c r="E1281" i="1" s="1"/>
  <c r="F1281" i="1" l="1"/>
  <c r="K1281" i="1"/>
  <c r="G1281" i="1" l="1"/>
  <c r="H1281" i="1" s="1"/>
  <c r="L1281" i="1"/>
  <c r="N1281" i="1" s="1"/>
  <c r="P1281" i="1" s="1"/>
  <c r="A1282" i="1" s="1"/>
  <c r="B1282" i="1" l="1"/>
  <c r="C1282" i="1" s="1"/>
  <c r="D1282" i="1" l="1"/>
  <c r="E1282" i="1" s="1"/>
  <c r="I1282" i="1"/>
  <c r="J1282" i="1" s="1"/>
  <c r="F1282" i="1" l="1"/>
  <c r="K1282" i="1"/>
  <c r="G1282" i="1" l="1"/>
  <c r="H1282" i="1" s="1"/>
  <c r="L1282" i="1"/>
  <c r="N1282" i="1" s="1"/>
  <c r="P1282" i="1" s="1"/>
  <c r="A1283" i="1" s="1"/>
  <c r="B1283" i="1" l="1"/>
  <c r="C1283" i="1" s="1"/>
  <c r="D1283" i="1" l="1"/>
  <c r="E1283" i="1" s="1"/>
  <c r="I1283" i="1"/>
  <c r="J1283" i="1" s="1"/>
  <c r="F1283" i="1" l="1"/>
  <c r="K1283" i="1"/>
  <c r="G1283" i="1" l="1"/>
  <c r="H1283" i="1" s="1"/>
  <c r="L1283" i="1"/>
  <c r="N1283" i="1" s="1"/>
  <c r="P1283" i="1" s="1"/>
  <c r="A1284" i="1" s="1"/>
  <c r="B1284" i="1" l="1"/>
  <c r="C1284" i="1" s="1"/>
  <c r="D1284" i="1" l="1"/>
  <c r="E1284" i="1" s="1"/>
  <c r="I1284" i="1"/>
  <c r="J1284" i="1" s="1"/>
  <c r="F1284" i="1" l="1"/>
  <c r="K1284" i="1"/>
  <c r="G1284" i="1" l="1"/>
  <c r="H1284" i="1" s="1"/>
  <c r="L1284" i="1"/>
  <c r="N1284" i="1" s="1"/>
  <c r="P1284" i="1" s="1"/>
  <c r="A1285" i="1" s="1"/>
  <c r="B1285" i="1" l="1"/>
  <c r="C1285" i="1" s="1"/>
  <c r="D1285" i="1" l="1"/>
  <c r="E1285" i="1" s="1"/>
  <c r="I1285" i="1"/>
  <c r="J1285" i="1" s="1"/>
  <c r="F1285" i="1" l="1"/>
  <c r="K1285" i="1"/>
  <c r="G1285" i="1" l="1"/>
  <c r="H1285" i="1" s="1"/>
  <c r="L1285" i="1"/>
  <c r="N1285" i="1" s="1"/>
  <c r="P1285" i="1" s="1"/>
  <c r="A1286" i="1" s="1"/>
  <c r="B1286" i="1" l="1"/>
  <c r="C1286" i="1" s="1"/>
  <c r="D1286" i="1" l="1"/>
  <c r="E1286" i="1" s="1"/>
  <c r="I1286" i="1"/>
  <c r="J1286" i="1" s="1"/>
  <c r="F1286" i="1" l="1"/>
  <c r="K1286" i="1"/>
  <c r="G1286" i="1" l="1"/>
  <c r="H1286" i="1" s="1"/>
  <c r="L1286" i="1"/>
  <c r="N1286" i="1" s="1"/>
  <c r="P1286" i="1" s="1"/>
  <c r="A1287" i="1" s="1"/>
  <c r="B1287" i="1" l="1"/>
  <c r="C1287" i="1" s="1"/>
  <c r="D1287" i="1" l="1"/>
  <c r="E1287" i="1" s="1"/>
  <c r="I1287" i="1"/>
  <c r="J1287" i="1" s="1"/>
  <c r="F1287" i="1" l="1"/>
  <c r="K1287" i="1"/>
  <c r="G1287" i="1" l="1"/>
  <c r="H1287" i="1" s="1"/>
  <c r="L1287" i="1"/>
  <c r="N1287" i="1" s="1"/>
  <c r="P1287" i="1" s="1"/>
  <c r="A1288" i="1" s="1"/>
  <c r="B1288" i="1" l="1"/>
  <c r="C1288" i="1" s="1"/>
  <c r="I1288" i="1" l="1"/>
  <c r="J1288" i="1" s="1"/>
  <c r="D1288" i="1"/>
  <c r="E1288" i="1" s="1"/>
  <c r="F1288" i="1" l="1"/>
  <c r="K1288" i="1"/>
  <c r="G1288" i="1" l="1"/>
  <c r="H1288" i="1" s="1"/>
  <c r="L1288" i="1"/>
  <c r="N1288" i="1" s="1"/>
  <c r="P1288" i="1" s="1"/>
  <c r="A1289" i="1" s="1"/>
  <c r="B1289" i="1" l="1"/>
  <c r="C1289" i="1" s="1"/>
  <c r="I1289" i="1" l="1"/>
  <c r="J1289" i="1" s="1"/>
  <c r="D1289" i="1"/>
  <c r="E1289" i="1" s="1"/>
  <c r="F1289" i="1" l="1"/>
  <c r="K1289" i="1"/>
  <c r="G1289" i="1" l="1"/>
  <c r="H1289" i="1" s="1"/>
  <c r="L1289" i="1"/>
  <c r="N1289" i="1" s="1"/>
  <c r="P1289" i="1" s="1"/>
  <c r="A1290" i="1" s="1"/>
  <c r="B1290" i="1" l="1"/>
  <c r="C1290" i="1" s="1"/>
  <c r="D1290" i="1" l="1"/>
  <c r="E1290" i="1" s="1"/>
  <c r="I1290" i="1"/>
  <c r="J1290" i="1" s="1"/>
  <c r="F1290" i="1" l="1"/>
  <c r="K1290" i="1"/>
  <c r="G1290" i="1" l="1"/>
  <c r="H1290" i="1" s="1"/>
  <c r="L1290" i="1"/>
  <c r="N1290" i="1" s="1"/>
  <c r="P1290" i="1" s="1"/>
  <c r="A1291" i="1" s="1"/>
  <c r="B1291" i="1" l="1"/>
  <c r="C1291" i="1" s="1"/>
  <c r="D1291" i="1" l="1"/>
  <c r="E1291" i="1" s="1"/>
  <c r="I1291" i="1"/>
  <c r="J1291" i="1" s="1"/>
  <c r="F1291" i="1" l="1"/>
  <c r="K1291" i="1"/>
  <c r="G1291" i="1" l="1"/>
  <c r="H1291" i="1" s="1"/>
  <c r="L1291" i="1"/>
  <c r="N1291" i="1" s="1"/>
  <c r="P1291" i="1" s="1"/>
  <c r="A1292" i="1" s="1"/>
  <c r="B1292" i="1" l="1"/>
  <c r="C1292" i="1" s="1"/>
  <c r="D1292" i="1" l="1"/>
  <c r="E1292" i="1" s="1"/>
  <c r="I1292" i="1"/>
  <c r="J1292" i="1" s="1"/>
  <c r="F1292" i="1" l="1"/>
  <c r="G1292" i="1" s="1"/>
  <c r="H1292" i="1" s="1"/>
  <c r="K1292" i="1"/>
  <c r="L1292" i="1" s="1"/>
  <c r="N1292" i="1" s="1"/>
  <c r="P1292" i="1" s="1"/>
  <c r="A1293" i="1" s="1"/>
  <c r="B1293" i="1" l="1"/>
  <c r="C1293" i="1" s="1"/>
  <c r="D1293" i="1" l="1"/>
  <c r="I1293" i="1"/>
  <c r="J1293" i="1" s="1"/>
  <c r="M1310" i="1" l="1"/>
  <c r="E1293" i="1"/>
  <c r="F1293" i="1" l="1"/>
  <c r="K1293" i="1"/>
  <c r="M1311" i="1"/>
  <c r="M1312" i="1" s="1"/>
  <c r="M1313" i="1" s="1"/>
  <c r="M1314" i="1" s="1"/>
  <c r="M1315" i="1" s="1"/>
  <c r="M1316" i="1" s="1"/>
  <c r="N1310" i="1"/>
  <c r="M1324" i="1" l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17" i="1"/>
  <c r="M1318" i="1" s="1"/>
  <c r="M1319" i="1" s="1"/>
  <c r="M1320" i="1" s="1"/>
  <c r="M1321" i="1" s="1"/>
  <c r="M1322" i="1" s="1"/>
  <c r="M1323" i="1" s="1"/>
  <c r="G1293" i="1"/>
  <c r="H1293" i="1" s="1"/>
  <c r="L1293" i="1"/>
  <c r="N1293" i="1" s="1"/>
  <c r="P1293" i="1" s="1"/>
  <c r="A1294" i="1" s="1"/>
  <c r="B1294" i="1" l="1"/>
  <c r="C1294" i="1" s="1"/>
  <c r="D1294" i="1" l="1"/>
  <c r="E1294" i="1" s="1"/>
  <c r="I1294" i="1"/>
  <c r="J1294" i="1" s="1"/>
  <c r="F1294" i="1" l="1"/>
  <c r="K1294" i="1"/>
  <c r="G1294" i="1" l="1"/>
  <c r="H1294" i="1" s="1"/>
  <c r="L1294" i="1"/>
  <c r="N1294" i="1" s="1"/>
  <c r="P1294" i="1" s="1"/>
  <c r="A1295" i="1" s="1"/>
  <c r="B1295" i="1" l="1"/>
  <c r="C1295" i="1" s="1"/>
  <c r="I1295" i="1" l="1"/>
  <c r="J1295" i="1" s="1"/>
  <c r="D1295" i="1"/>
  <c r="E1295" i="1" s="1"/>
  <c r="F1295" i="1" l="1"/>
  <c r="K1295" i="1"/>
  <c r="G1295" i="1" l="1"/>
  <c r="H1295" i="1" s="1"/>
  <c r="L1295" i="1"/>
  <c r="N1295" i="1" s="1"/>
  <c r="P1295" i="1" s="1"/>
  <c r="A1296" i="1" s="1"/>
  <c r="B1296" i="1" l="1"/>
  <c r="C1296" i="1" s="1"/>
  <c r="I1296" i="1" l="1"/>
  <c r="J1296" i="1" s="1"/>
  <c r="D1296" i="1"/>
  <c r="E1296" i="1" s="1"/>
  <c r="F1296" i="1" l="1"/>
  <c r="K1296" i="1"/>
  <c r="G1296" i="1" l="1"/>
  <c r="H1296" i="1" s="1"/>
  <c r="L1296" i="1"/>
  <c r="N1296" i="1" s="1"/>
  <c r="P1296" i="1" s="1"/>
  <c r="A1297" i="1" s="1"/>
  <c r="B1297" i="1" l="1"/>
  <c r="C1297" i="1" s="1"/>
  <c r="I1297" i="1" l="1"/>
  <c r="J1297" i="1" s="1"/>
  <c r="D1297" i="1"/>
  <c r="E1297" i="1" s="1"/>
  <c r="F1297" i="1" l="1"/>
  <c r="K1297" i="1"/>
  <c r="G1297" i="1" l="1"/>
  <c r="H1297" i="1" s="1"/>
  <c r="L1297" i="1"/>
  <c r="N1297" i="1" s="1"/>
  <c r="P1297" i="1" s="1"/>
  <c r="A1298" i="1" s="1"/>
  <c r="B1298" i="1" l="1"/>
  <c r="C1298" i="1" s="1"/>
  <c r="D1298" i="1" l="1"/>
  <c r="E1298" i="1" s="1"/>
  <c r="I1298" i="1"/>
  <c r="J1298" i="1" s="1"/>
  <c r="F1298" i="1" l="1"/>
  <c r="K1298" i="1"/>
  <c r="G1298" i="1" l="1"/>
  <c r="H1298" i="1" s="1"/>
  <c r="L1298" i="1"/>
  <c r="N1298" i="1" s="1"/>
  <c r="P1298" i="1" s="1"/>
  <c r="A1299" i="1" s="1"/>
  <c r="B1299" i="1" l="1"/>
  <c r="C1299" i="1" s="1"/>
  <c r="D1299" i="1" l="1"/>
  <c r="E1299" i="1" s="1"/>
  <c r="I1299" i="1"/>
  <c r="J1299" i="1" s="1"/>
  <c r="F1299" i="1" l="1"/>
  <c r="K1299" i="1"/>
  <c r="G1299" i="1" l="1"/>
  <c r="H1299" i="1" s="1"/>
  <c r="L1299" i="1"/>
  <c r="N1299" i="1" s="1"/>
  <c r="P1299" i="1" s="1"/>
  <c r="A1300" i="1" s="1"/>
  <c r="B1300" i="1" l="1"/>
  <c r="C1300" i="1" s="1"/>
  <c r="D1300" i="1" l="1"/>
  <c r="E1300" i="1" s="1"/>
  <c r="I1300" i="1"/>
  <c r="J1300" i="1" s="1"/>
  <c r="F1300" i="1" l="1"/>
  <c r="K1300" i="1"/>
  <c r="G1300" i="1" l="1"/>
  <c r="H1300" i="1" s="1"/>
  <c r="L1300" i="1"/>
  <c r="N1300" i="1" s="1"/>
  <c r="P1300" i="1" s="1"/>
  <c r="A1301" i="1" s="1"/>
  <c r="B1301" i="1" l="1"/>
  <c r="C1301" i="1" s="1"/>
  <c r="D1301" i="1" l="1"/>
  <c r="E1301" i="1" s="1"/>
  <c r="I1301" i="1"/>
  <c r="J1301" i="1" s="1"/>
  <c r="F1301" i="1" l="1"/>
  <c r="K1301" i="1"/>
  <c r="G1301" i="1" l="1"/>
  <c r="H1301" i="1" s="1"/>
  <c r="L1301" i="1"/>
  <c r="N1301" i="1" s="1"/>
  <c r="P1301" i="1" s="1"/>
  <c r="A1302" i="1" s="1"/>
  <c r="B1302" i="1" l="1"/>
  <c r="C1302" i="1" s="1"/>
  <c r="D1302" i="1" l="1"/>
  <c r="E1302" i="1" s="1"/>
  <c r="I1302" i="1"/>
  <c r="J1302" i="1" s="1"/>
  <c r="F1302" i="1" l="1"/>
  <c r="K1302" i="1"/>
  <c r="G1302" i="1" l="1"/>
  <c r="H1302" i="1" s="1"/>
  <c r="L1302" i="1"/>
  <c r="N1302" i="1" s="1"/>
  <c r="P1302" i="1" s="1"/>
  <c r="A1303" i="1" s="1"/>
  <c r="B1303" i="1" l="1"/>
  <c r="C1303" i="1" s="1"/>
  <c r="I1303" i="1" l="1"/>
  <c r="J1303" i="1" s="1"/>
  <c r="D1303" i="1"/>
  <c r="E1303" i="1" s="1"/>
  <c r="F1303" i="1" l="1"/>
  <c r="K1303" i="1"/>
  <c r="G1303" i="1" l="1"/>
  <c r="H1303" i="1" s="1"/>
  <c r="L1303" i="1"/>
  <c r="N1303" i="1" s="1"/>
  <c r="P1303" i="1" s="1"/>
  <c r="A1304" i="1" s="1"/>
  <c r="B1304" i="1" l="1"/>
  <c r="C1304" i="1" s="1"/>
  <c r="R44" i="1"/>
  <c r="S44" i="1" s="1"/>
  <c r="I1304" i="1" l="1"/>
  <c r="J1304" i="1" s="1"/>
  <c r="D1304" i="1"/>
  <c r="E1304" i="1" s="1"/>
  <c r="F1304" i="1" l="1"/>
  <c r="K1304" i="1"/>
  <c r="G1304" i="1" l="1"/>
  <c r="H1304" i="1" s="1"/>
  <c r="O1310" i="1" s="1"/>
  <c r="L1304" i="1"/>
  <c r="N1304" i="1" s="1"/>
  <c r="P1304" i="1" s="1"/>
  <c r="O1311" i="1" l="1"/>
  <c r="O1312" i="1" s="1"/>
  <c r="O1313" i="1" s="1"/>
  <c r="O1314" i="1" s="1"/>
  <c r="O1315" i="1" s="1"/>
  <c r="O1316" i="1" s="1"/>
  <c r="P1310" i="1"/>
  <c r="A1311" i="1" s="1"/>
  <c r="B1311" i="1" l="1"/>
  <c r="C1311" i="1" s="1"/>
  <c r="O1317" i="1"/>
  <c r="O1318" i="1" s="1"/>
  <c r="O1319" i="1" s="1"/>
  <c r="O1320" i="1" s="1"/>
  <c r="O1321" i="1" s="1"/>
  <c r="O1322" i="1" s="1"/>
  <c r="O1323" i="1" s="1"/>
  <c r="O1324" i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I1311" i="1" l="1"/>
  <c r="J1311" i="1" s="1"/>
  <c r="D1311" i="1"/>
  <c r="E1311" i="1" s="1"/>
  <c r="F1311" i="1" s="1"/>
  <c r="G1311" i="1" s="1"/>
  <c r="H1311" i="1" s="1"/>
  <c r="K1311" i="1" l="1"/>
  <c r="L1311" i="1" s="1"/>
  <c r="N1311" i="1" s="1"/>
  <c r="P1311" i="1" s="1"/>
  <c r="A1312" i="1" l="1"/>
  <c r="B1312" i="1" l="1"/>
  <c r="C1312" i="1" s="1"/>
  <c r="D1312" i="1" l="1"/>
  <c r="E1312" i="1" s="1"/>
  <c r="I1312" i="1"/>
  <c r="J1312" i="1" s="1"/>
  <c r="F1312" i="1" l="1"/>
  <c r="K1312" i="1"/>
  <c r="G1312" i="1" l="1"/>
  <c r="H1312" i="1" s="1"/>
  <c r="L1312" i="1"/>
  <c r="N1312" i="1" s="1"/>
  <c r="P1312" i="1" s="1"/>
  <c r="A1313" i="1" l="1"/>
  <c r="B1313" i="1" l="1"/>
  <c r="C1313" i="1" s="1"/>
  <c r="D1313" i="1" l="1"/>
  <c r="E1313" i="1" s="1"/>
  <c r="I1313" i="1"/>
  <c r="J1313" i="1" s="1"/>
  <c r="F1313" i="1" l="1"/>
  <c r="K1313" i="1"/>
  <c r="G1313" i="1" l="1"/>
  <c r="H1313" i="1" s="1"/>
  <c r="L1313" i="1"/>
  <c r="N1313" i="1" s="1"/>
  <c r="P1313" i="1" s="1"/>
  <c r="A1314" i="1" s="1"/>
  <c r="B1314" i="1" l="1"/>
  <c r="C1314" i="1" s="1"/>
  <c r="D1314" i="1" l="1"/>
  <c r="E1314" i="1" s="1"/>
  <c r="I1314" i="1"/>
  <c r="J1314" i="1" s="1"/>
  <c r="F1314" i="1" l="1"/>
  <c r="G1314" i="1" s="1"/>
  <c r="H1314" i="1" s="1"/>
  <c r="K1314" i="1"/>
  <c r="L1314" i="1" s="1"/>
  <c r="N1314" i="1" s="1"/>
  <c r="P1314" i="1" s="1"/>
  <c r="A1315" i="1" s="1"/>
  <c r="B1315" i="1" l="1"/>
  <c r="C1315" i="1" s="1"/>
  <c r="D1315" i="1" l="1"/>
  <c r="E1315" i="1" s="1"/>
  <c r="I1315" i="1"/>
  <c r="J1315" i="1" s="1"/>
  <c r="F1315" i="1" l="1"/>
  <c r="K1315" i="1"/>
  <c r="G1315" i="1" l="1"/>
  <c r="H1315" i="1" s="1"/>
  <c r="L1315" i="1"/>
  <c r="N1315" i="1" s="1"/>
  <c r="P1315" i="1" s="1"/>
  <c r="A1316" i="1" s="1"/>
  <c r="B1316" i="1" l="1"/>
  <c r="C1316" i="1" s="1"/>
  <c r="D1316" i="1" l="1"/>
  <c r="E1316" i="1" s="1"/>
  <c r="I1316" i="1"/>
  <c r="J1316" i="1" s="1"/>
  <c r="F1316" i="1" l="1"/>
  <c r="K1316" i="1"/>
  <c r="G1316" i="1" l="1"/>
  <c r="H1316" i="1" s="1"/>
  <c r="L1316" i="1"/>
  <c r="N1316" i="1" s="1"/>
  <c r="P1316" i="1" s="1"/>
  <c r="A1317" i="1" s="1"/>
  <c r="B1317" i="1" l="1"/>
  <c r="C1317" i="1" s="1"/>
  <c r="I1317" i="1" l="1"/>
  <c r="J1317" i="1" s="1"/>
  <c r="D1317" i="1"/>
  <c r="E1317" i="1" s="1"/>
  <c r="F1317" i="1" l="1"/>
  <c r="K1317" i="1"/>
  <c r="G1317" i="1" l="1"/>
  <c r="H1317" i="1" s="1"/>
  <c r="L1317" i="1"/>
  <c r="N1317" i="1" s="1"/>
  <c r="P1317" i="1" s="1"/>
  <c r="A1318" i="1" s="1"/>
  <c r="B1318" i="1" l="1"/>
  <c r="C1318" i="1" s="1"/>
  <c r="I1318" i="1" l="1"/>
  <c r="J1318" i="1" s="1"/>
  <c r="D1318" i="1"/>
  <c r="E1318" i="1" s="1"/>
  <c r="F1318" i="1" l="1"/>
  <c r="K1318" i="1"/>
  <c r="G1318" i="1" l="1"/>
  <c r="H1318" i="1" s="1"/>
  <c r="L1318" i="1"/>
  <c r="N1318" i="1" s="1"/>
  <c r="P1318" i="1" s="1"/>
  <c r="A1319" i="1" s="1"/>
  <c r="B1319" i="1" l="1"/>
  <c r="C1319" i="1" s="1"/>
  <c r="I1319" i="1" l="1"/>
  <c r="J1319" i="1" s="1"/>
  <c r="D1319" i="1"/>
  <c r="E1319" i="1" s="1"/>
  <c r="F1319" i="1" l="1"/>
  <c r="K1319" i="1"/>
  <c r="G1319" i="1" l="1"/>
  <c r="H1319" i="1" s="1"/>
  <c r="L1319" i="1"/>
  <c r="N1319" i="1" s="1"/>
  <c r="P1319" i="1" s="1"/>
  <c r="A1320" i="1" s="1"/>
  <c r="B1320" i="1" l="1"/>
  <c r="C1320" i="1" s="1"/>
  <c r="D1320" i="1" l="1"/>
  <c r="E1320" i="1" s="1"/>
  <c r="I1320" i="1"/>
  <c r="J1320" i="1" s="1"/>
  <c r="F1320" i="1" l="1"/>
  <c r="K1320" i="1"/>
  <c r="G1320" i="1" l="1"/>
  <c r="H1320" i="1" s="1"/>
  <c r="L1320" i="1"/>
  <c r="N1320" i="1" s="1"/>
  <c r="P1320" i="1" s="1"/>
  <c r="A1321" i="1" s="1"/>
  <c r="B1321" i="1" l="1"/>
  <c r="C1321" i="1" s="1"/>
  <c r="D1321" i="1" l="1"/>
  <c r="E1321" i="1" s="1"/>
  <c r="I1321" i="1"/>
  <c r="J1321" i="1" s="1"/>
  <c r="F1321" i="1" l="1"/>
  <c r="K1321" i="1"/>
  <c r="G1321" i="1" l="1"/>
  <c r="H1321" i="1" s="1"/>
  <c r="L1321" i="1"/>
  <c r="N1321" i="1" s="1"/>
  <c r="P1321" i="1" s="1"/>
  <c r="A1322" i="1" l="1"/>
  <c r="B1322" i="1" l="1"/>
  <c r="C1322" i="1" s="1"/>
  <c r="D1322" i="1" l="1"/>
  <c r="E1322" i="1" s="1"/>
  <c r="I1322" i="1"/>
  <c r="J1322" i="1" s="1"/>
  <c r="F1322" i="1" l="1"/>
  <c r="K1322" i="1"/>
  <c r="G1322" i="1" l="1"/>
  <c r="H1322" i="1" s="1"/>
  <c r="L1322" i="1"/>
  <c r="N1322" i="1" s="1"/>
  <c r="P1322" i="1" s="1"/>
  <c r="A1323" i="1" s="1"/>
  <c r="B1323" i="1" l="1"/>
  <c r="C1323" i="1" s="1"/>
  <c r="D1323" i="1" l="1"/>
  <c r="E1323" i="1" s="1"/>
  <c r="I1323" i="1"/>
  <c r="J1323" i="1" s="1"/>
  <c r="F1323" i="1" l="1"/>
  <c r="K1323" i="1"/>
  <c r="G1323" i="1" l="1"/>
  <c r="H1323" i="1" s="1"/>
  <c r="L1323" i="1"/>
  <c r="N1323" i="1" s="1"/>
  <c r="P1323" i="1" s="1"/>
  <c r="A1324" i="1" s="1"/>
  <c r="B1324" i="1" l="1"/>
  <c r="C1324" i="1" s="1"/>
  <c r="D1324" i="1" l="1"/>
  <c r="E1324" i="1" s="1"/>
  <c r="I1324" i="1"/>
  <c r="J1324" i="1" s="1"/>
  <c r="F1324" i="1" l="1"/>
  <c r="K1324" i="1"/>
  <c r="G1324" i="1" l="1"/>
  <c r="H1324" i="1" s="1"/>
  <c r="L1324" i="1"/>
  <c r="N1324" i="1" s="1"/>
  <c r="P1324" i="1" s="1"/>
  <c r="A1325" i="1" s="1"/>
  <c r="B1325" i="1" l="1"/>
  <c r="C1325" i="1" s="1"/>
  <c r="I1325" i="1" l="1"/>
  <c r="J1325" i="1" s="1"/>
  <c r="D1325" i="1"/>
  <c r="E1325" i="1" s="1"/>
  <c r="F1325" i="1" l="1"/>
  <c r="K1325" i="1"/>
  <c r="G1325" i="1" l="1"/>
  <c r="H1325" i="1" s="1"/>
  <c r="L1325" i="1"/>
  <c r="N1325" i="1" s="1"/>
  <c r="P1325" i="1" s="1"/>
  <c r="A1326" i="1" s="1"/>
  <c r="B1326" i="1" l="1"/>
  <c r="C1326" i="1" s="1"/>
  <c r="I1326" i="1" l="1"/>
  <c r="J1326" i="1" s="1"/>
  <c r="D1326" i="1"/>
  <c r="M1343" i="1" l="1"/>
  <c r="E1326" i="1"/>
  <c r="F1326" i="1" l="1"/>
  <c r="K1326" i="1"/>
  <c r="M1344" i="1"/>
  <c r="M1345" i="1" s="1"/>
  <c r="M1346" i="1" s="1"/>
  <c r="M1347" i="1" s="1"/>
  <c r="M1348" i="1" s="1"/>
  <c r="M1349" i="1" s="1"/>
  <c r="N1343" i="1"/>
  <c r="M1350" i="1" l="1"/>
  <c r="M1351" i="1" s="1"/>
  <c r="M1352" i="1" s="1"/>
  <c r="M1353" i="1" s="1"/>
  <c r="M1354" i="1" s="1"/>
  <c r="M1355" i="1" s="1"/>
  <c r="M1356" i="1" s="1"/>
  <c r="M1357" i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G1326" i="1"/>
  <c r="H1326" i="1" s="1"/>
  <c r="L1326" i="1"/>
  <c r="N1326" i="1" s="1"/>
  <c r="P1326" i="1" s="1"/>
  <c r="A1327" i="1" s="1"/>
  <c r="B1327" i="1" l="1"/>
  <c r="C1327" i="1" s="1"/>
  <c r="I1327" i="1" l="1"/>
  <c r="J1327" i="1" s="1"/>
  <c r="D1327" i="1"/>
  <c r="E1327" i="1" s="1"/>
  <c r="F1327" i="1" l="1"/>
  <c r="K1327" i="1"/>
  <c r="G1327" i="1" l="1"/>
  <c r="H1327" i="1" s="1"/>
  <c r="L1327" i="1"/>
  <c r="N1327" i="1" s="1"/>
  <c r="P1327" i="1" s="1"/>
  <c r="A1328" i="1" s="1"/>
  <c r="B1328" i="1" l="1"/>
  <c r="C1328" i="1" s="1"/>
  <c r="D1328" i="1" l="1"/>
  <c r="E1328" i="1" s="1"/>
  <c r="I1328" i="1"/>
  <c r="J1328" i="1" s="1"/>
  <c r="F1328" i="1" l="1"/>
  <c r="K1328" i="1"/>
  <c r="G1328" i="1" l="1"/>
  <c r="H1328" i="1" s="1"/>
  <c r="L1328" i="1"/>
  <c r="N1328" i="1" s="1"/>
  <c r="P1328" i="1" s="1"/>
  <c r="A1329" i="1" s="1"/>
  <c r="B1329" i="1" l="1"/>
  <c r="C1329" i="1" s="1"/>
  <c r="D1329" i="1" l="1"/>
  <c r="E1329" i="1" s="1"/>
  <c r="I1329" i="1"/>
  <c r="J1329" i="1" s="1"/>
  <c r="F1329" i="1" l="1"/>
  <c r="K1329" i="1"/>
  <c r="G1329" i="1" l="1"/>
  <c r="H1329" i="1" s="1"/>
  <c r="L1329" i="1"/>
  <c r="N1329" i="1" s="1"/>
  <c r="P1329" i="1" s="1"/>
  <c r="A1330" i="1" s="1"/>
  <c r="B1330" i="1" l="1"/>
  <c r="C1330" i="1" s="1"/>
  <c r="D1330" i="1" l="1"/>
  <c r="E1330" i="1" s="1"/>
  <c r="I1330" i="1"/>
  <c r="J1330" i="1" s="1"/>
  <c r="F1330" i="1" l="1"/>
  <c r="K1330" i="1"/>
  <c r="G1330" i="1" l="1"/>
  <c r="H1330" i="1" s="1"/>
  <c r="L1330" i="1"/>
  <c r="N1330" i="1" s="1"/>
  <c r="P1330" i="1" s="1"/>
  <c r="A1331" i="1" l="1"/>
  <c r="B1331" i="1" s="1"/>
  <c r="C1331" i="1" s="1"/>
  <c r="D1331" i="1" l="1"/>
  <c r="E1331" i="1" s="1"/>
  <c r="I1331" i="1"/>
  <c r="J1331" i="1" s="1"/>
  <c r="F1331" i="1" l="1"/>
  <c r="K1331" i="1"/>
  <c r="G1331" i="1" l="1"/>
  <c r="H1331" i="1" s="1"/>
  <c r="L1331" i="1"/>
  <c r="N1331" i="1" s="1"/>
  <c r="P1331" i="1" s="1"/>
  <c r="A1332" i="1" s="1"/>
  <c r="B1332" i="1" l="1"/>
  <c r="C1332" i="1" s="1"/>
  <c r="D1332" i="1" l="1"/>
  <c r="E1332" i="1" s="1"/>
  <c r="I1332" i="1"/>
  <c r="J1332" i="1" s="1"/>
  <c r="F1332" i="1" l="1"/>
  <c r="K1332" i="1"/>
  <c r="G1332" i="1" l="1"/>
  <c r="H1332" i="1" s="1"/>
  <c r="L1332" i="1"/>
  <c r="N1332" i="1" s="1"/>
  <c r="P1332" i="1" s="1"/>
  <c r="A1333" i="1" s="1"/>
  <c r="B1333" i="1" l="1"/>
  <c r="C1333" i="1" s="1"/>
  <c r="I1333" i="1" l="1"/>
  <c r="J1333" i="1" s="1"/>
  <c r="D1333" i="1"/>
  <c r="E1333" i="1" s="1"/>
  <c r="F1333" i="1" l="1"/>
  <c r="K1333" i="1"/>
  <c r="G1333" i="1" l="1"/>
  <c r="H1333" i="1" s="1"/>
  <c r="L1333" i="1"/>
  <c r="N1333" i="1" s="1"/>
  <c r="P1333" i="1" s="1"/>
  <c r="A1334" i="1" s="1"/>
  <c r="B1334" i="1" l="1"/>
  <c r="C1334" i="1" s="1"/>
  <c r="I1334" i="1" l="1"/>
  <c r="J1334" i="1" s="1"/>
  <c r="D1334" i="1"/>
  <c r="E1334" i="1" s="1"/>
  <c r="F1334" i="1" l="1"/>
  <c r="K1334" i="1"/>
  <c r="G1334" i="1" l="1"/>
  <c r="H1334" i="1" s="1"/>
  <c r="L1334" i="1"/>
  <c r="N1334" i="1" s="1"/>
  <c r="P1334" i="1" s="1"/>
  <c r="A1335" i="1" s="1"/>
  <c r="B1335" i="1" l="1"/>
  <c r="C1335" i="1" s="1"/>
  <c r="I1335" i="1" l="1"/>
  <c r="J1335" i="1" s="1"/>
  <c r="D1335" i="1"/>
  <c r="E1335" i="1" s="1"/>
  <c r="F1335" i="1" l="1"/>
  <c r="K1335" i="1"/>
  <c r="G1335" i="1" l="1"/>
  <c r="H1335" i="1" s="1"/>
  <c r="L1335" i="1"/>
  <c r="N1335" i="1" s="1"/>
  <c r="P1335" i="1" s="1"/>
  <c r="A1336" i="1" l="1"/>
  <c r="B1336" i="1"/>
  <c r="C1336" i="1" s="1"/>
  <c r="D1336" i="1" l="1"/>
  <c r="E1336" i="1" s="1"/>
  <c r="I1336" i="1"/>
  <c r="J1336" i="1" s="1"/>
  <c r="F1336" i="1" l="1"/>
  <c r="K1336" i="1"/>
  <c r="G1336" i="1" l="1"/>
  <c r="H1336" i="1" s="1"/>
  <c r="L1336" i="1"/>
  <c r="N1336" i="1" s="1"/>
  <c r="P1336" i="1" s="1"/>
  <c r="A1337" i="1" s="1"/>
  <c r="B1337" i="1" l="1"/>
  <c r="C1337" i="1" s="1"/>
  <c r="R45" i="1"/>
  <c r="S45" i="1" s="1"/>
  <c r="D1337" i="1" l="1"/>
  <c r="E1337" i="1" s="1"/>
  <c r="I1337" i="1"/>
  <c r="J1337" i="1" s="1"/>
  <c r="F1337" i="1" l="1"/>
  <c r="K1337" i="1"/>
  <c r="G1337" i="1" l="1"/>
  <c r="H1337" i="1" s="1"/>
  <c r="O1343" i="1" s="1"/>
  <c r="L1337" i="1"/>
  <c r="N1337" i="1" s="1"/>
  <c r="P1337" i="1" s="1"/>
  <c r="O1344" i="1" l="1"/>
  <c r="O1345" i="1" s="1"/>
  <c r="O1346" i="1" s="1"/>
  <c r="O1347" i="1" s="1"/>
  <c r="O1348" i="1" s="1"/>
  <c r="O1349" i="1" s="1"/>
  <c r="P1343" i="1"/>
  <c r="A1344" i="1" s="1"/>
  <c r="B1344" i="1" l="1"/>
  <c r="C1344" i="1" s="1"/>
  <c r="O1350" i="1"/>
  <c r="O1351" i="1" s="1"/>
  <c r="O1352" i="1" s="1"/>
  <c r="O1353" i="1" s="1"/>
  <c r="O1354" i="1" s="1"/>
  <c r="O1355" i="1" s="1"/>
  <c r="O1356" i="1" s="1"/>
  <c r="O1357" i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D1344" i="1" l="1"/>
  <c r="E1344" i="1" s="1"/>
  <c r="F1344" i="1" s="1"/>
  <c r="G1344" i="1" s="1"/>
  <c r="H1344" i="1" s="1"/>
  <c r="I1344" i="1"/>
  <c r="J1344" i="1" s="1"/>
  <c r="K1344" i="1" l="1"/>
  <c r="L1344" i="1"/>
  <c r="N1344" i="1" s="1"/>
  <c r="P1344" i="1" s="1"/>
  <c r="A1345" i="1" s="1"/>
  <c r="B1345" i="1" l="1"/>
  <c r="C1345" i="1" s="1"/>
  <c r="I1345" i="1" l="1"/>
  <c r="J1345" i="1" s="1"/>
  <c r="D1345" i="1"/>
  <c r="E1345" i="1" s="1"/>
  <c r="F1345" i="1" l="1"/>
  <c r="K1345" i="1"/>
  <c r="G1345" i="1" l="1"/>
  <c r="H1345" i="1" s="1"/>
  <c r="L1345" i="1"/>
  <c r="N1345" i="1" s="1"/>
  <c r="P1345" i="1" s="1"/>
  <c r="A1346" i="1" s="1"/>
  <c r="B1346" i="1" l="1"/>
  <c r="C1346" i="1" s="1"/>
  <c r="D1346" i="1" l="1"/>
  <c r="E1346" i="1" s="1"/>
  <c r="I1346" i="1"/>
  <c r="J1346" i="1" s="1"/>
  <c r="F1346" i="1" l="1"/>
  <c r="K1346" i="1"/>
  <c r="G1346" i="1" l="1"/>
  <c r="H1346" i="1" s="1"/>
  <c r="L1346" i="1"/>
  <c r="N1346" i="1" s="1"/>
  <c r="P1346" i="1" s="1"/>
  <c r="A1347" i="1" s="1"/>
  <c r="B1347" i="1" l="1"/>
  <c r="C1347" i="1" s="1"/>
  <c r="D1347" i="1" l="1"/>
  <c r="E1347" i="1" s="1"/>
  <c r="I1347" i="1"/>
  <c r="J1347" i="1" s="1"/>
  <c r="F1347" i="1" l="1"/>
  <c r="K1347" i="1"/>
  <c r="G1347" i="1" l="1"/>
  <c r="H1347" i="1" s="1"/>
  <c r="L1347" i="1"/>
  <c r="N1347" i="1" s="1"/>
  <c r="P1347" i="1" s="1"/>
  <c r="A1348" i="1" s="1"/>
  <c r="B1348" i="1" l="1"/>
  <c r="C1348" i="1" s="1"/>
  <c r="D1348" i="1" l="1"/>
  <c r="E1348" i="1" s="1"/>
  <c r="I1348" i="1"/>
  <c r="J1348" i="1" s="1"/>
  <c r="F1348" i="1" l="1"/>
  <c r="K1348" i="1"/>
  <c r="G1348" i="1" l="1"/>
  <c r="H1348" i="1" s="1"/>
  <c r="L1348" i="1"/>
  <c r="N1348" i="1" s="1"/>
  <c r="P1348" i="1" s="1"/>
  <c r="A1349" i="1" s="1"/>
  <c r="B1349" i="1" l="1"/>
  <c r="C1349" i="1" s="1"/>
  <c r="D1349" i="1" l="1"/>
  <c r="E1349" i="1" s="1"/>
  <c r="I1349" i="1"/>
  <c r="J1349" i="1" s="1"/>
  <c r="F1349" i="1" l="1"/>
  <c r="K1349" i="1"/>
  <c r="G1349" i="1" l="1"/>
  <c r="H1349" i="1" s="1"/>
  <c r="L1349" i="1"/>
  <c r="N1349" i="1" s="1"/>
  <c r="P1349" i="1" s="1"/>
  <c r="A1350" i="1" s="1"/>
  <c r="B1350" i="1" l="1"/>
  <c r="C1350" i="1" s="1"/>
  <c r="D1350" i="1" l="1"/>
  <c r="E1350" i="1" s="1"/>
  <c r="I1350" i="1"/>
  <c r="J1350" i="1" s="1"/>
  <c r="F1350" i="1" l="1"/>
  <c r="K1350" i="1"/>
  <c r="G1350" i="1" l="1"/>
  <c r="H1350" i="1" s="1"/>
  <c r="L1350" i="1"/>
  <c r="N1350" i="1" s="1"/>
  <c r="P1350" i="1" s="1"/>
  <c r="A1351" i="1" s="1"/>
  <c r="B1351" i="1" l="1"/>
  <c r="C1351" i="1" s="1"/>
  <c r="D1351" i="1" l="1"/>
  <c r="E1351" i="1" s="1"/>
  <c r="I1351" i="1"/>
  <c r="J1351" i="1" s="1"/>
  <c r="F1351" i="1" l="1"/>
  <c r="K1351" i="1"/>
  <c r="G1351" i="1" l="1"/>
  <c r="H1351" i="1" s="1"/>
  <c r="L1351" i="1"/>
  <c r="N1351" i="1" s="1"/>
  <c r="P1351" i="1" s="1"/>
  <c r="A1352" i="1" s="1"/>
  <c r="B1352" i="1" l="1"/>
  <c r="C1352" i="1" s="1"/>
  <c r="I1352" i="1" l="1"/>
  <c r="J1352" i="1" s="1"/>
  <c r="D1352" i="1"/>
  <c r="E1352" i="1" s="1"/>
  <c r="F1352" i="1" l="1"/>
  <c r="K1352" i="1"/>
  <c r="G1352" i="1" l="1"/>
  <c r="H1352" i="1" s="1"/>
  <c r="L1352" i="1"/>
  <c r="N1352" i="1" s="1"/>
  <c r="P1352" i="1" s="1"/>
  <c r="A1353" i="1" s="1"/>
  <c r="B1353" i="1" l="1"/>
  <c r="C1353" i="1" s="1"/>
  <c r="I1353" i="1" l="1"/>
  <c r="J1353" i="1" s="1"/>
  <c r="D1353" i="1"/>
  <c r="E1353" i="1" s="1"/>
  <c r="F1353" i="1" l="1"/>
  <c r="G1353" i="1" s="1"/>
  <c r="H1353" i="1" s="1"/>
  <c r="K1353" i="1"/>
  <c r="L1353" i="1" s="1"/>
  <c r="N1353" i="1" s="1"/>
  <c r="P1353" i="1" s="1"/>
  <c r="A1354" i="1" s="1"/>
  <c r="B1354" i="1" l="1"/>
  <c r="C1354" i="1" s="1"/>
  <c r="I1354" i="1" l="1"/>
  <c r="J1354" i="1" s="1"/>
  <c r="D1354" i="1"/>
  <c r="E1354" i="1" s="1"/>
  <c r="F1354" i="1" l="1"/>
  <c r="K1354" i="1"/>
  <c r="G1354" i="1" l="1"/>
  <c r="H1354" i="1" s="1"/>
  <c r="L1354" i="1"/>
  <c r="N1354" i="1" s="1"/>
  <c r="P1354" i="1" s="1"/>
  <c r="A1355" i="1" s="1"/>
  <c r="B1355" i="1" l="1"/>
  <c r="C1355" i="1" s="1"/>
  <c r="D1355" i="1" l="1"/>
  <c r="E1355" i="1" s="1"/>
  <c r="I1355" i="1"/>
  <c r="J1355" i="1" s="1"/>
  <c r="F1355" i="1" l="1"/>
  <c r="K1355" i="1"/>
  <c r="G1355" i="1" l="1"/>
  <c r="H1355" i="1" s="1"/>
  <c r="L1355" i="1"/>
  <c r="N1355" i="1" s="1"/>
  <c r="P1355" i="1" s="1"/>
  <c r="A1356" i="1" s="1"/>
  <c r="B1356" i="1" l="1"/>
  <c r="C1356" i="1" s="1"/>
  <c r="D1356" i="1" l="1"/>
  <c r="E1356" i="1" s="1"/>
  <c r="I1356" i="1"/>
  <c r="J1356" i="1" s="1"/>
  <c r="F1356" i="1" l="1"/>
  <c r="K1356" i="1"/>
  <c r="G1356" i="1" l="1"/>
  <c r="H1356" i="1" s="1"/>
  <c r="L1356" i="1"/>
  <c r="N1356" i="1" s="1"/>
  <c r="P1356" i="1" s="1"/>
  <c r="A1357" i="1" s="1"/>
  <c r="B1357" i="1" l="1"/>
  <c r="C1357" i="1" s="1"/>
  <c r="D1357" i="1" l="1"/>
  <c r="E1357" i="1" s="1"/>
  <c r="I1357" i="1"/>
  <c r="J1357" i="1" s="1"/>
  <c r="F1357" i="1" l="1"/>
  <c r="K1357" i="1"/>
  <c r="G1357" i="1" l="1"/>
  <c r="H1357" i="1" s="1"/>
  <c r="L1357" i="1"/>
  <c r="N1357" i="1" s="1"/>
  <c r="P1357" i="1" s="1"/>
  <c r="A1358" i="1" s="1"/>
  <c r="B1358" i="1" l="1"/>
  <c r="C1358" i="1" s="1"/>
  <c r="D1358" i="1" l="1"/>
  <c r="E1358" i="1" s="1"/>
  <c r="I1358" i="1"/>
  <c r="J1358" i="1" s="1"/>
  <c r="F1358" i="1" l="1"/>
  <c r="K1358" i="1"/>
  <c r="G1358" i="1" l="1"/>
  <c r="H1358" i="1" s="1"/>
  <c r="L1358" i="1"/>
  <c r="N1358" i="1" s="1"/>
  <c r="P1358" i="1" s="1"/>
  <c r="A1359" i="1" s="1"/>
  <c r="B1359" i="1" l="1"/>
  <c r="C1359" i="1" s="1"/>
  <c r="D1359" i="1" l="1"/>
  <c r="I1359" i="1"/>
  <c r="J1359" i="1" s="1"/>
  <c r="M1376" i="1" l="1"/>
  <c r="E1359" i="1"/>
  <c r="F1359" i="1" l="1"/>
  <c r="K1359" i="1"/>
  <c r="N1376" i="1"/>
  <c r="M1377" i="1"/>
  <c r="M1378" i="1" s="1"/>
  <c r="M1379" i="1" s="1"/>
  <c r="M1380" i="1" s="1"/>
  <c r="M1381" i="1" s="1"/>
  <c r="M1382" i="1" s="1"/>
  <c r="M1390" i="1" l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383" i="1"/>
  <c r="M1384" i="1" s="1"/>
  <c r="M1385" i="1" s="1"/>
  <c r="M1386" i="1" s="1"/>
  <c r="M1387" i="1" s="1"/>
  <c r="M1388" i="1" s="1"/>
  <c r="M1389" i="1" s="1"/>
  <c r="G1359" i="1"/>
  <c r="H1359" i="1" s="1"/>
  <c r="L1359" i="1"/>
  <c r="N1359" i="1" s="1"/>
  <c r="P1359" i="1" s="1"/>
  <c r="A1360" i="1" s="1"/>
  <c r="B1360" i="1" l="1"/>
  <c r="C1360" i="1" s="1"/>
  <c r="I1360" i="1" l="1"/>
  <c r="J1360" i="1" s="1"/>
  <c r="D1360" i="1"/>
  <c r="E1360" i="1" s="1"/>
  <c r="F1360" i="1" l="1"/>
  <c r="K1360" i="1"/>
  <c r="G1360" i="1" l="1"/>
  <c r="H1360" i="1" s="1"/>
  <c r="L1360" i="1"/>
  <c r="N1360" i="1" s="1"/>
  <c r="P1360" i="1" s="1"/>
  <c r="A1361" i="1" s="1"/>
  <c r="B1361" i="1" l="1"/>
  <c r="C1361" i="1" s="1"/>
  <c r="I1361" i="1" l="1"/>
  <c r="J1361" i="1" s="1"/>
  <c r="D1361" i="1"/>
  <c r="E1361" i="1" s="1"/>
  <c r="F1361" i="1" l="1"/>
  <c r="K1361" i="1"/>
  <c r="G1361" i="1" l="1"/>
  <c r="H1361" i="1" s="1"/>
  <c r="L1361" i="1"/>
  <c r="N1361" i="1" s="1"/>
  <c r="P1361" i="1" s="1"/>
  <c r="A1362" i="1" s="1"/>
  <c r="B1362" i="1" l="1"/>
  <c r="C1362" i="1" s="1"/>
  <c r="I1362" i="1" l="1"/>
  <c r="J1362" i="1" s="1"/>
  <c r="D1362" i="1"/>
  <c r="E1362" i="1" s="1"/>
  <c r="F1362" i="1" l="1"/>
  <c r="K1362" i="1"/>
  <c r="G1362" i="1" l="1"/>
  <c r="H1362" i="1" s="1"/>
  <c r="L1362" i="1"/>
  <c r="N1362" i="1" s="1"/>
  <c r="P1362" i="1" s="1"/>
  <c r="A1363" i="1" s="1"/>
  <c r="B1363" i="1" l="1"/>
  <c r="C1363" i="1" s="1"/>
  <c r="D1363" i="1" l="1"/>
  <c r="E1363" i="1" s="1"/>
  <c r="I1363" i="1"/>
  <c r="J1363" i="1" s="1"/>
  <c r="F1363" i="1" l="1"/>
  <c r="K1363" i="1"/>
  <c r="G1363" i="1" l="1"/>
  <c r="H1363" i="1" s="1"/>
  <c r="L1363" i="1"/>
  <c r="N1363" i="1" s="1"/>
  <c r="P1363" i="1" s="1"/>
  <c r="A1364" i="1" s="1"/>
  <c r="B1364" i="1" l="1"/>
  <c r="C1364" i="1" s="1"/>
  <c r="D1364" i="1" l="1"/>
  <c r="E1364" i="1" s="1"/>
  <c r="I1364" i="1"/>
  <c r="J1364" i="1" s="1"/>
  <c r="F1364" i="1" l="1"/>
  <c r="K1364" i="1"/>
  <c r="G1364" i="1" l="1"/>
  <c r="H1364" i="1" s="1"/>
  <c r="L1364" i="1"/>
  <c r="N1364" i="1" s="1"/>
  <c r="P1364" i="1" s="1"/>
  <c r="A1365" i="1" s="1"/>
  <c r="B1365" i="1" l="1"/>
  <c r="C1365" i="1" s="1"/>
  <c r="I1365" i="1" l="1"/>
  <c r="J1365" i="1" s="1"/>
  <c r="D1365" i="1"/>
  <c r="E1365" i="1" s="1"/>
  <c r="F1365" i="1" l="1"/>
  <c r="K1365" i="1"/>
  <c r="G1365" i="1" l="1"/>
  <c r="H1365" i="1" s="1"/>
  <c r="L1365" i="1"/>
  <c r="N1365" i="1" s="1"/>
  <c r="P1365" i="1" s="1"/>
  <c r="A1366" i="1" s="1"/>
  <c r="B1366" i="1" l="1"/>
  <c r="C1366" i="1" s="1"/>
  <c r="D1366" i="1" l="1"/>
  <c r="E1366" i="1" s="1"/>
  <c r="I1366" i="1"/>
  <c r="J1366" i="1" s="1"/>
  <c r="F1366" i="1" l="1"/>
  <c r="K1366" i="1"/>
  <c r="G1366" i="1" l="1"/>
  <c r="H1366" i="1" s="1"/>
  <c r="L1366" i="1"/>
  <c r="N1366" i="1" s="1"/>
  <c r="P1366" i="1" s="1"/>
  <c r="A1367" i="1" l="1"/>
  <c r="B1367" i="1" s="1"/>
  <c r="C1367" i="1" s="1"/>
  <c r="D1367" i="1" l="1"/>
  <c r="E1367" i="1" s="1"/>
  <c r="I1367" i="1"/>
  <c r="J1367" i="1" s="1"/>
  <c r="F1367" i="1" l="1"/>
  <c r="K1367" i="1"/>
  <c r="G1367" i="1" l="1"/>
  <c r="H1367" i="1" s="1"/>
  <c r="L1367" i="1"/>
  <c r="N1367" i="1" s="1"/>
  <c r="P1367" i="1" s="1"/>
  <c r="A1368" i="1" s="1"/>
  <c r="B1368" i="1" l="1"/>
  <c r="C1368" i="1" s="1"/>
  <c r="I1368" i="1" l="1"/>
  <c r="J1368" i="1" s="1"/>
  <c r="D1368" i="1"/>
  <c r="E1368" i="1" s="1"/>
  <c r="F1368" i="1" l="1"/>
  <c r="G1368" i="1" s="1"/>
  <c r="H1368" i="1" s="1"/>
  <c r="K1368" i="1"/>
  <c r="L1368" i="1" s="1"/>
  <c r="N1368" i="1" s="1"/>
  <c r="P1368" i="1" s="1"/>
  <c r="A1369" i="1" s="1"/>
  <c r="B1369" i="1" l="1"/>
  <c r="C1369" i="1" s="1"/>
  <c r="I1369" i="1" l="1"/>
  <c r="J1369" i="1" s="1"/>
  <c r="D1369" i="1"/>
  <c r="E1369" i="1" s="1"/>
  <c r="F1369" i="1" l="1"/>
  <c r="K1369" i="1"/>
  <c r="G1369" i="1" l="1"/>
  <c r="H1369" i="1" s="1"/>
  <c r="L1369" i="1"/>
  <c r="N1369" i="1" s="1"/>
  <c r="P1369" i="1" s="1"/>
  <c r="A1370" i="1" s="1"/>
  <c r="B1370" i="1" l="1"/>
  <c r="C1370" i="1" s="1"/>
  <c r="R46" i="1"/>
  <c r="S46" i="1" s="1"/>
  <c r="I1370" i="1" l="1"/>
  <c r="J1370" i="1" s="1"/>
  <c r="D1370" i="1"/>
  <c r="E1370" i="1" s="1"/>
  <c r="F1370" i="1" l="1"/>
  <c r="K1370" i="1"/>
  <c r="G1370" i="1" l="1"/>
  <c r="H1370" i="1" s="1"/>
  <c r="O1376" i="1" s="1"/>
  <c r="L1370" i="1"/>
  <c r="N1370" i="1" s="1"/>
  <c r="P1370" i="1" s="1"/>
  <c r="O1377" i="1" l="1"/>
  <c r="O1378" i="1" s="1"/>
  <c r="O1379" i="1" s="1"/>
  <c r="O1380" i="1" s="1"/>
  <c r="O1381" i="1" s="1"/>
  <c r="O1382" i="1" s="1"/>
  <c r="P1376" i="1"/>
  <c r="A1377" i="1" s="1"/>
  <c r="B1377" i="1" l="1"/>
  <c r="C1377" i="1" s="1"/>
  <c r="O1390" i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383" i="1"/>
  <c r="O1384" i="1" s="1"/>
  <c r="O1385" i="1" s="1"/>
  <c r="O1386" i="1" s="1"/>
  <c r="O1387" i="1" s="1"/>
  <c r="O1388" i="1" s="1"/>
  <c r="O1389" i="1" s="1"/>
  <c r="D1377" i="1" l="1"/>
  <c r="E1377" i="1" s="1"/>
  <c r="F1377" i="1" s="1"/>
  <c r="G1377" i="1" s="1"/>
  <c r="H1377" i="1" s="1"/>
  <c r="I1377" i="1"/>
  <c r="J1377" i="1" s="1"/>
  <c r="K1377" i="1" s="1"/>
  <c r="L1377" i="1" l="1"/>
  <c r="N1377" i="1" s="1"/>
  <c r="P1377" i="1" s="1"/>
  <c r="A1378" i="1" l="1"/>
  <c r="B1378" i="1" l="1"/>
  <c r="C1378" i="1" s="1"/>
  <c r="I1378" i="1" l="1"/>
  <c r="J1378" i="1" s="1"/>
  <c r="D1378" i="1"/>
  <c r="E1378" i="1" s="1"/>
  <c r="F1378" i="1" l="1"/>
  <c r="K1378" i="1"/>
  <c r="G1378" i="1" l="1"/>
  <c r="H1378" i="1" s="1"/>
  <c r="L1378" i="1"/>
  <c r="N1378" i="1" s="1"/>
  <c r="P1378" i="1" s="1"/>
  <c r="A1379" i="1" s="1"/>
  <c r="B1379" i="1" l="1"/>
  <c r="C1379" i="1" s="1"/>
  <c r="I1379" i="1" l="1"/>
  <c r="J1379" i="1" s="1"/>
  <c r="D1379" i="1"/>
  <c r="E1379" i="1" s="1"/>
  <c r="F1379" i="1" l="1"/>
  <c r="K1379" i="1"/>
  <c r="G1379" i="1" l="1"/>
  <c r="H1379" i="1" s="1"/>
  <c r="L1379" i="1"/>
  <c r="N1379" i="1" s="1"/>
  <c r="P1379" i="1" s="1"/>
  <c r="A1380" i="1" s="1"/>
  <c r="B1380" i="1" l="1"/>
  <c r="C1380" i="1" s="1"/>
  <c r="I1380" i="1" l="1"/>
  <c r="J1380" i="1" s="1"/>
  <c r="D1380" i="1"/>
  <c r="E1380" i="1" s="1"/>
  <c r="F1380" i="1" l="1"/>
  <c r="K1380" i="1"/>
  <c r="G1380" i="1" l="1"/>
  <c r="H1380" i="1" s="1"/>
  <c r="L1380" i="1"/>
  <c r="N1380" i="1" s="1"/>
  <c r="P1380" i="1" s="1"/>
  <c r="A1381" i="1" s="1"/>
  <c r="B1381" i="1" l="1"/>
  <c r="C1381" i="1" s="1"/>
  <c r="I1381" i="1" l="1"/>
  <c r="J1381" i="1" s="1"/>
  <c r="D1381" i="1"/>
  <c r="E1381" i="1" s="1"/>
  <c r="F1381" i="1" l="1"/>
  <c r="K1381" i="1"/>
  <c r="G1381" i="1" l="1"/>
  <c r="H1381" i="1" s="1"/>
  <c r="L1381" i="1"/>
  <c r="N1381" i="1" s="1"/>
  <c r="P1381" i="1" s="1"/>
  <c r="A1382" i="1" s="1"/>
  <c r="B1382" i="1" l="1"/>
  <c r="C1382" i="1" s="1"/>
  <c r="D1382" i="1" l="1"/>
  <c r="E1382" i="1" s="1"/>
  <c r="I1382" i="1"/>
  <c r="J1382" i="1" s="1"/>
  <c r="F1382" i="1" l="1"/>
  <c r="K1382" i="1"/>
  <c r="G1382" i="1" l="1"/>
  <c r="H1382" i="1" s="1"/>
  <c r="L1382" i="1"/>
  <c r="N1382" i="1" s="1"/>
  <c r="P1382" i="1" s="1"/>
  <c r="A1383" i="1" s="1"/>
  <c r="B1383" i="1" l="1"/>
  <c r="C1383" i="1" s="1"/>
  <c r="D1383" i="1" l="1"/>
  <c r="E1383" i="1" s="1"/>
  <c r="I1383" i="1"/>
  <c r="J1383" i="1" s="1"/>
  <c r="F1383" i="1" l="1"/>
  <c r="K1383" i="1"/>
  <c r="G1383" i="1" l="1"/>
  <c r="H1383" i="1" s="1"/>
  <c r="L1383" i="1"/>
  <c r="N1383" i="1" s="1"/>
  <c r="P1383" i="1" s="1"/>
  <c r="A1384" i="1" l="1"/>
  <c r="B1384" i="1"/>
  <c r="C1384" i="1" s="1"/>
  <c r="D1384" i="1" l="1"/>
  <c r="E1384" i="1" s="1"/>
  <c r="I1384" i="1"/>
  <c r="J1384" i="1" s="1"/>
  <c r="F1384" i="1" l="1"/>
  <c r="K1384" i="1"/>
  <c r="G1384" i="1" l="1"/>
  <c r="H1384" i="1" s="1"/>
  <c r="L1384" i="1"/>
  <c r="N1384" i="1" s="1"/>
  <c r="P1384" i="1" s="1"/>
  <c r="A1385" i="1" s="1"/>
  <c r="B1385" i="1" l="1"/>
  <c r="C1385" i="1" s="1"/>
  <c r="D1385" i="1" l="1"/>
  <c r="E1385" i="1" s="1"/>
  <c r="I1385" i="1"/>
  <c r="J1385" i="1" s="1"/>
  <c r="F1385" i="1" l="1"/>
  <c r="K1385" i="1"/>
  <c r="G1385" i="1" l="1"/>
  <c r="H1385" i="1" s="1"/>
  <c r="L1385" i="1"/>
  <c r="N1385" i="1" s="1"/>
  <c r="P1385" i="1" s="1"/>
  <c r="A1386" i="1" s="1"/>
  <c r="B1386" i="1" l="1"/>
  <c r="C1386" i="1" s="1"/>
  <c r="I1386" i="1" l="1"/>
  <c r="J1386" i="1" s="1"/>
  <c r="D1386" i="1"/>
  <c r="E1386" i="1" s="1"/>
  <c r="F1386" i="1" l="1"/>
  <c r="K1386" i="1"/>
  <c r="G1386" i="1" l="1"/>
  <c r="H1386" i="1" s="1"/>
  <c r="L1386" i="1"/>
  <c r="N1386" i="1" s="1"/>
  <c r="P1386" i="1" s="1"/>
  <c r="A1387" i="1" l="1"/>
  <c r="B1387" i="1"/>
  <c r="C1387" i="1" s="1"/>
  <c r="I1387" i="1" l="1"/>
  <c r="J1387" i="1" s="1"/>
  <c r="D1387" i="1"/>
  <c r="E1387" i="1" s="1"/>
  <c r="F1387" i="1" l="1"/>
  <c r="K1387" i="1"/>
  <c r="G1387" i="1" l="1"/>
  <c r="H1387" i="1" s="1"/>
  <c r="L1387" i="1"/>
  <c r="N1387" i="1" s="1"/>
  <c r="P1387" i="1" s="1"/>
  <c r="A1388" i="1" s="1"/>
  <c r="B1388" i="1" l="1"/>
  <c r="C1388" i="1" s="1"/>
  <c r="I1388" i="1" l="1"/>
  <c r="J1388" i="1" s="1"/>
  <c r="D1388" i="1"/>
  <c r="E1388" i="1" s="1"/>
  <c r="F1388" i="1" l="1"/>
  <c r="K1388" i="1"/>
  <c r="G1388" i="1" l="1"/>
  <c r="H1388" i="1" s="1"/>
  <c r="L1388" i="1"/>
  <c r="N1388" i="1" s="1"/>
  <c r="P1388" i="1" s="1"/>
  <c r="A1389" i="1" s="1"/>
  <c r="B1389" i="1" l="1"/>
  <c r="C1389" i="1" s="1"/>
  <c r="D1389" i="1" l="1"/>
  <c r="E1389" i="1" s="1"/>
  <c r="I1389" i="1"/>
  <c r="J1389" i="1" s="1"/>
  <c r="F1389" i="1" l="1"/>
  <c r="K1389" i="1"/>
  <c r="G1389" i="1" l="1"/>
  <c r="H1389" i="1" s="1"/>
  <c r="L1389" i="1"/>
  <c r="N1389" i="1" s="1"/>
  <c r="P1389" i="1" s="1"/>
  <c r="A1390" i="1" s="1"/>
  <c r="B1390" i="1" l="1"/>
  <c r="C1390" i="1" s="1"/>
  <c r="D1390" i="1" l="1"/>
  <c r="E1390" i="1" s="1"/>
  <c r="I1390" i="1"/>
  <c r="J1390" i="1" s="1"/>
  <c r="F1390" i="1" l="1"/>
  <c r="K1390" i="1"/>
  <c r="G1390" i="1" l="1"/>
  <c r="H1390" i="1" s="1"/>
  <c r="L1390" i="1"/>
  <c r="N1390" i="1" s="1"/>
  <c r="P1390" i="1" s="1"/>
  <c r="A1391" i="1" s="1"/>
  <c r="B1391" i="1" l="1"/>
  <c r="C1391" i="1" s="1"/>
  <c r="D1391" i="1" l="1"/>
  <c r="E1391" i="1" s="1"/>
  <c r="I1391" i="1"/>
  <c r="J1391" i="1" s="1"/>
  <c r="F1391" i="1" l="1"/>
  <c r="K1391" i="1"/>
  <c r="G1391" i="1" l="1"/>
  <c r="H1391" i="1" s="1"/>
  <c r="L1391" i="1"/>
  <c r="N1391" i="1" s="1"/>
  <c r="P1391" i="1" s="1"/>
  <c r="A1392" i="1" s="1"/>
  <c r="B1392" i="1" l="1"/>
  <c r="C1392" i="1" s="1"/>
  <c r="D1392" i="1" l="1"/>
  <c r="I1392" i="1"/>
  <c r="J1392" i="1" s="1"/>
  <c r="M1409" i="1" l="1"/>
  <c r="E1392" i="1"/>
  <c r="F1392" i="1" l="1"/>
  <c r="K1392" i="1"/>
  <c r="N1409" i="1"/>
  <c r="M1410" i="1"/>
  <c r="M1411" i="1" s="1"/>
  <c r="M1412" i="1" s="1"/>
  <c r="M1413" i="1" s="1"/>
  <c r="M1414" i="1" s="1"/>
  <c r="M1415" i="1" s="1"/>
  <c r="M1423" i="1" l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16" i="1"/>
  <c r="M1417" i="1" s="1"/>
  <c r="M1418" i="1" s="1"/>
  <c r="M1419" i="1" s="1"/>
  <c r="M1420" i="1" s="1"/>
  <c r="M1421" i="1" s="1"/>
  <c r="M1422" i="1" s="1"/>
  <c r="G1392" i="1"/>
  <c r="H1392" i="1" s="1"/>
  <c r="L1392" i="1"/>
  <c r="N1392" i="1" s="1"/>
  <c r="P1392" i="1" s="1"/>
  <c r="A1393" i="1" s="1"/>
  <c r="B1393" i="1" l="1"/>
  <c r="C1393" i="1" s="1"/>
  <c r="D1393" i="1" l="1"/>
  <c r="E1393" i="1" s="1"/>
  <c r="I1393" i="1"/>
  <c r="J1393" i="1" s="1"/>
  <c r="F1393" i="1" l="1"/>
  <c r="K1393" i="1"/>
  <c r="G1393" i="1" l="1"/>
  <c r="H1393" i="1" s="1"/>
  <c r="L1393" i="1"/>
  <c r="N1393" i="1" s="1"/>
  <c r="P1393" i="1" s="1"/>
  <c r="A1394" i="1" l="1"/>
  <c r="B1394" i="1" s="1"/>
  <c r="C1394" i="1" s="1"/>
  <c r="I1394" i="1" l="1"/>
  <c r="J1394" i="1" s="1"/>
  <c r="D1394" i="1"/>
  <c r="E1394" i="1" s="1"/>
  <c r="F1394" i="1" l="1"/>
  <c r="K1394" i="1"/>
  <c r="G1394" i="1" l="1"/>
  <c r="H1394" i="1" s="1"/>
  <c r="L1394" i="1"/>
  <c r="N1394" i="1" s="1"/>
  <c r="P1394" i="1" s="1"/>
  <c r="A1395" i="1" s="1"/>
  <c r="B1395" i="1" l="1"/>
  <c r="C1395" i="1" s="1"/>
  <c r="I1395" i="1" l="1"/>
  <c r="J1395" i="1" s="1"/>
  <c r="D1395" i="1"/>
  <c r="E1395" i="1" s="1"/>
  <c r="F1395" i="1" l="1"/>
  <c r="K1395" i="1"/>
  <c r="G1395" i="1" l="1"/>
  <c r="H1395" i="1" s="1"/>
  <c r="L1395" i="1"/>
  <c r="N1395" i="1" s="1"/>
  <c r="P1395" i="1" s="1"/>
  <c r="A1396" i="1" s="1"/>
  <c r="B1396" i="1" l="1"/>
  <c r="C1396" i="1" s="1"/>
  <c r="I1396" i="1" l="1"/>
  <c r="J1396" i="1" s="1"/>
  <c r="D1396" i="1"/>
  <c r="E1396" i="1" s="1"/>
  <c r="F1396" i="1" l="1"/>
  <c r="K1396" i="1"/>
  <c r="G1396" i="1" l="1"/>
  <c r="H1396" i="1" s="1"/>
  <c r="L1396" i="1"/>
  <c r="N1396" i="1" s="1"/>
  <c r="P1396" i="1" s="1"/>
  <c r="A1397" i="1" s="1"/>
  <c r="B1397" i="1" l="1"/>
  <c r="C1397" i="1" s="1"/>
  <c r="D1397" i="1" l="1"/>
  <c r="E1397" i="1" s="1"/>
  <c r="I1397" i="1"/>
  <c r="J1397" i="1" s="1"/>
  <c r="F1397" i="1" l="1"/>
  <c r="K1397" i="1"/>
  <c r="G1397" i="1" l="1"/>
  <c r="H1397" i="1" s="1"/>
  <c r="L1397" i="1"/>
  <c r="N1397" i="1" s="1"/>
  <c r="P1397" i="1" s="1"/>
  <c r="A1398" i="1" s="1"/>
  <c r="B1398" i="1" l="1"/>
  <c r="C1398" i="1" s="1"/>
  <c r="D1398" i="1" l="1"/>
  <c r="E1398" i="1" s="1"/>
  <c r="I1398" i="1"/>
  <c r="J1398" i="1" s="1"/>
  <c r="F1398" i="1" l="1"/>
  <c r="K1398" i="1"/>
  <c r="G1398" i="1" l="1"/>
  <c r="H1398" i="1" s="1"/>
  <c r="L1398" i="1"/>
  <c r="N1398" i="1" s="1"/>
  <c r="P1398" i="1" s="1"/>
  <c r="A1399" i="1" s="1"/>
  <c r="B1399" i="1" l="1"/>
  <c r="C1399" i="1" s="1"/>
  <c r="D1399" i="1" l="1"/>
  <c r="E1399" i="1" s="1"/>
  <c r="I1399" i="1"/>
  <c r="J1399" i="1" s="1"/>
  <c r="F1399" i="1" l="1"/>
  <c r="K1399" i="1"/>
  <c r="G1399" i="1" l="1"/>
  <c r="H1399" i="1" s="1"/>
  <c r="L1399" i="1"/>
  <c r="N1399" i="1" s="1"/>
  <c r="P1399" i="1" s="1"/>
  <c r="A1400" i="1" s="1"/>
  <c r="B1400" i="1" l="1"/>
  <c r="C1400" i="1" s="1"/>
  <c r="D1400" i="1" l="1"/>
  <c r="E1400" i="1" s="1"/>
  <c r="I1400" i="1"/>
  <c r="J1400" i="1" s="1"/>
  <c r="F1400" i="1" l="1"/>
  <c r="K1400" i="1"/>
  <c r="G1400" i="1" l="1"/>
  <c r="H1400" i="1" s="1"/>
  <c r="L1400" i="1"/>
  <c r="N1400" i="1" s="1"/>
  <c r="P1400" i="1" s="1"/>
  <c r="A1401" i="1" s="1"/>
  <c r="B1401" i="1" l="1"/>
  <c r="C1401" i="1" s="1"/>
  <c r="D1401" i="1" l="1"/>
  <c r="E1401" i="1" s="1"/>
  <c r="I1401" i="1"/>
  <c r="J1401" i="1" s="1"/>
  <c r="F1401" i="1" l="1"/>
  <c r="K1401" i="1"/>
  <c r="G1401" i="1" l="1"/>
  <c r="H1401" i="1" s="1"/>
  <c r="L1401" i="1"/>
  <c r="N1401" i="1" s="1"/>
  <c r="P1401" i="1" s="1"/>
  <c r="A1402" i="1" s="1"/>
  <c r="B1402" i="1" l="1"/>
  <c r="C1402" i="1" s="1"/>
  <c r="I1402" i="1" l="1"/>
  <c r="J1402" i="1" s="1"/>
  <c r="D1402" i="1"/>
  <c r="E1402" i="1" s="1"/>
  <c r="F1402" i="1" l="1"/>
  <c r="K1402" i="1"/>
  <c r="G1402" i="1" l="1"/>
  <c r="H1402" i="1" s="1"/>
  <c r="L1402" i="1"/>
  <c r="N1402" i="1" s="1"/>
  <c r="P1402" i="1" s="1"/>
  <c r="A1403" i="1" s="1"/>
  <c r="B1403" i="1" l="1"/>
  <c r="C1403" i="1" s="1"/>
  <c r="R47" i="1"/>
  <c r="S47" i="1" s="1"/>
  <c r="I1403" i="1" l="1"/>
  <c r="J1403" i="1" s="1"/>
  <c r="D1403" i="1"/>
  <c r="E1403" i="1" s="1"/>
  <c r="F1403" i="1" l="1"/>
  <c r="K1403" i="1"/>
  <c r="G1403" i="1" l="1"/>
  <c r="H1403" i="1" s="1"/>
  <c r="O1409" i="1" s="1"/>
  <c r="L1403" i="1"/>
  <c r="N1403" i="1" s="1"/>
  <c r="P1403" i="1" s="1"/>
  <c r="O1410" i="1" l="1"/>
  <c r="O1411" i="1" s="1"/>
  <c r="O1412" i="1" s="1"/>
  <c r="O1413" i="1" s="1"/>
  <c r="O1414" i="1" s="1"/>
  <c r="O1415" i="1" s="1"/>
  <c r="P1409" i="1"/>
  <c r="A1410" i="1" s="1"/>
  <c r="B1410" i="1" l="1"/>
  <c r="C1410" i="1" s="1"/>
  <c r="O1423" i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16" i="1"/>
  <c r="O1417" i="1" s="1"/>
  <c r="O1418" i="1" s="1"/>
  <c r="O1419" i="1" s="1"/>
  <c r="O1420" i="1" s="1"/>
  <c r="O1421" i="1" s="1"/>
  <c r="O1422" i="1" s="1"/>
  <c r="I1410" i="1" l="1"/>
  <c r="J1410" i="1" s="1"/>
  <c r="D1410" i="1"/>
  <c r="E1410" i="1" s="1"/>
  <c r="F1410" i="1" s="1"/>
  <c r="G1410" i="1" s="1"/>
  <c r="H1410" i="1" s="1"/>
  <c r="K1410" i="1" l="1"/>
  <c r="L1410" i="1"/>
  <c r="N1410" i="1" s="1"/>
  <c r="P1410" i="1" s="1"/>
  <c r="A1411" i="1" s="1"/>
  <c r="B1411" i="1" l="1"/>
  <c r="C1411" i="1" s="1"/>
  <c r="I1411" i="1" l="1"/>
  <c r="J1411" i="1" s="1"/>
  <c r="D1411" i="1"/>
  <c r="E1411" i="1" s="1"/>
  <c r="F1411" i="1" l="1"/>
  <c r="K1411" i="1"/>
  <c r="G1411" i="1" l="1"/>
  <c r="H1411" i="1" s="1"/>
  <c r="L1411" i="1"/>
  <c r="N1411" i="1" s="1"/>
  <c r="P1411" i="1" s="1"/>
  <c r="A1412" i="1" s="1"/>
  <c r="B1412" i="1" l="1"/>
  <c r="C1412" i="1" s="1"/>
  <c r="D1412" i="1" l="1"/>
  <c r="E1412" i="1" s="1"/>
  <c r="I1412" i="1"/>
  <c r="J1412" i="1" s="1"/>
  <c r="F1412" i="1" l="1"/>
  <c r="K1412" i="1"/>
  <c r="G1412" i="1" l="1"/>
  <c r="H1412" i="1" s="1"/>
  <c r="L1412" i="1"/>
  <c r="N1412" i="1" s="1"/>
  <c r="P1412" i="1" s="1"/>
  <c r="A1413" i="1" s="1"/>
  <c r="B1413" i="1" l="1"/>
  <c r="C1413" i="1" s="1"/>
  <c r="D1413" i="1" l="1"/>
  <c r="E1413" i="1" s="1"/>
  <c r="I1413" i="1"/>
  <c r="J1413" i="1" s="1"/>
  <c r="F1413" i="1" l="1"/>
  <c r="K1413" i="1"/>
  <c r="G1413" i="1" l="1"/>
  <c r="H1413" i="1" s="1"/>
  <c r="L1413" i="1"/>
  <c r="N1413" i="1" s="1"/>
  <c r="P1413" i="1" s="1"/>
  <c r="A1414" i="1" s="1"/>
  <c r="B1414" i="1" l="1"/>
  <c r="C1414" i="1" s="1"/>
  <c r="D1414" i="1" l="1"/>
  <c r="E1414" i="1" s="1"/>
  <c r="I1414" i="1"/>
  <c r="J1414" i="1" s="1"/>
  <c r="F1414" i="1" l="1"/>
  <c r="K1414" i="1"/>
  <c r="G1414" i="1" l="1"/>
  <c r="H1414" i="1" s="1"/>
  <c r="L1414" i="1"/>
  <c r="N1414" i="1" s="1"/>
  <c r="P1414" i="1" s="1"/>
  <c r="A1415" i="1" s="1"/>
  <c r="B1415" i="1" l="1"/>
  <c r="C1415" i="1" s="1"/>
  <c r="D1415" i="1" l="1"/>
  <c r="E1415" i="1" s="1"/>
  <c r="I1415" i="1"/>
  <c r="J1415" i="1" s="1"/>
  <c r="F1415" i="1" l="1"/>
  <c r="K1415" i="1"/>
  <c r="G1415" i="1" l="1"/>
  <c r="H1415" i="1" s="1"/>
  <c r="L1415" i="1"/>
  <c r="N1415" i="1" s="1"/>
  <c r="P1415" i="1" s="1"/>
  <c r="A1416" i="1" s="1"/>
  <c r="B1416" i="1" l="1"/>
  <c r="C1416" i="1" s="1"/>
  <c r="D1416" i="1" l="1"/>
  <c r="E1416" i="1" s="1"/>
  <c r="I1416" i="1"/>
  <c r="J1416" i="1" s="1"/>
  <c r="F1416" i="1" l="1"/>
  <c r="K1416" i="1"/>
  <c r="G1416" i="1" l="1"/>
  <c r="H1416" i="1" s="1"/>
  <c r="L1416" i="1"/>
  <c r="N1416" i="1" s="1"/>
  <c r="P1416" i="1" s="1"/>
  <c r="A1417" i="1" s="1"/>
  <c r="B1417" i="1" l="1"/>
  <c r="C1417" i="1" s="1"/>
  <c r="I1417" i="1" l="1"/>
  <c r="J1417" i="1" s="1"/>
  <c r="D1417" i="1"/>
  <c r="E1417" i="1" s="1"/>
  <c r="F1417" i="1" l="1"/>
  <c r="K1417" i="1"/>
  <c r="G1417" i="1" l="1"/>
  <c r="H1417" i="1" s="1"/>
  <c r="L1417" i="1"/>
  <c r="N1417" i="1" s="1"/>
  <c r="P1417" i="1" s="1"/>
  <c r="A1418" i="1" s="1"/>
  <c r="B1418" i="1" l="1"/>
  <c r="C1418" i="1" s="1"/>
  <c r="I1418" i="1" l="1"/>
  <c r="J1418" i="1" s="1"/>
  <c r="D1418" i="1"/>
  <c r="E1418" i="1" s="1"/>
  <c r="F1418" i="1" l="1"/>
  <c r="K1418" i="1"/>
  <c r="G1418" i="1" l="1"/>
  <c r="H1418" i="1" s="1"/>
  <c r="L1418" i="1"/>
  <c r="N1418" i="1" s="1"/>
  <c r="P1418" i="1" s="1"/>
  <c r="A1419" i="1" s="1"/>
  <c r="B1419" i="1" l="1"/>
  <c r="C1419" i="1" s="1"/>
  <c r="I1419" i="1" l="1"/>
  <c r="J1419" i="1" s="1"/>
  <c r="D1419" i="1"/>
  <c r="E1419" i="1" s="1"/>
  <c r="F1419" i="1" l="1"/>
  <c r="K1419" i="1"/>
  <c r="G1419" i="1" l="1"/>
  <c r="H1419" i="1" s="1"/>
  <c r="L1419" i="1"/>
  <c r="N1419" i="1" s="1"/>
  <c r="P1419" i="1" s="1"/>
  <c r="A1420" i="1" s="1"/>
  <c r="B1420" i="1" l="1"/>
  <c r="C1420" i="1" s="1"/>
  <c r="I1420" i="1" l="1"/>
  <c r="J1420" i="1" s="1"/>
  <c r="D1420" i="1"/>
  <c r="E1420" i="1" s="1"/>
  <c r="F1420" i="1" l="1"/>
  <c r="K1420" i="1"/>
  <c r="G1420" i="1" l="1"/>
  <c r="H1420" i="1" s="1"/>
  <c r="L1420" i="1"/>
  <c r="N1420" i="1" s="1"/>
  <c r="P1420" i="1" s="1"/>
  <c r="A1421" i="1" l="1"/>
  <c r="B1421" i="1" s="1"/>
  <c r="C1421" i="1" s="1"/>
  <c r="D1421" i="1" l="1"/>
  <c r="E1421" i="1" s="1"/>
  <c r="I1421" i="1"/>
  <c r="J1421" i="1" s="1"/>
  <c r="F1421" i="1" l="1"/>
  <c r="K1421" i="1"/>
  <c r="G1421" i="1" l="1"/>
  <c r="H1421" i="1" s="1"/>
  <c r="L1421" i="1"/>
  <c r="N1421" i="1" s="1"/>
  <c r="P1421" i="1" s="1"/>
  <c r="A1422" i="1" l="1"/>
  <c r="B1422" i="1" s="1"/>
  <c r="C1422" i="1" s="1"/>
  <c r="D1422" i="1" l="1"/>
  <c r="E1422" i="1" s="1"/>
  <c r="I1422" i="1"/>
  <c r="J1422" i="1" s="1"/>
  <c r="F1422" i="1" l="1"/>
  <c r="K1422" i="1"/>
  <c r="G1422" i="1" l="1"/>
  <c r="H1422" i="1" s="1"/>
  <c r="L1422" i="1"/>
  <c r="N1422" i="1" s="1"/>
  <c r="P1422" i="1" s="1"/>
  <c r="A1423" i="1" l="1"/>
  <c r="B1423" i="1" s="1"/>
  <c r="C1423" i="1" s="1"/>
  <c r="D1423" i="1" l="1"/>
  <c r="E1423" i="1" s="1"/>
  <c r="I1423" i="1"/>
  <c r="J1423" i="1" s="1"/>
  <c r="F1423" i="1" l="1"/>
  <c r="K1423" i="1"/>
  <c r="G1423" i="1" l="1"/>
  <c r="H1423" i="1" s="1"/>
  <c r="L1423" i="1"/>
  <c r="N1423" i="1" s="1"/>
  <c r="P1423" i="1" s="1"/>
  <c r="A1424" i="1" s="1"/>
  <c r="B1424" i="1" l="1"/>
  <c r="C1424" i="1" s="1"/>
  <c r="D1424" i="1" l="1"/>
  <c r="E1424" i="1" s="1"/>
  <c r="I1424" i="1"/>
  <c r="J1424" i="1" s="1"/>
  <c r="F1424" i="1" l="1"/>
  <c r="K1424" i="1"/>
  <c r="G1424" i="1" l="1"/>
  <c r="H1424" i="1" s="1"/>
  <c r="L1424" i="1"/>
  <c r="N1424" i="1" s="1"/>
  <c r="P1424" i="1" s="1"/>
  <c r="A1425" i="1" s="1"/>
  <c r="B1425" i="1" l="1"/>
  <c r="C1425" i="1" s="1"/>
  <c r="I1425" i="1" l="1"/>
  <c r="J1425" i="1" s="1"/>
  <c r="D1425" i="1"/>
  <c r="M1442" i="1" l="1"/>
  <c r="E1425" i="1"/>
  <c r="F1425" i="1" l="1"/>
  <c r="K1425" i="1"/>
  <c r="N1442" i="1"/>
  <c r="M1443" i="1"/>
  <c r="M1444" i="1" s="1"/>
  <c r="M1445" i="1" s="1"/>
  <c r="M1446" i="1" s="1"/>
  <c r="M1447" i="1" s="1"/>
  <c r="M1448" i="1" s="1"/>
  <c r="M1449" i="1" l="1"/>
  <c r="M1450" i="1" s="1"/>
  <c r="M1451" i="1" s="1"/>
  <c r="M1452" i="1" s="1"/>
  <c r="M1453" i="1" s="1"/>
  <c r="M1454" i="1" s="1"/>
  <c r="M1455" i="1" s="1"/>
  <c r="M1456" i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G1425" i="1"/>
  <c r="H1425" i="1" s="1"/>
  <c r="L1425" i="1"/>
  <c r="N1425" i="1" s="1"/>
  <c r="P1425" i="1" s="1"/>
  <c r="A1426" i="1" s="1"/>
  <c r="B1426" i="1" l="1"/>
  <c r="C1426" i="1" s="1"/>
  <c r="I1426" i="1" l="1"/>
  <c r="J1426" i="1" s="1"/>
  <c r="D1426" i="1"/>
  <c r="E1426" i="1" s="1"/>
  <c r="F1426" i="1" l="1"/>
  <c r="K1426" i="1"/>
  <c r="G1426" i="1" l="1"/>
  <c r="H1426" i="1" s="1"/>
  <c r="L1426" i="1"/>
  <c r="N1426" i="1" s="1"/>
  <c r="P1426" i="1" s="1"/>
  <c r="A1427" i="1" s="1"/>
  <c r="B1427" i="1" l="1"/>
  <c r="C1427" i="1" s="1"/>
  <c r="I1427" i="1" l="1"/>
  <c r="J1427" i="1" s="1"/>
  <c r="D1427" i="1"/>
  <c r="E1427" i="1" s="1"/>
  <c r="F1427" i="1" l="1"/>
  <c r="K1427" i="1"/>
  <c r="G1427" i="1" l="1"/>
  <c r="H1427" i="1" s="1"/>
  <c r="L1427" i="1"/>
  <c r="N1427" i="1" s="1"/>
  <c r="P1427" i="1" s="1"/>
  <c r="A1428" i="1" s="1"/>
  <c r="B1428" i="1" l="1"/>
  <c r="C1428" i="1" s="1"/>
  <c r="D1428" i="1" l="1"/>
  <c r="E1428" i="1" s="1"/>
  <c r="I1428" i="1"/>
  <c r="J1428" i="1" s="1"/>
  <c r="F1428" i="1" l="1"/>
  <c r="K1428" i="1"/>
  <c r="G1428" i="1" l="1"/>
  <c r="H1428" i="1" s="1"/>
  <c r="L1428" i="1"/>
  <c r="N1428" i="1" s="1"/>
  <c r="P1428" i="1" s="1"/>
  <c r="A1429" i="1" s="1"/>
  <c r="B1429" i="1" l="1"/>
  <c r="C1429" i="1" s="1"/>
  <c r="D1429" i="1" l="1"/>
  <c r="E1429" i="1" s="1"/>
  <c r="I1429" i="1"/>
  <c r="J1429" i="1" s="1"/>
  <c r="F1429" i="1" l="1"/>
  <c r="K1429" i="1"/>
  <c r="G1429" i="1" l="1"/>
  <c r="H1429" i="1" s="1"/>
  <c r="L1429" i="1"/>
  <c r="N1429" i="1" s="1"/>
  <c r="P1429" i="1" s="1"/>
  <c r="A1430" i="1" s="1"/>
  <c r="B1430" i="1" l="1"/>
  <c r="C1430" i="1" s="1"/>
  <c r="D1430" i="1" l="1"/>
  <c r="E1430" i="1" s="1"/>
  <c r="I1430" i="1"/>
  <c r="J1430" i="1" s="1"/>
  <c r="F1430" i="1" l="1"/>
  <c r="K1430" i="1"/>
  <c r="G1430" i="1" l="1"/>
  <c r="H1430" i="1" s="1"/>
  <c r="L1430" i="1"/>
  <c r="N1430" i="1" s="1"/>
  <c r="P1430" i="1" s="1"/>
  <c r="A1431" i="1" s="1"/>
  <c r="B1431" i="1" l="1"/>
  <c r="C1431" i="1" s="1"/>
  <c r="D1431" i="1" l="1"/>
  <c r="E1431" i="1" s="1"/>
  <c r="I1431" i="1"/>
  <c r="J1431" i="1" s="1"/>
  <c r="F1431" i="1" l="1"/>
  <c r="K1431" i="1"/>
  <c r="G1431" i="1" l="1"/>
  <c r="H1431" i="1" s="1"/>
  <c r="L1431" i="1"/>
  <c r="N1431" i="1" s="1"/>
  <c r="P1431" i="1" s="1"/>
  <c r="A1432" i="1" s="1"/>
  <c r="B1432" i="1" l="1"/>
  <c r="C1432" i="1" s="1"/>
  <c r="D1432" i="1" l="1"/>
  <c r="E1432" i="1" s="1"/>
  <c r="I1432" i="1"/>
  <c r="J1432" i="1" s="1"/>
  <c r="F1432" i="1" l="1"/>
  <c r="K1432" i="1"/>
  <c r="G1432" i="1" l="1"/>
  <c r="H1432" i="1" s="1"/>
  <c r="L1432" i="1"/>
  <c r="N1432" i="1" s="1"/>
  <c r="P1432" i="1" s="1"/>
  <c r="A1433" i="1" s="1"/>
  <c r="B1433" i="1" l="1"/>
  <c r="C1433" i="1" s="1"/>
  <c r="I1433" i="1" l="1"/>
  <c r="J1433" i="1" s="1"/>
  <c r="D1433" i="1"/>
  <c r="E1433" i="1" s="1"/>
  <c r="F1433" i="1" l="1"/>
  <c r="K1433" i="1"/>
  <c r="G1433" i="1" l="1"/>
  <c r="H1433" i="1" s="1"/>
  <c r="L1433" i="1"/>
  <c r="N1433" i="1" s="1"/>
  <c r="P1433" i="1" s="1"/>
  <c r="A1434" i="1" s="1"/>
  <c r="B1434" i="1" l="1"/>
  <c r="C1434" i="1" s="1"/>
  <c r="I1434" i="1" l="1"/>
  <c r="J1434" i="1" s="1"/>
  <c r="D1434" i="1"/>
  <c r="E1434" i="1" s="1"/>
  <c r="F1434" i="1" l="1"/>
  <c r="K1434" i="1"/>
  <c r="G1434" i="1" l="1"/>
  <c r="H1434" i="1" s="1"/>
  <c r="L1434" i="1"/>
  <c r="N1434" i="1" s="1"/>
  <c r="P1434" i="1" s="1"/>
  <c r="A1435" i="1" s="1"/>
  <c r="B1435" i="1" l="1"/>
  <c r="C1435" i="1" s="1"/>
  <c r="I1435" i="1" l="1"/>
  <c r="J1435" i="1" s="1"/>
  <c r="D1435" i="1"/>
  <c r="E1435" i="1" s="1"/>
  <c r="F1435" i="1" l="1"/>
  <c r="K1435" i="1"/>
  <c r="G1435" i="1" l="1"/>
  <c r="H1435" i="1" s="1"/>
  <c r="L1435" i="1"/>
  <c r="N1435" i="1" s="1"/>
  <c r="P1435" i="1" s="1"/>
  <c r="A1436" i="1" s="1"/>
  <c r="B1436" i="1" l="1"/>
  <c r="C1436" i="1" s="1"/>
  <c r="R48" i="1"/>
  <c r="S48" i="1" s="1"/>
  <c r="D1436" i="1" l="1"/>
  <c r="E1436" i="1" s="1"/>
  <c r="I1436" i="1"/>
  <c r="J1436" i="1" s="1"/>
  <c r="F1436" i="1" l="1"/>
  <c r="K1436" i="1"/>
  <c r="G1436" i="1" l="1"/>
  <c r="H1436" i="1" s="1"/>
  <c r="O1442" i="1" s="1"/>
  <c r="L1436" i="1"/>
  <c r="N1436" i="1" s="1"/>
  <c r="P1436" i="1" s="1"/>
  <c r="O1443" i="1" l="1"/>
  <c r="O1444" i="1" s="1"/>
  <c r="O1445" i="1" s="1"/>
  <c r="O1446" i="1" s="1"/>
  <c r="O1447" i="1" s="1"/>
  <c r="O1448" i="1" s="1"/>
  <c r="P1442" i="1"/>
  <c r="A1443" i="1" s="1"/>
  <c r="B1443" i="1" l="1"/>
  <c r="C1443" i="1" s="1"/>
  <c r="O1456" i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49" i="1"/>
  <c r="O1450" i="1" s="1"/>
  <c r="O1451" i="1" s="1"/>
  <c r="O1452" i="1" s="1"/>
  <c r="O1453" i="1" s="1"/>
  <c r="O1454" i="1" s="1"/>
  <c r="O1455" i="1" s="1"/>
  <c r="D1443" i="1" l="1"/>
  <c r="E1443" i="1" s="1"/>
  <c r="F1443" i="1" s="1"/>
  <c r="G1443" i="1" s="1"/>
  <c r="H1443" i="1" s="1"/>
  <c r="I1443" i="1"/>
  <c r="J1443" i="1" s="1"/>
  <c r="K1443" i="1" s="1"/>
  <c r="L1443" i="1" l="1"/>
  <c r="N1443" i="1" s="1"/>
  <c r="P1443" i="1" s="1"/>
  <c r="A1444" i="1" s="1"/>
  <c r="B1444" i="1" l="1"/>
  <c r="C1444" i="1" s="1"/>
  <c r="I1444" i="1" l="1"/>
  <c r="J1444" i="1" s="1"/>
  <c r="D1444" i="1"/>
  <c r="E1444" i="1" s="1"/>
  <c r="F1444" i="1" l="1"/>
  <c r="K1444" i="1"/>
  <c r="G1444" i="1" l="1"/>
  <c r="H1444" i="1" s="1"/>
  <c r="L1444" i="1"/>
  <c r="N1444" i="1" s="1"/>
  <c r="P1444" i="1" s="1"/>
  <c r="A1445" i="1" s="1"/>
  <c r="B1445" i="1" l="1"/>
  <c r="C1445" i="1" s="1"/>
  <c r="I1445" i="1" l="1"/>
  <c r="J1445" i="1" s="1"/>
  <c r="D1445" i="1"/>
  <c r="E1445" i="1" s="1"/>
  <c r="F1445" i="1" l="1"/>
  <c r="K1445" i="1"/>
  <c r="G1445" i="1" l="1"/>
  <c r="H1445" i="1" s="1"/>
  <c r="L1445" i="1"/>
  <c r="N1445" i="1" s="1"/>
  <c r="P1445" i="1" s="1"/>
  <c r="A1446" i="1" s="1"/>
  <c r="B1446" i="1" l="1"/>
  <c r="C1446" i="1" s="1"/>
  <c r="I1446" i="1" l="1"/>
  <c r="J1446" i="1" s="1"/>
  <c r="D1446" i="1"/>
  <c r="E1446" i="1" s="1"/>
  <c r="F1446" i="1" l="1"/>
  <c r="K1446" i="1"/>
  <c r="G1446" i="1" l="1"/>
  <c r="H1446" i="1" s="1"/>
  <c r="L1446" i="1"/>
  <c r="N1446" i="1" s="1"/>
  <c r="P1446" i="1" s="1"/>
  <c r="A1447" i="1" s="1"/>
  <c r="B1447" i="1" l="1"/>
  <c r="C1447" i="1" s="1"/>
  <c r="D1447" i="1" l="1"/>
  <c r="E1447" i="1" s="1"/>
  <c r="I1447" i="1"/>
  <c r="J1447" i="1" s="1"/>
  <c r="F1447" i="1" l="1"/>
  <c r="K1447" i="1"/>
  <c r="G1447" i="1" l="1"/>
  <c r="H1447" i="1" s="1"/>
  <c r="L1447" i="1"/>
  <c r="N1447" i="1" s="1"/>
  <c r="P1447" i="1" s="1"/>
  <c r="A1448" i="1" s="1"/>
  <c r="B1448" i="1" l="1"/>
  <c r="C1448" i="1" s="1"/>
  <c r="D1448" i="1" l="1"/>
  <c r="E1448" i="1" s="1"/>
  <c r="I1448" i="1"/>
  <c r="J1448" i="1" s="1"/>
  <c r="F1448" i="1" l="1"/>
  <c r="K1448" i="1"/>
  <c r="G1448" i="1" l="1"/>
  <c r="H1448" i="1" s="1"/>
  <c r="L1448" i="1"/>
  <c r="N1448" i="1" s="1"/>
  <c r="P1448" i="1" s="1"/>
  <c r="A1449" i="1" s="1"/>
  <c r="B1449" i="1" l="1"/>
  <c r="C1449" i="1" s="1"/>
  <c r="D1449" i="1" l="1"/>
  <c r="E1449" i="1" s="1"/>
  <c r="I1449" i="1"/>
  <c r="J1449" i="1" s="1"/>
  <c r="F1449" i="1" l="1"/>
  <c r="K1449" i="1"/>
  <c r="G1449" i="1" l="1"/>
  <c r="H1449" i="1" s="1"/>
  <c r="L1449" i="1"/>
  <c r="N1449" i="1" s="1"/>
  <c r="P1449" i="1" s="1"/>
  <c r="A1450" i="1" s="1"/>
  <c r="B1450" i="1" l="1"/>
  <c r="C1450" i="1" s="1"/>
  <c r="D1450" i="1" l="1"/>
  <c r="E1450" i="1" s="1"/>
  <c r="I1450" i="1"/>
  <c r="J1450" i="1" s="1"/>
  <c r="F1450" i="1" l="1"/>
  <c r="K1450" i="1"/>
  <c r="G1450" i="1" l="1"/>
  <c r="H1450" i="1" s="1"/>
  <c r="L1450" i="1"/>
  <c r="N1450" i="1" s="1"/>
  <c r="P1450" i="1" s="1"/>
  <c r="A1451" i="1" s="1"/>
  <c r="B1451" i="1" l="1"/>
  <c r="C1451" i="1" s="1"/>
  <c r="D1451" i="1" l="1"/>
  <c r="E1451" i="1" s="1"/>
  <c r="I1451" i="1"/>
  <c r="J1451" i="1" s="1"/>
  <c r="F1451" i="1" l="1"/>
  <c r="K1451" i="1"/>
  <c r="G1451" i="1" l="1"/>
  <c r="H1451" i="1" s="1"/>
  <c r="L1451" i="1"/>
  <c r="N1451" i="1" s="1"/>
  <c r="P1451" i="1" s="1"/>
  <c r="A1452" i="1" s="1"/>
  <c r="B1452" i="1" l="1"/>
  <c r="C1452" i="1" s="1"/>
  <c r="I1452" i="1" l="1"/>
  <c r="J1452" i="1" s="1"/>
  <c r="D1452" i="1"/>
  <c r="E1452" i="1" s="1"/>
  <c r="F1452" i="1" l="1"/>
  <c r="K1452" i="1"/>
  <c r="G1452" i="1" l="1"/>
  <c r="H1452" i="1" s="1"/>
  <c r="L1452" i="1"/>
  <c r="N1452" i="1" s="1"/>
  <c r="P1452" i="1" s="1"/>
  <c r="A1453" i="1" s="1"/>
  <c r="B1453" i="1" l="1"/>
  <c r="C1453" i="1" s="1"/>
  <c r="I1453" i="1" l="1"/>
  <c r="J1453" i="1" s="1"/>
  <c r="D1453" i="1"/>
  <c r="E1453" i="1" s="1"/>
  <c r="F1453" i="1" l="1"/>
  <c r="K1453" i="1"/>
  <c r="G1453" i="1" l="1"/>
  <c r="H1453" i="1" s="1"/>
  <c r="L1453" i="1"/>
  <c r="N1453" i="1" s="1"/>
  <c r="P1453" i="1" s="1"/>
  <c r="A1454" i="1" s="1"/>
  <c r="B1454" i="1" l="1"/>
  <c r="C1454" i="1" s="1"/>
  <c r="I1454" i="1" l="1"/>
  <c r="J1454" i="1" s="1"/>
  <c r="D1454" i="1"/>
  <c r="E1454" i="1" s="1"/>
  <c r="F1454" i="1" l="1"/>
  <c r="K1454" i="1"/>
  <c r="G1454" i="1" l="1"/>
  <c r="H1454" i="1" s="1"/>
  <c r="L1454" i="1"/>
  <c r="N1454" i="1" s="1"/>
  <c r="P1454" i="1" s="1"/>
  <c r="A1455" i="1" s="1"/>
  <c r="B1455" i="1" l="1"/>
  <c r="C1455" i="1" s="1"/>
  <c r="D1455" i="1" l="1"/>
  <c r="E1455" i="1" s="1"/>
  <c r="I1455" i="1"/>
  <c r="J1455" i="1" s="1"/>
  <c r="F1455" i="1" l="1"/>
  <c r="K1455" i="1"/>
  <c r="G1455" i="1" l="1"/>
  <c r="H1455" i="1" s="1"/>
  <c r="L1455" i="1"/>
  <c r="N1455" i="1" s="1"/>
  <c r="P1455" i="1" s="1"/>
  <c r="A1456" i="1" s="1"/>
  <c r="B1456" i="1" l="1"/>
  <c r="C1456" i="1" s="1"/>
  <c r="D1456" i="1" l="1"/>
  <c r="E1456" i="1" s="1"/>
  <c r="I1456" i="1"/>
  <c r="J1456" i="1" s="1"/>
  <c r="F1456" i="1" l="1"/>
  <c r="K1456" i="1"/>
  <c r="G1456" i="1" l="1"/>
  <c r="H1456" i="1" s="1"/>
  <c r="L1456" i="1"/>
  <c r="N1456" i="1" s="1"/>
  <c r="P1456" i="1" s="1"/>
  <c r="A1457" i="1" s="1"/>
  <c r="B1457" i="1" l="1"/>
  <c r="C1457" i="1" s="1"/>
  <c r="D1457" i="1" l="1"/>
  <c r="E1457" i="1" s="1"/>
  <c r="I1457" i="1"/>
  <c r="J1457" i="1" s="1"/>
  <c r="F1457" i="1" l="1"/>
  <c r="K1457" i="1"/>
  <c r="G1457" i="1" l="1"/>
  <c r="H1457" i="1" s="1"/>
  <c r="L1457" i="1"/>
  <c r="N1457" i="1" s="1"/>
  <c r="P1457" i="1" s="1"/>
  <c r="A1458" i="1" s="1"/>
  <c r="B1458" i="1" l="1"/>
  <c r="C1458" i="1" s="1"/>
  <c r="D1458" i="1" l="1"/>
  <c r="I1458" i="1"/>
  <c r="J1458" i="1" s="1"/>
  <c r="M1475" i="1" l="1"/>
  <c r="E1458" i="1"/>
  <c r="F1458" i="1" l="1"/>
  <c r="K1458" i="1"/>
  <c r="N1475" i="1"/>
  <c r="M1476" i="1"/>
  <c r="M1477" i="1" s="1"/>
  <c r="M1478" i="1" s="1"/>
  <c r="M1479" i="1" s="1"/>
  <c r="M1480" i="1" s="1"/>
  <c r="M1481" i="1" s="1"/>
  <c r="M1482" i="1" l="1"/>
  <c r="M1483" i="1" s="1"/>
  <c r="M1484" i="1" s="1"/>
  <c r="M1485" i="1" s="1"/>
  <c r="M1486" i="1" s="1"/>
  <c r="M1487" i="1" s="1"/>
  <c r="M1488" i="1" s="1"/>
  <c r="M1489" i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G1458" i="1"/>
  <c r="H1458" i="1" s="1"/>
  <c r="L1458" i="1"/>
  <c r="N1458" i="1" s="1"/>
  <c r="P1458" i="1" s="1"/>
  <c r="A1459" i="1" s="1"/>
  <c r="B1459" i="1" l="1"/>
  <c r="C1459" i="1" s="1"/>
  <c r="D1459" i="1" l="1"/>
  <c r="E1459" i="1" s="1"/>
  <c r="I1459" i="1"/>
  <c r="J1459" i="1" s="1"/>
  <c r="F1459" i="1" l="1"/>
  <c r="K1459" i="1"/>
  <c r="G1459" i="1" l="1"/>
  <c r="H1459" i="1" s="1"/>
  <c r="L1459" i="1"/>
  <c r="N1459" i="1" s="1"/>
  <c r="P1459" i="1" s="1"/>
  <c r="A1460" i="1" s="1"/>
  <c r="B1460" i="1" l="1"/>
  <c r="C1460" i="1" s="1"/>
  <c r="I1460" i="1" l="1"/>
  <c r="J1460" i="1" s="1"/>
  <c r="D1460" i="1"/>
  <c r="E1460" i="1" s="1"/>
  <c r="F1460" i="1" l="1"/>
  <c r="K1460" i="1"/>
  <c r="G1460" i="1" l="1"/>
  <c r="H1460" i="1" s="1"/>
  <c r="L1460" i="1"/>
  <c r="N1460" i="1" s="1"/>
  <c r="P1460" i="1" s="1"/>
  <c r="A1461" i="1" s="1"/>
  <c r="B1461" i="1" l="1"/>
  <c r="C1461" i="1" s="1"/>
  <c r="I1461" i="1" l="1"/>
  <c r="J1461" i="1" s="1"/>
  <c r="D1461" i="1"/>
  <c r="E1461" i="1" s="1"/>
  <c r="F1461" i="1" l="1"/>
  <c r="K1461" i="1"/>
  <c r="G1461" i="1" l="1"/>
  <c r="H1461" i="1" s="1"/>
  <c r="L1461" i="1"/>
  <c r="N1461" i="1" s="1"/>
  <c r="P1461" i="1" s="1"/>
  <c r="A1462" i="1" l="1"/>
  <c r="B1462" i="1"/>
  <c r="C1462" i="1" s="1"/>
  <c r="I1462" i="1" l="1"/>
  <c r="J1462" i="1" s="1"/>
  <c r="D1462" i="1"/>
  <c r="E1462" i="1" s="1"/>
  <c r="F1462" i="1" l="1"/>
  <c r="K1462" i="1"/>
  <c r="G1462" i="1" l="1"/>
  <c r="H1462" i="1" s="1"/>
  <c r="L1462" i="1"/>
  <c r="N1462" i="1" s="1"/>
  <c r="P1462" i="1" s="1"/>
  <c r="A1463" i="1" s="1"/>
  <c r="B1463" i="1" l="1"/>
  <c r="C1463" i="1" s="1"/>
  <c r="D1463" i="1" l="1"/>
  <c r="E1463" i="1" s="1"/>
  <c r="I1463" i="1"/>
  <c r="J1463" i="1" s="1"/>
  <c r="F1463" i="1" l="1"/>
  <c r="K1463" i="1"/>
  <c r="G1463" i="1" l="1"/>
  <c r="H1463" i="1" s="1"/>
  <c r="L1463" i="1"/>
  <c r="N1463" i="1" s="1"/>
  <c r="P1463" i="1" s="1"/>
  <c r="A1464" i="1" s="1"/>
  <c r="B1464" i="1" l="1"/>
  <c r="C1464" i="1" s="1"/>
  <c r="D1464" i="1" l="1"/>
  <c r="E1464" i="1" s="1"/>
  <c r="I1464" i="1"/>
  <c r="J1464" i="1" s="1"/>
  <c r="F1464" i="1" l="1"/>
  <c r="K1464" i="1"/>
  <c r="G1464" i="1" l="1"/>
  <c r="H1464" i="1" s="1"/>
  <c r="L1464" i="1"/>
  <c r="N1464" i="1" s="1"/>
  <c r="P1464" i="1" s="1"/>
  <c r="A1465" i="1" s="1"/>
  <c r="B1465" i="1" l="1"/>
  <c r="C1465" i="1" s="1"/>
  <c r="D1465" i="1" l="1"/>
  <c r="E1465" i="1" s="1"/>
  <c r="I1465" i="1"/>
  <c r="J1465" i="1" s="1"/>
  <c r="F1465" i="1" l="1"/>
  <c r="K1465" i="1"/>
  <c r="G1465" i="1" l="1"/>
  <c r="H1465" i="1" s="1"/>
  <c r="L1465" i="1"/>
  <c r="N1465" i="1" s="1"/>
  <c r="P1465" i="1" s="1"/>
  <c r="A1466" i="1" s="1"/>
  <c r="B1466" i="1" l="1"/>
  <c r="C1466" i="1" s="1"/>
  <c r="D1466" i="1" l="1"/>
  <c r="E1466" i="1" s="1"/>
  <c r="I1466" i="1"/>
  <c r="J1466" i="1" s="1"/>
  <c r="F1466" i="1" l="1"/>
  <c r="K1466" i="1"/>
  <c r="G1466" i="1" l="1"/>
  <c r="H1466" i="1" s="1"/>
  <c r="L1466" i="1"/>
  <c r="N1466" i="1" s="1"/>
  <c r="P1466" i="1" s="1"/>
  <c r="A1467" i="1" s="1"/>
  <c r="B1467" i="1" l="1"/>
  <c r="C1467" i="1" s="1"/>
  <c r="D1467" i="1" l="1"/>
  <c r="E1467" i="1" s="1"/>
  <c r="I1467" i="1"/>
  <c r="J1467" i="1" s="1"/>
  <c r="F1467" i="1" l="1"/>
  <c r="K1467" i="1"/>
  <c r="G1467" i="1" l="1"/>
  <c r="H1467" i="1" s="1"/>
  <c r="L1467" i="1"/>
  <c r="N1467" i="1" s="1"/>
  <c r="P1467" i="1" s="1"/>
  <c r="A1468" i="1" s="1"/>
  <c r="B1468" i="1" l="1"/>
  <c r="C1468" i="1" s="1"/>
  <c r="I1468" i="1" l="1"/>
  <c r="J1468" i="1" s="1"/>
  <c r="D1468" i="1"/>
  <c r="E1468" i="1" s="1"/>
  <c r="F1468" i="1" l="1"/>
  <c r="K1468" i="1"/>
  <c r="G1468" i="1" l="1"/>
  <c r="H1468" i="1" s="1"/>
  <c r="L1468" i="1"/>
  <c r="N1468" i="1" s="1"/>
  <c r="P1468" i="1" s="1"/>
  <c r="A1469" i="1" s="1"/>
  <c r="B1469" i="1" l="1"/>
  <c r="C1469" i="1" s="1"/>
  <c r="R49" i="1"/>
  <c r="S49" i="1" s="1"/>
  <c r="I1469" i="1" l="1"/>
  <c r="J1469" i="1" s="1"/>
  <c r="D1469" i="1"/>
  <c r="E1469" i="1" s="1"/>
  <c r="F1469" i="1" l="1"/>
  <c r="K1469" i="1"/>
  <c r="G1469" i="1" l="1"/>
  <c r="H1469" i="1" s="1"/>
  <c r="O1475" i="1" s="1"/>
  <c r="L1469" i="1"/>
  <c r="N1469" i="1" s="1"/>
  <c r="P1469" i="1" s="1"/>
  <c r="O1476" i="1" l="1"/>
  <c r="O1477" i="1" s="1"/>
  <c r="O1478" i="1" s="1"/>
  <c r="O1479" i="1" s="1"/>
  <c r="O1480" i="1" s="1"/>
  <c r="O1481" i="1" s="1"/>
  <c r="P1475" i="1"/>
  <c r="A1476" i="1" s="1"/>
  <c r="B1476" i="1" l="1"/>
  <c r="C1476" i="1" s="1"/>
  <c r="O1489" i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482" i="1"/>
  <c r="O1483" i="1" s="1"/>
  <c r="O1484" i="1" s="1"/>
  <c r="O1485" i="1" s="1"/>
  <c r="O1486" i="1" s="1"/>
  <c r="O1487" i="1" s="1"/>
  <c r="O1488" i="1" s="1"/>
  <c r="D1476" i="1" l="1"/>
  <c r="E1476" i="1" s="1"/>
  <c r="F1476" i="1" s="1"/>
  <c r="G1476" i="1" s="1"/>
  <c r="H1476" i="1" s="1"/>
  <c r="I1476" i="1"/>
  <c r="J1476" i="1" s="1"/>
  <c r="K1476" i="1" l="1"/>
  <c r="L1476" i="1"/>
  <c r="N1476" i="1" s="1"/>
  <c r="P1476" i="1" s="1"/>
  <c r="A1477" i="1" l="1"/>
  <c r="B1477" i="1" l="1"/>
  <c r="C1477" i="1" s="1"/>
  <c r="I1477" i="1" l="1"/>
  <c r="J1477" i="1" s="1"/>
  <c r="D1477" i="1"/>
  <c r="E1477" i="1" s="1"/>
  <c r="F1477" i="1" l="1"/>
  <c r="K1477" i="1"/>
  <c r="G1477" i="1" l="1"/>
  <c r="H1477" i="1" s="1"/>
  <c r="L1477" i="1"/>
  <c r="N1477" i="1" s="1"/>
  <c r="P1477" i="1" s="1"/>
  <c r="A1478" i="1" s="1"/>
  <c r="B1478" i="1" l="1"/>
  <c r="C1478" i="1" s="1"/>
  <c r="I1478" i="1" l="1"/>
  <c r="J1478" i="1" s="1"/>
  <c r="D1478" i="1"/>
  <c r="E1478" i="1" s="1"/>
  <c r="F1478" i="1" l="1"/>
  <c r="K1478" i="1"/>
  <c r="G1478" i="1" l="1"/>
  <c r="H1478" i="1" s="1"/>
  <c r="L1478" i="1"/>
  <c r="N1478" i="1" s="1"/>
  <c r="P1478" i="1" s="1"/>
  <c r="A1479" i="1" s="1"/>
  <c r="B1479" i="1" l="1"/>
  <c r="C1479" i="1" s="1"/>
  <c r="I1479" i="1" l="1"/>
  <c r="J1479" i="1" s="1"/>
  <c r="D1479" i="1"/>
  <c r="E1479" i="1" s="1"/>
  <c r="F1479" i="1" l="1"/>
  <c r="K1479" i="1"/>
  <c r="G1479" i="1" l="1"/>
  <c r="H1479" i="1" s="1"/>
  <c r="L1479" i="1"/>
  <c r="N1479" i="1" s="1"/>
  <c r="P1479" i="1" s="1"/>
  <c r="A1480" i="1" s="1"/>
  <c r="B1480" i="1" l="1"/>
  <c r="C1480" i="1" s="1"/>
  <c r="I1480" i="1" l="1"/>
  <c r="J1480" i="1" s="1"/>
  <c r="D1480" i="1"/>
  <c r="E1480" i="1" s="1"/>
  <c r="F1480" i="1" l="1"/>
  <c r="K1480" i="1"/>
  <c r="G1480" i="1" l="1"/>
  <c r="H1480" i="1" s="1"/>
  <c r="L1480" i="1"/>
  <c r="N1480" i="1" s="1"/>
  <c r="P1480" i="1" s="1"/>
  <c r="A1481" i="1" s="1"/>
  <c r="B1481" i="1" l="1"/>
  <c r="C1481" i="1" s="1"/>
  <c r="D1481" i="1" l="1"/>
  <c r="E1481" i="1" s="1"/>
  <c r="I1481" i="1"/>
  <c r="J1481" i="1" s="1"/>
  <c r="F1481" i="1" l="1"/>
  <c r="K1481" i="1"/>
  <c r="G1481" i="1" l="1"/>
  <c r="H1481" i="1" s="1"/>
  <c r="L1481" i="1"/>
  <c r="N1481" i="1" s="1"/>
  <c r="P1481" i="1" s="1"/>
  <c r="A1482" i="1" s="1"/>
  <c r="B1482" i="1" l="1"/>
  <c r="C1482" i="1" s="1"/>
  <c r="D1482" i="1" l="1"/>
  <c r="E1482" i="1" s="1"/>
  <c r="I1482" i="1"/>
  <c r="J1482" i="1" s="1"/>
  <c r="F1482" i="1" l="1"/>
  <c r="K1482" i="1"/>
  <c r="G1482" i="1" l="1"/>
  <c r="H1482" i="1" s="1"/>
  <c r="L1482" i="1"/>
  <c r="N1482" i="1" s="1"/>
  <c r="P1482" i="1" s="1"/>
  <c r="A1483" i="1" s="1"/>
  <c r="B1483" i="1" l="1"/>
  <c r="C1483" i="1" s="1"/>
  <c r="D1483" i="1" l="1"/>
  <c r="E1483" i="1" s="1"/>
  <c r="I1483" i="1"/>
  <c r="J1483" i="1" s="1"/>
  <c r="F1483" i="1" l="1"/>
  <c r="K1483" i="1"/>
  <c r="G1483" i="1" l="1"/>
  <c r="H1483" i="1" s="1"/>
  <c r="L1483" i="1"/>
  <c r="N1483" i="1" s="1"/>
  <c r="P1483" i="1" s="1"/>
  <c r="A1484" i="1" s="1"/>
  <c r="B1484" i="1" l="1"/>
  <c r="C1484" i="1" s="1"/>
  <c r="D1484" i="1" l="1"/>
  <c r="E1484" i="1" s="1"/>
  <c r="I1484" i="1"/>
  <c r="J1484" i="1" s="1"/>
  <c r="F1484" i="1" l="1"/>
  <c r="K1484" i="1"/>
  <c r="G1484" i="1" l="1"/>
  <c r="H1484" i="1" s="1"/>
  <c r="L1484" i="1"/>
  <c r="N1484" i="1" s="1"/>
  <c r="P1484" i="1" s="1"/>
  <c r="A1485" i="1" s="1"/>
  <c r="B1485" i="1" l="1"/>
  <c r="C1485" i="1" s="1"/>
  <c r="D1485" i="1" l="1"/>
  <c r="E1485" i="1" s="1"/>
  <c r="I1485" i="1"/>
  <c r="J1485" i="1" s="1"/>
  <c r="F1485" i="1" l="1"/>
  <c r="K1485" i="1"/>
  <c r="G1485" i="1" l="1"/>
  <c r="H1485" i="1" s="1"/>
  <c r="L1485" i="1"/>
  <c r="N1485" i="1" s="1"/>
  <c r="P1485" i="1" s="1"/>
  <c r="A1486" i="1" s="1"/>
  <c r="B1486" i="1" l="1"/>
  <c r="C1486" i="1" s="1"/>
  <c r="I1486" i="1" l="1"/>
  <c r="J1486" i="1" s="1"/>
  <c r="D1486" i="1"/>
  <c r="E1486" i="1" s="1"/>
  <c r="F1486" i="1" l="1"/>
  <c r="K1486" i="1"/>
  <c r="G1486" i="1" l="1"/>
  <c r="H1486" i="1" s="1"/>
  <c r="L1486" i="1"/>
  <c r="N1486" i="1" s="1"/>
  <c r="P1486" i="1" s="1"/>
  <c r="A1487" i="1" s="1"/>
  <c r="B1487" i="1" l="1"/>
  <c r="C1487" i="1" s="1"/>
  <c r="I1487" i="1" l="1"/>
  <c r="J1487" i="1" s="1"/>
  <c r="D1487" i="1"/>
  <c r="E1487" i="1" s="1"/>
  <c r="F1487" i="1" l="1"/>
  <c r="K1487" i="1"/>
  <c r="G1487" i="1" l="1"/>
  <c r="H1487" i="1" s="1"/>
  <c r="L1487" i="1"/>
  <c r="N1487" i="1" s="1"/>
  <c r="P1487" i="1" s="1"/>
  <c r="A1488" i="1" s="1"/>
  <c r="B1488" i="1" l="1"/>
  <c r="C1488" i="1" s="1"/>
  <c r="I1488" i="1" l="1"/>
  <c r="J1488" i="1" s="1"/>
  <c r="D1488" i="1"/>
  <c r="E1488" i="1" s="1"/>
  <c r="F1488" i="1" l="1"/>
  <c r="K1488" i="1"/>
  <c r="G1488" i="1" l="1"/>
  <c r="H1488" i="1" s="1"/>
  <c r="L1488" i="1"/>
  <c r="N1488" i="1" s="1"/>
  <c r="P1488" i="1" s="1"/>
  <c r="A1489" i="1" s="1"/>
  <c r="B1489" i="1" l="1"/>
  <c r="C1489" i="1" s="1"/>
  <c r="I1489" i="1" l="1"/>
  <c r="J1489" i="1" s="1"/>
  <c r="D1489" i="1"/>
  <c r="E1489" i="1" s="1"/>
  <c r="F1489" i="1" l="1"/>
  <c r="K1489" i="1"/>
  <c r="G1489" i="1" l="1"/>
  <c r="H1489" i="1" s="1"/>
  <c r="L1489" i="1"/>
  <c r="N1489" i="1" s="1"/>
  <c r="P1489" i="1" s="1"/>
  <c r="A1490" i="1" s="1"/>
  <c r="B1490" i="1" l="1"/>
  <c r="C1490" i="1" s="1"/>
  <c r="D1490" i="1" l="1"/>
  <c r="E1490" i="1" s="1"/>
  <c r="I1490" i="1"/>
  <c r="J1490" i="1" s="1"/>
  <c r="F1490" i="1" l="1"/>
  <c r="K1490" i="1"/>
  <c r="G1490" i="1" l="1"/>
  <c r="H1490" i="1" s="1"/>
  <c r="L1490" i="1"/>
  <c r="N1490" i="1" s="1"/>
  <c r="P1490" i="1" s="1"/>
  <c r="A1491" i="1" s="1"/>
  <c r="B1491" i="1" l="1"/>
  <c r="C1491" i="1" s="1"/>
  <c r="D1491" i="1" l="1"/>
  <c r="I1491" i="1"/>
  <c r="J1491" i="1" s="1"/>
  <c r="M1508" i="1" l="1"/>
  <c r="E1491" i="1"/>
  <c r="F1491" i="1" l="1"/>
  <c r="K1491" i="1"/>
  <c r="N1508" i="1"/>
  <c r="M1509" i="1"/>
  <c r="M1510" i="1" s="1"/>
  <c r="M1511" i="1" s="1"/>
  <c r="M1512" i="1" s="1"/>
  <c r="M1513" i="1" s="1"/>
  <c r="M1514" i="1" s="1"/>
  <c r="M1515" i="1" l="1"/>
  <c r="M1516" i="1" s="1"/>
  <c r="M1517" i="1" s="1"/>
  <c r="M1518" i="1" s="1"/>
  <c r="M1519" i="1" s="1"/>
  <c r="M1520" i="1" s="1"/>
  <c r="M1521" i="1" s="1"/>
  <c r="M1522" i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G1491" i="1"/>
  <c r="H1491" i="1" s="1"/>
  <c r="L1491" i="1"/>
  <c r="N1491" i="1" s="1"/>
  <c r="P1491" i="1" s="1"/>
  <c r="A1492" i="1" s="1"/>
  <c r="B1492" i="1" l="1"/>
  <c r="C1492" i="1" s="1"/>
  <c r="D1492" i="1" l="1"/>
  <c r="E1492" i="1" s="1"/>
  <c r="I1492" i="1"/>
  <c r="J1492" i="1" s="1"/>
  <c r="F1492" i="1" l="1"/>
  <c r="K1492" i="1"/>
  <c r="G1492" i="1" l="1"/>
  <c r="H1492" i="1" s="1"/>
  <c r="L1492" i="1"/>
  <c r="N1492" i="1" s="1"/>
  <c r="P1492" i="1" s="1"/>
  <c r="A1493" i="1" s="1"/>
  <c r="B1493" i="1" l="1"/>
  <c r="C1493" i="1" s="1"/>
  <c r="D1493" i="1" l="1"/>
  <c r="E1493" i="1" s="1"/>
  <c r="I1493" i="1"/>
  <c r="J1493" i="1" s="1"/>
  <c r="F1493" i="1" l="1"/>
  <c r="K1493" i="1"/>
  <c r="G1493" i="1" l="1"/>
  <c r="H1493" i="1" s="1"/>
  <c r="L1493" i="1"/>
  <c r="N1493" i="1" s="1"/>
  <c r="P1493" i="1" s="1"/>
  <c r="A1494" i="1" s="1"/>
  <c r="B1494" i="1" l="1"/>
  <c r="C1494" i="1" s="1"/>
  <c r="D1494" i="1" l="1"/>
  <c r="E1494" i="1" s="1"/>
  <c r="I1494" i="1"/>
  <c r="J1494" i="1" s="1"/>
  <c r="F1494" i="1" l="1"/>
  <c r="K1494" i="1"/>
  <c r="G1494" i="1" l="1"/>
  <c r="H1494" i="1" s="1"/>
  <c r="L1494" i="1"/>
  <c r="N1494" i="1" s="1"/>
  <c r="P1494" i="1" s="1"/>
  <c r="A1495" i="1" s="1"/>
  <c r="B1495" i="1" l="1"/>
  <c r="C1495" i="1" s="1"/>
  <c r="I1495" i="1" l="1"/>
  <c r="J1495" i="1" s="1"/>
  <c r="D1495" i="1"/>
  <c r="E1495" i="1" s="1"/>
  <c r="F1495" i="1" l="1"/>
  <c r="K1495" i="1"/>
  <c r="G1495" i="1" l="1"/>
  <c r="H1495" i="1" s="1"/>
  <c r="L1495" i="1"/>
  <c r="N1495" i="1" s="1"/>
  <c r="P1495" i="1" s="1"/>
  <c r="A1496" i="1" s="1"/>
  <c r="B1496" i="1" l="1"/>
  <c r="C1496" i="1" s="1"/>
  <c r="I1496" i="1" l="1"/>
  <c r="J1496" i="1" s="1"/>
  <c r="D1496" i="1"/>
  <c r="E1496" i="1" s="1"/>
  <c r="F1496" i="1" l="1"/>
  <c r="K1496" i="1"/>
  <c r="G1496" i="1" l="1"/>
  <c r="H1496" i="1" s="1"/>
  <c r="L1496" i="1"/>
  <c r="N1496" i="1" s="1"/>
  <c r="P1496" i="1" s="1"/>
  <c r="A1497" i="1" s="1"/>
  <c r="B1497" i="1" l="1"/>
  <c r="C1497" i="1" s="1"/>
  <c r="D1497" i="1" l="1"/>
  <c r="E1497" i="1" s="1"/>
  <c r="I1497" i="1"/>
  <c r="J1497" i="1" s="1"/>
  <c r="F1497" i="1" l="1"/>
  <c r="K1497" i="1"/>
  <c r="G1497" i="1" l="1"/>
  <c r="H1497" i="1" s="1"/>
  <c r="L1497" i="1"/>
  <c r="N1497" i="1" s="1"/>
  <c r="P1497" i="1" s="1"/>
  <c r="A1498" i="1" s="1"/>
  <c r="B1498" i="1" l="1"/>
  <c r="C1498" i="1" s="1"/>
  <c r="D1498" i="1" l="1"/>
  <c r="E1498" i="1" s="1"/>
  <c r="I1498" i="1"/>
  <c r="J1498" i="1" s="1"/>
  <c r="F1498" i="1" l="1"/>
  <c r="K1498" i="1"/>
  <c r="G1498" i="1" l="1"/>
  <c r="H1498" i="1" s="1"/>
  <c r="L1498" i="1"/>
  <c r="N1498" i="1" s="1"/>
  <c r="P1498" i="1" s="1"/>
  <c r="A1499" i="1" s="1"/>
  <c r="B1499" i="1" l="1"/>
  <c r="C1499" i="1" s="1"/>
  <c r="D1499" i="1" l="1"/>
  <c r="E1499" i="1" s="1"/>
  <c r="I1499" i="1"/>
  <c r="J1499" i="1" s="1"/>
  <c r="F1499" i="1" l="1"/>
  <c r="K1499" i="1"/>
  <c r="G1499" i="1" l="1"/>
  <c r="H1499" i="1" s="1"/>
  <c r="L1499" i="1"/>
  <c r="N1499" i="1" s="1"/>
  <c r="P1499" i="1" s="1"/>
  <c r="A1500" i="1" s="1"/>
  <c r="B1500" i="1" l="1"/>
  <c r="C1500" i="1" s="1"/>
  <c r="D1500" i="1" l="1"/>
  <c r="E1500" i="1" s="1"/>
  <c r="I1500" i="1"/>
  <c r="J1500" i="1" s="1"/>
  <c r="F1500" i="1" l="1"/>
  <c r="K1500" i="1"/>
  <c r="G1500" i="1" l="1"/>
  <c r="H1500" i="1" s="1"/>
  <c r="L1500" i="1"/>
  <c r="N1500" i="1" s="1"/>
  <c r="P1500" i="1" s="1"/>
  <c r="A1501" i="1" s="1"/>
  <c r="B1501" i="1" l="1"/>
  <c r="C1501" i="1" s="1"/>
  <c r="I1501" i="1" l="1"/>
  <c r="J1501" i="1" s="1"/>
  <c r="D1501" i="1"/>
  <c r="E1501" i="1" s="1"/>
  <c r="F1501" i="1" l="1"/>
  <c r="K1501" i="1"/>
  <c r="G1501" i="1" l="1"/>
  <c r="H1501" i="1" s="1"/>
  <c r="L1501" i="1"/>
  <c r="N1501" i="1" s="1"/>
  <c r="P1501" i="1" s="1"/>
  <c r="A1502" i="1" s="1"/>
  <c r="B1502" i="1" l="1"/>
  <c r="C1502" i="1" s="1"/>
  <c r="R50" i="1"/>
  <c r="S50" i="1" s="1"/>
  <c r="I1502" i="1" l="1"/>
  <c r="J1502" i="1" s="1"/>
  <c r="D1502" i="1"/>
  <c r="E1502" i="1" s="1"/>
  <c r="F1502" i="1" l="1"/>
  <c r="K1502" i="1"/>
  <c r="G1502" i="1" l="1"/>
  <c r="H1502" i="1" s="1"/>
  <c r="O1508" i="1" s="1"/>
  <c r="L1502" i="1"/>
  <c r="N1502" i="1" s="1"/>
  <c r="P1502" i="1" s="1"/>
  <c r="O1509" i="1" l="1"/>
  <c r="O1510" i="1" s="1"/>
  <c r="O1511" i="1" s="1"/>
  <c r="O1512" i="1" s="1"/>
  <c r="O1513" i="1" s="1"/>
  <c r="O1514" i="1" s="1"/>
  <c r="P1508" i="1"/>
  <c r="A1509" i="1" s="1"/>
  <c r="B1509" i="1" l="1"/>
  <c r="C1509" i="1" s="1"/>
  <c r="O1515" i="1"/>
  <c r="O1516" i="1" s="1"/>
  <c r="O1517" i="1" s="1"/>
  <c r="O1518" i="1" s="1"/>
  <c r="O1519" i="1" s="1"/>
  <c r="O1520" i="1" s="1"/>
  <c r="O1521" i="1" s="1"/>
  <c r="O1522" i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D1509" i="1" l="1"/>
  <c r="E1509" i="1" s="1"/>
  <c r="F1509" i="1" s="1"/>
  <c r="G1509" i="1" s="1"/>
  <c r="H1509" i="1" s="1"/>
  <c r="I1509" i="1"/>
  <c r="J1509" i="1" s="1"/>
  <c r="K1509" i="1" l="1"/>
  <c r="L1509" i="1"/>
  <c r="N1509" i="1" s="1"/>
  <c r="P1509" i="1" s="1"/>
  <c r="A1510" i="1" l="1"/>
  <c r="B1510" i="1" l="1"/>
  <c r="C1510" i="1" s="1"/>
  <c r="I1510" i="1" l="1"/>
  <c r="J1510" i="1" s="1"/>
  <c r="D1510" i="1"/>
  <c r="E1510" i="1" s="1"/>
  <c r="F1510" i="1" l="1"/>
  <c r="K1510" i="1"/>
  <c r="G1510" i="1" l="1"/>
  <c r="H1510" i="1" s="1"/>
  <c r="L1510" i="1"/>
  <c r="N1510" i="1" s="1"/>
  <c r="P1510" i="1" s="1"/>
  <c r="A1511" i="1" s="1"/>
  <c r="B1511" i="1" l="1"/>
  <c r="C1511" i="1" s="1"/>
  <c r="I1511" i="1" l="1"/>
  <c r="J1511" i="1" s="1"/>
  <c r="D1511" i="1"/>
  <c r="E1511" i="1" s="1"/>
  <c r="F1511" i="1" l="1"/>
  <c r="K1511" i="1"/>
  <c r="G1511" i="1" l="1"/>
  <c r="H1511" i="1" s="1"/>
  <c r="L1511" i="1"/>
  <c r="N1511" i="1" s="1"/>
  <c r="P1511" i="1" s="1"/>
  <c r="A1512" i="1" s="1"/>
  <c r="B1512" i="1" l="1"/>
  <c r="C1512" i="1" s="1"/>
  <c r="I1512" i="1" l="1"/>
  <c r="J1512" i="1" s="1"/>
  <c r="D1512" i="1"/>
  <c r="E1512" i="1" s="1"/>
  <c r="F1512" i="1" l="1"/>
  <c r="K1512" i="1"/>
  <c r="G1512" i="1" l="1"/>
  <c r="H1512" i="1" s="1"/>
  <c r="L1512" i="1"/>
  <c r="N1512" i="1" s="1"/>
  <c r="P1512" i="1" s="1"/>
  <c r="A1513" i="1" s="1"/>
  <c r="B1513" i="1" l="1"/>
  <c r="C1513" i="1" s="1"/>
  <c r="I1513" i="1" l="1"/>
  <c r="J1513" i="1" s="1"/>
  <c r="D1513" i="1"/>
  <c r="E1513" i="1" s="1"/>
  <c r="F1513" i="1" l="1"/>
  <c r="K1513" i="1"/>
  <c r="G1513" i="1" l="1"/>
  <c r="H1513" i="1" s="1"/>
  <c r="L1513" i="1"/>
  <c r="N1513" i="1" s="1"/>
  <c r="P1513" i="1" s="1"/>
  <c r="A1514" i="1" s="1"/>
  <c r="B1514" i="1" l="1"/>
  <c r="C1514" i="1" s="1"/>
  <c r="D1514" i="1" l="1"/>
  <c r="E1514" i="1" s="1"/>
  <c r="I1514" i="1"/>
  <c r="J1514" i="1" s="1"/>
  <c r="F1514" i="1" l="1"/>
  <c r="K1514" i="1"/>
  <c r="G1514" i="1" l="1"/>
  <c r="H1514" i="1" s="1"/>
  <c r="L1514" i="1"/>
  <c r="N1514" i="1" s="1"/>
  <c r="P1514" i="1" s="1"/>
  <c r="A1515" i="1" s="1"/>
  <c r="B1515" i="1" l="1"/>
  <c r="C1515" i="1" s="1"/>
  <c r="D1515" i="1" l="1"/>
  <c r="E1515" i="1" s="1"/>
  <c r="I1515" i="1"/>
  <c r="J1515" i="1" s="1"/>
  <c r="F1515" i="1" l="1"/>
  <c r="K1515" i="1"/>
  <c r="G1515" i="1" l="1"/>
  <c r="H1515" i="1" s="1"/>
  <c r="L1515" i="1"/>
  <c r="N1515" i="1" s="1"/>
  <c r="P1515" i="1" s="1"/>
  <c r="A1516" i="1" s="1"/>
  <c r="B1516" i="1" l="1"/>
  <c r="C1516" i="1" s="1"/>
  <c r="D1516" i="1" l="1"/>
  <c r="E1516" i="1" s="1"/>
  <c r="I1516" i="1"/>
  <c r="J1516" i="1" s="1"/>
  <c r="F1516" i="1" l="1"/>
  <c r="K1516" i="1"/>
  <c r="G1516" i="1" l="1"/>
  <c r="H1516" i="1" s="1"/>
  <c r="L1516" i="1"/>
  <c r="N1516" i="1" s="1"/>
  <c r="P1516" i="1" s="1"/>
  <c r="A1517" i="1" s="1"/>
  <c r="B1517" i="1" l="1"/>
  <c r="C1517" i="1" s="1"/>
  <c r="I1517" i="1" l="1"/>
  <c r="J1517" i="1" s="1"/>
  <c r="D1517" i="1"/>
  <c r="E1517" i="1" s="1"/>
  <c r="F1517" i="1" l="1"/>
  <c r="K1517" i="1"/>
  <c r="G1517" i="1" l="1"/>
  <c r="H1517" i="1" s="1"/>
  <c r="L1517" i="1"/>
  <c r="N1517" i="1" s="1"/>
  <c r="P1517" i="1" s="1"/>
  <c r="A1518" i="1" s="1"/>
  <c r="B1518" i="1" l="1"/>
  <c r="C1518" i="1" s="1"/>
  <c r="I1518" i="1" l="1"/>
  <c r="J1518" i="1" s="1"/>
  <c r="D1518" i="1"/>
  <c r="E1518" i="1" s="1"/>
  <c r="F1518" i="1" l="1"/>
  <c r="K1518" i="1"/>
  <c r="G1518" i="1" l="1"/>
  <c r="H1518" i="1" s="1"/>
  <c r="L1518" i="1"/>
  <c r="N1518" i="1" s="1"/>
  <c r="P1518" i="1" s="1"/>
  <c r="A1519" i="1" s="1"/>
  <c r="B1519" i="1" l="1"/>
  <c r="C1519" i="1" s="1"/>
  <c r="I1519" i="1" l="1"/>
  <c r="J1519" i="1" s="1"/>
  <c r="D1519" i="1"/>
  <c r="E1519" i="1" s="1"/>
  <c r="F1519" i="1" l="1"/>
  <c r="K1519" i="1"/>
  <c r="G1519" i="1" l="1"/>
  <c r="H1519" i="1" s="1"/>
  <c r="L1519" i="1"/>
  <c r="N1519" i="1" s="1"/>
  <c r="P1519" i="1" s="1"/>
  <c r="A1520" i="1" s="1"/>
  <c r="B1520" i="1" l="1"/>
  <c r="C1520" i="1" s="1"/>
  <c r="D1520" i="1" l="1"/>
  <c r="E1520" i="1" s="1"/>
  <c r="I1520" i="1"/>
  <c r="J1520" i="1" s="1"/>
  <c r="F1520" i="1" l="1"/>
  <c r="K1520" i="1"/>
  <c r="G1520" i="1" l="1"/>
  <c r="H1520" i="1" s="1"/>
  <c r="L1520" i="1"/>
  <c r="N1520" i="1" s="1"/>
  <c r="P1520" i="1" s="1"/>
  <c r="A1521" i="1" s="1"/>
  <c r="B1521" i="1" l="1"/>
  <c r="C1521" i="1" s="1"/>
  <c r="D1521" i="1" l="1"/>
  <c r="E1521" i="1" s="1"/>
  <c r="I1521" i="1"/>
  <c r="J1521" i="1" s="1"/>
  <c r="F1521" i="1" l="1"/>
  <c r="K1521" i="1"/>
  <c r="G1521" i="1" l="1"/>
  <c r="H1521" i="1" s="1"/>
  <c r="L1521" i="1"/>
  <c r="N1521" i="1" s="1"/>
  <c r="P1521" i="1" s="1"/>
  <c r="A1522" i="1" s="1"/>
  <c r="B1522" i="1" l="1"/>
  <c r="C1522" i="1" s="1"/>
  <c r="D1522" i="1" l="1"/>
  <c r="E1522" i="1" s="1"/>
  <c r="I1522" i="1"/>
  <c r="J1522" i="1" s="1"/>
  <c r="F1522" i="1" l="1"/>
  <c r="K1522" i="1"/>
  <c r="G1522" i="1" l="1"/>
  <c r="H1522" i="1" s="1"/>
  <c r="L1522" i="1"/>
  <c r="N1522" i="1" s="1"/>
  <c r="P1522" i="1" s="1"/>
  <c r="A1523" i="1" s="1"/>
  <c r="B1523" i="1" l="1"/>
  <c r="C1523" i="1" s="1"/>
  <c r="D1523" i="1" l="1"/>
  <c r="E1523" i="1" s="1"/>
  <c r="I1523" i="1"/>
  <c r="J1523" i="1" s="1"/>
  <c r="F1523" i="1" l="1"/>
  <c r="K1523" i="1"/>
  <c r="G1523" i="1" l="1"/>
  <c r="H1523" i="1" s="1"/>
  <c r="L1523" i="1"/>
  <c r="N1523" i="1" s="1"/>
  <c r="P1523" i="1" s="1"/>
  <c r="A1524" i="1" s="1"/>
  <c r="B1524" i="1" l="1"/>
  <c r="C1524" i="1" s="1"/>
  <c r="D1524" i="1" l="1"/>
  <c r="I1524" i="1"/>
  <c r="J1524" i="1" s="1"/>
  <c r="M1541" i="1" l="1"/>
  <c r="E1524" i="1"/>
  <c r="F1524" i="1" l="1"/>
  <c r="K1524" i="1"/>
  <c r="N1541" i="1"/>
  <c r="M1542" i="1"/>
  <c r="M1543" i="1" s="1"/>
  <c r="M1544" i="1" s="1"/>
  <c r="M1545" i="1" s="1"/>
  <c r="M1546" i="1" s="1"/>
  <c r="M1547" i="1" s="1"/>
  <c r="M1548" i="1" l="1"/>
  <c r="M1549" i="1" s="1"/>
  <c r="M1550" i="1" s="1"/>
  <c r="M1551" i="1" s="1"/>
  <c r="M1552" i="1" s="1"/>
  <c r="M1553" i="1" s="1"/>
  <c r="M1554" i="1" s="1"/>
  <c r="M1555" i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G1524" i="1"/>
  <c r="H1524" i="1" s="1"/>
  <c r="L1524" i="1"/>
  <c r="N1524" i="1" s="1"/>
  <c r="P1524" i="1" s="1"/>
  <c r="A1525" i="1" s="1"/>
  <c r="B1525" i="1" l="1"/>
  <c r="C1525" i="1" s="1"/>
  <c r="D1525" i="1" l="1"/>
  <c r="E1525" i="1" s="1"/>
  <c r="I1525" i="1"/>
  <c r="J1525" i="1" s="1"/>
  <c r="F1525" i="1" l="1"/>
  <c r="K1525" i="1"/>
  <c r="G1525" i="1" l="1"/>
  <c r="H1525" i="1" s="1"/>
  <c r="L1525" i="1"/>
  <c r="N1525" i="1" s="1"/>
  <c r="P1525" i="1" s="1"/>
  <c r="A1526" i="1" s="1"/>
  <c r="B1526" i="1" l="1"/>
  <c r="C1526" i="1" s="1"/>
  <c r="I1526" i="1" l="1"/>
  <c r="J1526" i="1" s="1"/>
  <c r="D1526" i="1"/>
  <c r="E1526" i="1" s="1"/>
  <c r="F1526" i="1" l="1"/>
  <c r="K1526" i="1"/>
  <c r="G1526" i="1" l="1"/>
  <c r="H1526" i="1" s="1"/>
  <c r="L1526" i="1"/>
  <c r="N1526" i="1" s="1"/>
  <c r="P1526" i="1" s="1"/>
  <c r="A1527" i="1" s="1"/>
  <c r="B1527" i="1" l="1"/>
  <c r="C1527" i="1" s="1"/>
  <c r="I1527" i="1" l="1"/>
  <c r="J1527" i="1" s="1"/>
  <c r="D1527" i="1"/>
  <c r="E1527" i="1" s="1"/>
  <c r="F1527" i="1" l="1"/>
  <c r="K1527" i="1"/>
  <c r="G1527" i="1" l="1"/>
  <c r="H1527" i="1" s="1"/>
  <c r="L1527" i="1"/>
  <c r="N1527" i="1" s="1"/>
  <c r="P1527" i="1" s="1"/>
  <c r="A1528" i="1" s="1"/>
  <c r="B1528" i="1" l="1"/>
  <c r="C1528" i="1" s="1"/>
  <c r="I1528" i="1" l="1"/>
  <c r="J1528" i="1" s="1"/>
  <c r="D1528" i="1"/>
  <c r="E1528" i="1" s="1"/>
  <c r="F1528" i="1" l="1"/>
  <c r="K1528" i="1"/>
  <c r="G1528" i="1" l="1"/>
  <c r="H1528" i="1" s="1"/>
  <c r="L1528" i="1"/>
  <c r="N1528" i="1" s="1"/>
  <c r="P1528" i="1" s="1"/>
  <c r="A1529" i="1" s="1"/>
  <c r="B1529" i="1" l="1"/>
  <c r="C1529" i="1" s="1"/>
  <c r="D1529" i="1" l="1"/>
  <c r="E1529" i="1" s="1"/>
  <c r="I1529" i="1"/>
  <c r="J1529" i="1" s="1"/>
  <c r="F1529" i="1" l="1"/>
  <c r="K1529" i="1"/>
  <c r="G1529" i="1" l="1"/>
  <c r="H1529" i="1" s="1"/>
  <c r="L1529" i="1"/>
  <c r="N1529" i="1" s="1"/>
  <c r="P1529" i="1" s="1"/>
  <c r="A1530" i="1" s="1"/>
  <c r="B1530" i="1" l="1"/>
  <c r="C1530" i="1" s="1"/>
  <c r="D1530" i="1" l="1"/>
  <c r="E1530" i="1" s="1"/>
  <c r="I1530" i="1"/>
  <c r="J1530" i="1" s="1"/>
  <c r="F1530" i="1" l="1"/>
  <c r="K1530" i="1"/>
  <c r="G1530" i="1" l="1"/>
  <c r="H1530" i="1" s="1"/>
  <c r="L1530" i="1"/>
  <c r="N1530" i="1" s="1"/>
  <c r="P1530" i="1" s="1"/>
  <c r="A1531" i="1" s="1"/>
  <c r="B1531" i="1" l="1"/>
  <c r="C1531" i="1" s="1"/>
  <c r="D1531" i="1" l="1"/>
  <c r="E1531" i="1" s="1"/>
  <c r="I1531" i="1"/>
  <c r="J1531" i="1" s="1"/>
  <c r="F1531" i="1" l="1"/>
  <c r="K1531" i="1"/>
  <c r="G1531" i="1" l="1"/>
  <c r="H1531" i="1" s="1"/>
  <c r="L1531" i="1"/>
  <c r="N1531" i="1" s="1"/>
  <c r="P1531" i="1" s="1"/>
  <c r="A1532" i="1" s="1"/>
  <c r="B1532" i="1" l="1"/>
  <c r="C1532" i="1" s="1"/>
  <c r="D1532" i="1" l="1"/>
  <c r="E1532" i="1" s="1"/>
  <c r="I1532" i="1"/>
  <c r="J1532" i="1" s="1"/>
  <c r="F1532" i="1" l="1"/>
  <c r="K1532" i="1"/>
  <c r="G1532" i="1" l="1"/>
  <c r="H1532" i="1" s="1"/>
  <c r="L1532" i="1"/>
  <c r="N1532" i="1" s="1"/>
  <c r="P1532" i="1" s="1"/>
  <c r="A1533" i="1" s="1"/>
  <c r="B1533" i="1" l="1"/>
  <c r="C1533" i="1" s="1"/>
  <c r="D1533" i="1" l="1"/>
  <c r="E1533" i="1" s="1"/>
  <c r="I1533" i="1"/>
  <c r="J1533" i="1" s="1"/>
  <c r="F1533" i="1" l="1"/>
  <c r="K1533" i="1"/>
  <c r="G1533" i="1" l="1"/>
  <c r="H1533" i="1" s="1"/>
  <c r="L1533" i="1"/>
  <c r="N1533" i="1" s="1"/>
  <c r="P1533" i="1" s="1"/>
  <c r="A1534" i="1" s="1"/>
  <c r="B1534" i="1" l="1"/>
  <c r="C1534" i="1" s="1"/>
  <c r="I1534" i="1" l="1"/>
  <c r="J1534" i="1" s="1"/>
  <c r="D1534" i="1"/>
  <c r="E1534" i="1" s="1"/>
  <c r="F1534" i="1" l="1"/>
  <c r="K1534" i="1"/>
  <c r="G1534" i="1" l="1"/>
  <c r="H1534" i="1" s="1"/>
  <c r="L1534" i="1"/>
  <c r="N1534" i="1" s="1"/>
  <c r="P1534" i="1" s="1"/>
  <c r="A1535" i="1" s="1"/>
  <c r="B1535" i="1" l="1"/>
  <c r="C1535" i="1" s="1"/>
  <c r="R51" i="1"/>
  <c r="S51" i="1" s="1"/>
  <c r="I1535" i="1" l="1"/>
  <c r="J1535" i="1" s="1"/>
  <c r="D1535" i="1"/>
  <c r="E1535" i="1" s="1"/>
  <c r="F1535" i="1" l="1"/>
  <c r="K1535" i="1"/>
  <c r="G1535" i="1" l="1"/>
  <c r="H1535" i="1" s="1"/>
  <c r="O1541" i="1" s="1"/>
  <c r="L1535" i="1"/>
  <c r="N1535" i="1" s="1"/>
  <c r="P1535" i="1" s="1"/>
  <c r="O1542" i="1" l="1"/>
  <c r="O1543" i="1" s="1"/>
  <c r="O1544" i="1" s="1"/>
  <c r="O1545" i="1" s="1"/>
  <c r="O1546" i="1" s="1"/>
  <c r="O1547" i="1" s="1"/>
  <c r="P1541" i="1"/>
  <c r="A1542" i="1" s="1"/>
  <c r="B1542" i="1" l="1"/>
  <c r="C1542" i="1" s="1"/>
  <c r="O1548" i="1"/>
  <c r="O1549" i="1" s="1"/>
  <c r="O1550" i="1" s="1"/>
  <c r="O1551" i="1" s="1"/>
  <c r="O1552" i="1" s="1"/>
  <c r="O1553" i="1" s="1"/>
  <c r="O1554" i="1" s="1"/>
  <c r="O1555" i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I1542" i="1" l="1"/>
  <c r="J1542" i="1" s="1"/>
  <c r="D1542" i="1"/>
  <c r="E1542" i="1" s="1"/>
  <c r="F1542" i="1" s="1"/>
  <c r="G1542" i="1" s="1"/>
  <c r="H1542" i="1" s="1"/>
  <c r="K1542" i="1" l="1"/>
  <c r="L1542" i="1"/>
  <c r="N1542" i="1" s="1"/>
  <c r="P1542" i="1" s="1"/>
  <c r="A1543" i="1" s="1"/>
  <c r="B1543" i="1" l="1"/>
  <c r="C1543" i="1" s="1"/>
  <c r="D1543" i="1" l="1"/>
  <c r="E1543" i="1" s="1"/>
  <c r="I1543" i="1"/>
  <c r="J1543" i="1" s="1"/>
  <c r="F1543" i="1" l="1"/>
  <c r="K1543" i="1"/>
  <c r="G1543" i="1" l="1"/>
  <c r="H1543" i="1" s="1"/>
  <c r="L1543" i="1"/>
  <c r="N1543" i="1" s="1"/>
  <c r="P1543" i="1" s="1"/>
  <c r="A1544" i="1" s="1"/>
  <c r="B1544" i="1" l="1"/>
  <c r="C1544" i="1" s="1"/>
  <c r="D1544" i="1" l="1"/>
  <c r="E1544" i="1" s="1"/>
  <c r="I1544" i="1"/>
  <c r="J1544" i="1" s="1"/>
  <c r="F1544" i="1" l="1"/>
  <c r="K1544" i="1"/>
  <c r="G1544" i="1" l="1"/>
  <c r="H1544" i="1" s="1"/>
  <c r="L1544" i="1"/>
  <c r="N1544" i="1" s="1"/>
  <c r="P1544" i="1" s="1"/>
  <c r="A1545" i="1" s="1"/>
  <c r="B1545" i="1" l="1"/>
  <c r="C1545" i="1" s="1"/>
  <c r="D1545" i="1" l="1"/>
  <c r="E1545" i="1" s="1"/>
  <c r="I1545" i="1"/>
  <c r="J1545" i="1" s="1"/>
  <c r="F1545" i="1" l="1"/>
  <c r="K1545" i="1"/>
  <c r="G1545" i="1" l="1"/>
  <c r="H1545" i="1" s="1"/>
  <c r="L1545" i="1"/>
  <c r="N1545" i="1" s="1"/>
  <c r="P1545" i="1" s="1"/>
  <c r="A1546" i="1" s="1"/>
  <c r="B1546" i="1" l="1"/>
  <c r="C1546" i="1" s="1"/>
  <c r="D1546" i="1" l="1"/>
  <c r="E1546" i="1" s="1"/>
  <c r="I1546" i="1"/>
  <c r="J1546" i="1" s="1"/>
  <c r="F1546" i="1" l="1"/>
  <c r="K1546" i="1"/>
  <c r="G1546" i="1" l="1"/>
  <c r="H1546" i="1" s="1"/>
  <c r="L1546" i="1"/>
  <c r="N1546" i="1" s="1"/>
  <c r="P1546" i="1" s="1"/>
  <c r="A1547" i="1" s="1"/>
  <c r="B1547" i="1" l="1"/>
  <c r="C1547" i="1" s="1"/>
  <c r="D1547" i="1" l="1"/>
  <c r="E1547" i="1" s="1"/>
  <c r="I1547" i="1"/>
  <c r="J1547" i="1" s="1"/>
  <c r="F1547" i="1" l="1"/>
  <c r="K1547" i="1"/>
  <c r="G1547" i="1" l="1"/>
  <c r="H1547" i="1" s="1"/>
  <c r="L1547" i="1"/>
  <c r="N1547" i="1" s="1"/>
  <c r="P1547" i="1" s="1"/>
  <c r="A1548" i="1" s="1"/>
  <c r="B1548" i="1" l="1"/>
  <c r="C1548" i="1" s="1"/>
  <c r="I1548" i="1" l="1"/>
  <c r="J1548" i="1" s="1"/>
  <c r="D1548" i="1"/>
  <c r="E1548" i="1" s="1"/>
  <c r="F1548" i="1" l="1"/>
  <c r="K1548" i="1"/>
  <c r="G1548" i="1" l="1"/>
  <c r="H1548" i="1" s="1"/>
  <c r="L1548" i="1"/>
  <c r="N1548" i="1" s="1"/>
  <c r="P1548" i="1" s="1"/>
  <c r="A1549" i="1" l="1"/>
  <c r="B1549" i="1"/>
  <c r="C1549" i="1" s="1"/>
  <c r="I1549" i="1" l="1"/>
  <c r="J1549" i="1" s="1"/>
  <c r="D1549" i="1"/>
  <c r="E1549" i="1" s="1"/>
  <c r="F1549" i="1" l="1"/>
  <c r="K1549" i="1"/>
  <c r="G1549" i="1" l="1"/>
  <c r="H1549" i="1" s="1"/>
  <c r="L1549" i="1"/>
  <c r="N1549" i="1" s="1"/>
  <c r="P1549" i="1" s="1"/>
  <c r="A1550" i="1" s="1"/>
  <c r="B1550" i="1" l="1"/>
  <c r="C1550" i="1" s="1"/>
  <c r="I1550" i="1" l="1"/>
  <c r="J1550" i="1" s="1"/>
  <c r="D1550" i="1"/>
  <c r="E1550" i="1" s="1"/>
  <c r="F1550" i="1" l="1"/>
  <c r="K1550" i="1"/>
  <c r="G1550" i="1" l="1"/>
  <c r="H1550" i="1" s="1"/>
  <c r="L1550" i="1"/>
  <c r="N1550" i="1" s="1"/>
  <c r="P1550" i="1" s="1"/>
  <c r="A1551" i="1" s="1"/>
  <c r="B1551" i="1" l="1"/>
  <c r="C1551" i="1" s="1"/>
  <c r="D1551" i="1" l="1"/>
  <c r="E1551" i="1" s="1"/>
  <c r="I1551" i="1"/>
  <c r="J1551" i="1" s="1"/>
  <c r="F1551" i="1" l="1"/>
  <c r="K1551" i="1"/>
  <c r="G1551" i="1" l="1"/>
  <c r="H1551" i="1" s="1"/>
  <c r="L1551" i="1"/>
  <c r="N1551" i="1" s="1"/>
  <c r="P1551" i="1" s="1"/>
  <c r="A1552" i="1" s="1"/>
  <c r="B1552" i="1" l="1"/>
  <c r="C1552" i="1" s="1"/>
  <c r="I1552" i="1" l="1"/>
  <c r="J1552" i="1" s="1"/>
  <c r="D1552" i="1"/>
  <c r="E1552" i="1" s="1"/>
  <c r="F1552" i="1" l="1"/>
  <c r="K1552" i="1"/>
  <c r="G1552" i="1" l="1"/>
  <c r="H1552" i="1" s="1"/>
  <c r="L1552" i="1"/>
  <c r="N1552" i="1" s="1"/>
  <c r="P1552" i="1" s="1"/>
  <c r="A1553" i="1" s="1"/>
  <c r="B1553" i="1" l="1"/>
  <c r="C1553" i="1" s="1"/>
  <c r="D1553" i="1" l="1"/>
  <c r="E1553" i="1" s="1"/>
  <c r="I1553" i="1"/>
  <c r="J1553" i="1" s="1"/>
  <c r="F1553" i="1" l="1"/>
  <c r="K1553" i="1"/>
  <c r="G1553" i="1" l="1"/>
  <c r="H1553" i="1" s="1"/>
  <c r="L1553" i="1"/>
  <c r="N1553" i="1" s="1"/>
  <c r="P1553" i="1" s="1"/>
  <c r="A1554" i="1" s="1"/>
  <c r="B1554" i="1" l="1"/>
  <c r="C1554" i="1" s="1"/>
  <c r="D1554" i="1" l="1"/>
  <c r="E1554" i="1" s="1"/>
  <c r="I1554" i="1"/>
  <c r="J1554" i="1" s="1"/>
  <c r="F1554" i="1" l="1"/>
  <c r="K1554" i="1"/>
  <c r="G1554" i="1" l="1"/>
  <c r="H1554" i="1" s="1"/>
  <c r="L1554" i="1"/>
  <c r="N1554" i="1" s="1"/>
  <c r="P1554" i="1" s="1"/>
  <c r="A1555" i="1" s="1"/>
  <c r="B1555" i="1" l="1"/>
  <c r="C1555" i="1" s="1"/>
  <c r="D1555" i="1" l="1"/>
  <c r="E1555" i="1" s="1"/>
  <c r="I1555" i="1"/>
  <c r="J1555" i="1" s="1"/>
  <c r="F1555" i="1" l="1"/>
  <c r="K1555" i="1"/>
  <c r="G1555" i="1" l="1"/>
  <c r="H1555" i="1" s="1"/>
  <c r="L1555" i="1"/>
  <c r="N1555" i="1" s="1"/>
  <c r="P1555" i="1" s="1"/>
  <c r="A1556" i="1" s="1"/>
  <c r="B1556" i="1" l="1"/>
  <c r="C1556" i="1" s="1"/>
  <c r="I1556" i="1" l="1"/>
  <c r="J1556" i="1" s="1"/>
  <c r="D1556" i="1"/>
  <c r="E1556" i="1" s="1"/>
  <c r="F1556" i="1" l="1"/>
  <c r="K1556" i="1"/>
  <c r="G1556" i="1" l="1"/>
  <c r="H1556" i="1" s="1"/>
  <c r="L1556" i="1"/>
  <c r="N1556" i="1" s="1"/>
  <c r="P1556" i="1" s="1"/>
  <c r="A1557" i="1" s="1"/>
  <c r="B1557" i="1" l="1"/>
  <c r="C1557" i="1" s="1"/>
  <c r="I1557" i="1" l="1"/>
  <c r="J1557" i="1" s="1"/>
  <c r="D1557" i="1"/>
  <c r="M1574" i="1" l="1"/>
  <c r="E1557" i="1"/>
  <c r="F1557" i="1" l="1"/>
  <c r="K1557" i="1"/>
  <c r="M1575" i="1"/>
  <c r="M1576" i="1" s="1"/>
  <c r="M1577" i="1" s="1"/>
  <c r="M1578" i="1" s="1"/>
  <c r="M1579" i="1" s="1"/>
  <c r="M1580" i="1" s="1"/>
  <c r="N1574" i="1"/>
  <c r="M1588" i="1" l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581" i="1"/>
  <c r="M1582" i="1" s="1"/>
  <c r="M1583" i="1" s="1"/>
  <c r="M1584" i="1" s="1"/>
  <c r="M1585" i="1" s="1"/>
  <c r="M1586" i="1" s="1"/>
  <c r="M1587" i="1" s="1"/>
  <c r="G1557" i="1"/>
  <c r="H1557" i="1" s="1"/>
  <c r="L1557" i="1"/>
  <c r="N1557" i="1" s="1"/>
  <c r="P1557" i="1" s="1"/>
  <c r="A1558" i="1" s="1"/>
  <c r="B1558" i="1" l="1"/>
  <c r="C1558" i="1" s="1"/>
  <c r="I1558" i="1" l="1"/>
  <c r="J1558" i="1" s="1"/>
  <c r="D1558" i="1"/>
  <c r="E1558" i="1" s="1"/>
  <c r="F1558" i="1" l="1"/>
  <c r="K1558" i="1"/>
  <c r="G1558" i="1" l="1"/>
  <c r="H1558" i="1" s="1"/>
  <c r="L1558" i="1"/>
  <c r="N1558" i="1" s="1"/>
  <c r="P1558" i="1" s="1"/>
  <c r="A1559" i="1" s="1"/>
  <c r="B1559" i="1" l="1"/>
  <c r="C1559" i="1" s="1"/>
  <c r="D1559" i="1" l="1"/>
  <c r="E1559" i="1" s="1"/>
  <c r="I1559" i="1"/>
  <c r="J1559" i="1" s="1"/>
  <c r="F1559" i="1" l="1"/>
  <c r="K1559" i="1"/>
  <c r="G1559" i="1" l="1"/>
  <c r="H1559" i="1" s="1"/>
  <c r="L1559" i="1"/>
  <c r="N1559" i="1" s="1"/>
  <c r="P1559" i="1" s="1"/>
  <c r="A1560" i="1" s="1"/>
  <c r="B1560" i="1" l="1"/>
  <c r="C1560" i="1" s="1"/>
  <c r="I1560" i="1" l="1"/>
  <c r="J1560" i="1" s="1"/>
  <c r="D1560" i="1"/>
  <c r="E1560" i="1" s="1"/>
  <c r="F1560" i="1" l="1"/>
  <c r="K1560" i="1"/>
  <c r="G1560" i="1" l="1"/>
  <c r="H1560" i="1" s="1"/>
  <c r="L1560" i="1"/>
  <c r="N1560" i="1" s="1"/>
  <c r="P1560" i="1" s="1"/>
  <c r="A1561" i="1" s="1"/>
  <c r="B1561" i="1" l="1"/>
  <c r="C1561" i="1" s="1"/>
  <c r="D1561" i="1" l="1"/>
  <c r="E1561" i="1" s="1"/>
  <c r="I1561" i="1"/>
  <c r="J1561" i="1" s="1"/>
  <c r="F1561" i="1" l="1"/>
  <c r="K1561" i="1"/>
  <c r="G1561" i="1" l="1"/>
  <c r="H1561" i="1" s="1"/>
  <c r="L1561" i="1"/>
  <c r="N1561" i="1" s="1"/>
  <c r="P1561" i="1" s="1"/>
  <c r="A1562" i="1" s="1"/>
  <c r="B1562" i="1" l="1"/>
  <c r="C1562" i="1" s="1"/>
  <c r="D1562" i="1" l="1"/>
  <c r="E1562" i="1" s="1"/>
  <c r="I1562" i="1"/>
  <c r="J1562" i="1" s="1"/>
  <c r="F1562" i="1" l="1"/>
  <c r="G1562" i="1" s="1"/>
  <c r="H1562" i="1" s="1"/>
  <c r="K1562" i="1"/>
  <c r="L1562" i="1" s="1"/>
  <c r="N1562" i="1" s="1"/>
  <c r="P1562" i="1" s="1"/>
  <c r="A1563" i="1" s="1"/>
  <c r="B1563" i="1" l="1"/>
  <c r="C1563" i="1" s="1"/>
  <c r="D1563" i="1" l="1"/>
  <c r="E1563" i="1" s="1"/>
  <c r="I1563" i="1"/>
  <c r="J1563" i="1" s="1"/>
  <c r="F1563" i="1" l="1"/>
  <c r="K1563" i="1"/>
  <c r="G1563" i="1" l="1"/>
  <c r="H1563" i="1" s="1"/>
  <c r="L1563" i="1"/>
  <c r="N1563" i="1" s="1"/>
  <c r="P1563" i="1" s="1"/>
  <c r="A1564" i="1" s="1"/>
  <c r="B1564" i="1" l="1"/>
  <c r="C1564" i="1" s="1"/>
  <c r="I1564" i="1" l="1"/>
  <c r="J1564" i="1" s="1"/>
  <c r="D1564" i="1"/>
  <c r="E1564" i="1" s="1"/>
  <c r="F1564" i="1" l="1"/>
  <c r="K1564" i="1"/>
  <c r="G1564" i="1" l="1"/>
  <c r="H1564" i="1" s="1"/>
  <c r="L1564" i="1"/>
  <c r="N1564" i="1" s="1"/>
  <c r="P1564" i="1" s="1"/>
  <c r="A1565" i="1" s="1"/>
  <c r="B1565" i="1" l="1"/>
  <c r="C1565" i="1" s="1"/>
  <c r="I1565" i="1" l="1"/>
  <c r="J1565" i="1" s="1"/>
  <c r="D1565" i="1"/>
  <c r="E1565" i="1" s="1"/>
  <c r="F1565" i="1" l="1"/>
  <c r="K1565" i="1"/>
  <c r="G1565" i="1" l="1"/>
  <c r="H1565" i="1" s="1"/>
  <c r="L1565" i="1"/>
  <c r="N1565" i="1" s="1"/>
  <c r="P1565" i="1" s="1"/>
  <c r="A1566" i="1" s="1"/>
  <c r="B1566" i="1" l="1"/>
  <c r="C1566" i="1" s="1"/>
  <c r="I1566" i="1" l="1"/>
  <c r="J1566" i="1" s="1"/>
  <c r="D1566" i="1"/>
  <c r="E1566" i="1" s="1"/>
  <c r="F1566" i="1" l="1"/>
  <c r="K1566" i="1"/>
  <c r="G1566" i="1" l="1"/>
  <c r="H1566" i="1" s="1"/>
  <c r="L1566" i="1"/>
  <c r="N1566" i="1" s="1"/>
  <c r="P1566" i="1" s="1"/>
  <c r="A1567" i="1" s="1"/>
  <c r="B1567" i="1" l="1"/>
  <c r="C1567" i="1" s="1"/>
  <c r="I1567" i="1" l="1"/>
  <c r="J1567" i="1" s="1"/>
  <c r="D1567" i="1"/>
  <c r="E1567" i="1" s="1"/>
  <c r="F1567" i="1" l="1"/>
  <c r="K1567" i="1"/>
  <c r="G1567" i="1" l="1"/>
  <c r="H1567" i="1" s="1"/>
  <c r="L1567" i="1"/>
  <c r="N1567" i="1" s="1"/>
  <c r="P1567" i="1" s="1"/>
  <c r="A1568" i="1" s="1"/>
  <c r="B1568" i="1" l="1"/>
  <c r="C1568" i="1" s="1"/>
  <c r="R52" i="1"/>
  <c r="S52" i="1" s="1"/>
  <c r="I1568" i="1" l="1"/>
  <c r="J1568" i="1" s="1"/>
  <c r="D1568" i="1"/>
  <c r="E1568" i="1" s="1"/>
  <c r="F1568" i="1" l="1"/>
  <c r="K1568" i="1"/>
  <c r="G1568" i="1" l="1"/>
  <c r="H1568" i="1" s="1"/>
  <c r="O1574" i="1" s="1"/>
  <c r="L1568" i="1"/>
  <c r="N1568" i="1" s="1"/>
  <c r="P1568" i="1" s="1"/>
  <c r="O1575" i="1" l="1"/>
  <c r="O1576" i="1" s="1"/>
  <c r="O1577" i="1" s="1"/>
  <c r="O1578" i="1" s="1"/>
  <c r="O1579" i="1" s="1"/>
  <c r="O1580" i="1" s="1"/>
  <c r="P1574" i="1"/>
  <c r="A1575" i="1" s="1"/>
  <c r="B1575" i="1" l="1"/>
  <c r="C1575" i="1" s="1"/>
  <c r="O1588" i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581" i="1"/>
  <c r="O1582" i="1" s="1"/>
  <c r="O1583" i="1" s="1"/>
  <c r="O1584" i="1" s="1"/>
  <c r="O1585" i="1" s="1"/>
  <c r="O1586" i="1" s="1"/>
  <c r="O1587" i="1" s="1"/>
  <c r="I1575" i="1" l="1"/>
  <c r="J1575" i="1" s="1"/>
  <c r="D1575" i="1"/>
  <c r="E1575" i="1" s="1"/>
  <c r="F1575" i="1" s="1"/>
  <c r="G1575" i="1" s="1"/>
  <c r="H1575" i="1" s="1"/>
  <c r="K1575" i="1" l="1"/>
  <c r="L1575" i="1"/>
  <c r="N1575" i="1" s="1"/>
  <c r="P1575" i="1" s="1"/>
  <c r="A1576" i="1" s="1"/>
  <c r="B1576" i="1" l="1"/>
  <c r="C1576" i="1" s="1"/>
  <c r="I1576" i="1" l="1"/>
  <c r="J1576" i="1" s="1"/>
  <c r="D1576" i="1"/>
  <c r="E1576" i="1" s="1"/>
  <c r="F1576" i="1" l="1"/>
  <c r="K1576" i="1"/>
  <c r="G1576" i="1" l="1"/>
  <c r="H1576" i="1" s="1"/>
  <c r="L1576" i="1"/>
  <c r="N1576" i="1" s="1"/>
  <c r="P1576" i="1" s="1"/>
  <c r="A1577" i="1" s="1"/>
  <c r="B1577" i="1" l="1"/>
  <c r="C1577" i="1" s="1"/>
  <c r="D1577" i="1" l="1"/>
  <c r="E1577" i="1" s="1"/>
  <c r="I1577" i="1"/>
  <c r="J1577" i="1" s="1"/>
  <c r="F1577" i="1" l="1"/>
  <c r="K1577" i="1"/>
  <c r="G1577" i="1" l="1"/>
  <c r="H1577" i="1" s="1"/>
  <c r="L1577" i="1"/>
  <c r="N1577" i="1" s="1"/>
  <c r="P1577" i="1" s="1"/>
  <c r="A1578" i="1" s="1"/>
  <c r="B1578" i="1" l="1"/>
  <c r="C1578" i="1" s="1"/>
  <c r="D1578" i="1" l="1"/>
  <c r="E1578" i="1" s="1"/>
  <c r="I1578" i="1"/>
  <c r="J1578" i="1" s="1"/>
  <c r="F1578" i="1" l="1"/>
  <c r="K1578" i="1"/>
  <c r="G1578" i="1" l="1"/>
  <c r="H1578" i="1" s="1"/>
  <c r="L1578" i="1"/>
  <c r="N1578" i="1" s="1"/>
  <c r="P1578" i="1" s="1"/>
  <c r="A1579" i="1" s="1"/>
  <c r="B1579" i="1" l="1"/>
  <c r="C1579" i="1" s="1"/>
  <c r="D1579" i="1" l="1"/>
  <c r="E1579" i="1" s="1"/>
  <c r="I1579" i="1"/>
  <c r="J1579" i="1" s="1"/>
  <c r="F1579" i="1" l="1"/>
  <c r="K1579" i="1"/>
  <c r="G1579" i="1" l="1"/>
  <c r="H1579" i="1" s="1"/>
  <c r="L1579" i="1"/>
  <c r="N1579" i="1" s="1"/>
  <c r="P1579" i="1" s="1"/>
  <c r="A1580" i="1" s="1"/>
  <c r="B1580" i="1" l="1"/>
  <c r="C1580" i="1" s="1"/>
  <c r="D1580" i="1" l="1"/>
  <c r="E1580" i="1" s="1"/>
  <c r="I1580" i="1"/>
  <c r="J1580" i="1" s="1"/>
  <c r="F1580" i="1" l="1"/>
  <c r="K1580" i="1"/>
  <c r="G1580" i="1" l="1"/>
  <c r="H1580" i="1" s="1"/>
  <c r="L1580" i="1"/>
  <c r="N1580" i="1" s="1"/>
  <c r="P1580" i="1" s="1"/>
  <c r="A1581" i="1" s="1"/>
  <c r="B1581" i="1" l="1"/>
  <c r="C1581" i="1" s="1"/>
  <c r="D1581" i="1" l="1"/>
  <c r="E1581" i="1" s="1"/>
  <c r="I1581" i="1"/>
  <c r="J1581" i="1" s="1"/>
  <c r="F1581" i="1" l="1"/>
  <c r="K1581" i="1"/>
  <c r="G1581" i="1" l="1"/>
  <c r="H1581" i="1" s="1"/>
  <c r="L1581" i="1"/>
  <c r="N1581" i="1" s="1"/>
  <c r="P1581" i="1" s="1"/>
  <c r="A1582" i="1" s="1"/>
  <c r="B1582" i="1" l="1"/>
  <c r="C1582" i="1" s="1"/>
  <c r="I1582" i="1" l="1"/>
  <c r="J1582" i="1" s="1"/>
  <c r="D1582" i="1"/>
  <c r="E1582" i="1" s="1"/>
  <c r="F1582" i="1" l="1"/>
  <c r="K1582" i="1"/>
  <c r="G1582" i="1" l="1"/>
  <c r="H1582" i="1" s="1"/>
  <c r="L1582" i="1"/>
  <c r="N1582" i="1" s="1"/>
  <c r="P1582" i="1" s="1"/>
  <c r="A1583" i="1" s="1"/>
  <c r="B1583" i="1" l="1"/>
  <c r="C1583" i="1" s="1"/>
  <c r="D1583" i="1" l="1"/>
  <c r="E1583" i="1" s="1"/>
  <c r="I1583" i="1"/>
  <c r="J1583" i="1" s="1"/>
  <c r="F1583" i="1" l="1"/>
  <c r="K1583" i="1"/>
  <c r="G1583" i="1" l="1"/>
  <c r="H1583" i="1" s="1"/>
  <c r="L1583" i="1"/>
  <c r="N1583" i="1" s="1"/>
  <c r="P1583" i="1" s="1"/>
  <c r="A1584" i="1" s="1"/>
  <c r="B1584" i="1" l="1"/>
  <c r="C1584" i="1" s="1"/>
  <c r="I1584" i="1" l="1"/>
  <c r="J1584" i="1" s="1"/>
  <c r="D1584" i="1"/>
  <c r="E1584" i="1" s="1"/>
  <c r="F1584" i="1" l="1"/>
  <c r="K1584" i="1"/>
  <c r="G1584" i="1" l="1"/>
  <c r="H1584" i="1" s="1"/>
  <c r="L1584" i="1"/>
  <c r="N1584" i="1" s="1"/>
  <c r="P1584" i="1" s="1"/>
  <c r="A1585" i="1" s="1"/>
  <c r="B1585" i="1" l="1"/>
  <c r="C1585" i="1" s="1"/>
  <c r="D1585" i="1" l="1"/>
  <c r="E1585" i="1" s="1"/>
  <c r="I1585" i="1"/>
  <c r="J1585" i="1" s="1"/>
  <c r="F1585" i="1" l="1"/>
  <c r="K1585" i="1"/>
  <c r="G1585" i="1" l="1"/>
  <c r="H1585" i="1" s="1"/>
  <c r="L1585" i="1"/>
  <c r="N1585" i="1" s="1"/>
  <c r="P1585" i="1" s="1"/>
  <c r="A1586" i="1" s="1"/>
  <c r="B1586" i="1" l="1"/>
  <c r="C1586" i="1" s="1"/>
  <c r="D1586" i="1" l="1"/>
  <c r="E1586" i="1" s="1"/>
  <c r="I1586" i="1"/>
  <c r="J1586" i="1" s="1"/>
  <c r="F1586" i="1" l="1"/>
  <c r="K1586" i="1"/>
  <c r="G1586" i="1" l="1"/>
  <c r="H1586" i="1" s="1"/>
  <c r="L1586" i="1"/>
  <c r="N1586" i="1" s="1"/>
  <c r="P1586" i="1" s="1"/>
  <c r="A1587" i="1" s="1"/>
  <c r="B1587" i="1" l="1"/>
  <c r="C1587" i="1" s="1"/>
  <c r="D1587" i="1" l="1"/>
  <c r="E1587" i="1" s="1"/>
  <c r="I1587" i="1"/>
  <c r="J1587" i="1" s="1"/>
  <c r="F1587" i="1" l="1"/>
  <c r="K1587" i="1"/>
  <c r="G1587" i="1" l="1"/>
  <c r="H1587" i="1" s="1"/>
  <c r="L1587" i="1"/>
  <c r="N1587" i="1" s="1"/>
  <c r="P1587" i="1" s="1"/>
  <c r="A1588" i="1" s="1"/>
  <c r="B1588" i="1" l="1"/>
  <c r="C1588" i="1" s="1"/>
  <c r="D1588" i="1" l="1"/>
  <c r="E1588" i="1" s="1"/>
  <c r="I1588" i="1"/>
  <c r="J1588" i="1" s="1"/>
  <c r="F1588" i="1" l="1"/>
  <c r="K1588" i="1"/>
  <c r="G1588" i="1" l="1"/>
  <c r="H1588" i="1" s="1"/>
  <c r="L1588" i="1"/>
  <c r="N1588" i="1" s="1"/>
  <c r="P1588" i="1" s="1"/>
  <c r="A1589" i="1" s="1"/>
  <c r="B1589" i="1" l="1"/>
  <c r="C1589" i="1" s="1"/>
  <c r="D1589" i="1" l="1"/>
  <c r="E1589" i="1" s="1"/>
  <c r="I1589" i="1"/>
  <c r="J1589" i="1" s="1"/>
  <c r="F1589" i="1" l="1"/>
  <c r="K1589" i="1"/>
  <c r="G1589" i="1" l="1"/>
  <c r="H1589" i="1" s="1"/>
  <c r="L1589" i="1"/>
  <c r="N1589" i="1" s="1"/>
  <c r="P1589" i="1" s="1"/>
  <c r="A1590" i="1" s="1"/>
  <c r="B1590" i="1" l="1"/>
  <c r="C1590" i="1" s="1"/>
  <c r="I1590" i="1" l="1"/>
  <c r="J1590" i="1" s="1"/>
  <c r="D1590" i="1"/>
  <c r="M1607" i="1" l="1"/>
  <c r="E1590" i="1"/>
  <c r="F1590" i="1" l="1"/>
  <c r="K1590" i="1"/>
  <c r="N1607" i="1"/>
  <c r="M1608" i="1"/>
  <c r="M1609" i="1" s="1"/>
  <c r="M1610" i="1" s="1"/>
  <c r="M1611" i="1" s="1"/>
  <c r="M1612" i="1" s="1"/>
  <c r="M1613" i="1" s="1"/>
  <c r="M1621" i="1" l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14" i="1"/>
  <c r="M1615" i="1" s="1"/>
  <c r="M1616" i="1" s="1"/>
  <c r="M1617" i="1" s="1"/>
  <c r="M1618" i="1" s="1"/>
  <c r="M1619" i="1" s="1"/>
  <c r="M1620" i="1" s="1"/>
  <c r="G1590" i="1"/>
  <c r="H1590" i="1" s="1"/>
  <c r="L1590" i="1"/>
  <c r="N1590" i="1" s="1"/>
  <c r="P1590" i="1" s="1"/>
  <c r="A1591" i="1" s="1"/>
  <c r="B1591" i="1" l="1"/>
  <c r="C1591" i="1" s="1"/>
  <c r="I1591" i="1" l="1"/>
  <c r="J1591" i="1" s="1"/>
  <c r="D1591" i="1"/>
  <c r="E1591" i="1" s="1"/>
  <c r="F1591" i="1" l="1"/>
  <c r="K1591" i="1"/>
  <c r="G1591" i="1" l="1"/>
  <c r="H1591" i="1" s="1"/>
  <c r="L1591" i="1"/>
  <c r="N1591" i="1" s="1"/>
  <c r="P1591" i="1" s="1"/>
  <c r="A1592" i="1" s="1"/>
  <c r="B1592" i="1" l="1"/>
  <c r="C1592" i="1" s="1"/>
  <c r="I1592" i="1" l="1"/>
  <c r="J1592" i="1" s="1"/>
  <c r="D1592" i="1"/>
  <c r="E1592" i="1" s="1"/>
  <c r="F1592" i="1" l="1"/>
  <c r="K1592" i="1"/>
  <c r="G1592" i="1" l="1"/>
  <c r="H1592" i="1" s="1"/>
  <c r="L1592" i="1"/>
  <c r="N1592" i="1" s="1"/>
  <c r="P1592" i="1" s="1"/>
  <c r="A1593" i="1" s="1"/>
  <c r="B1593" i="1" l="1"/>
  <c r="C1593" i="1" s="1"/>
  <c r="D1593" i="1" l="1"/>
  <c r="E1593" i="1" s="1"/>
  <c r="I1593" i="1"/>
  <c r="J1593" i="1" s="1"/>
  <c r="F1593" i="1" l="1"/>
  <c r="K1593" i="1"/>
  <c r="G1593" i="1" l="1"/>
  <c r="H1593" i="1" s="1"/>
  <c r="L1593" i="1"/>
  <c r="N1593" i="1" s="1"/>
  <c r="P1593" i="1" s="1"/>
  <c r="A1594" i="1" s="1"/>
  <c r="B1594" i="1" l="1"/>
  <c r="C1594" i="1" s="1"/>
  <c r="D1594" i="1" l="1"/>
  <c r="E1594" i="1" s="1"/>
  <c r="I1594" i="1"/>
  <c r="J1594" i="1" s="1"/>
  <c r="F1594" i="1" l="1"/>
  <c r="K1594" i="1"/>
  <c r="G1594" i="1" l="1"/>
  <c r="H1594" i="1" s="1"/>
  <c r="L1594" i="1"/>
  <c r="N1594" i="1" s="1"/>
  <c r="P1594" i="1" s="1"/>
  <c r="A1595" i="1" s="1"/>
  <c r="B1595" i="1" l="1"/>
  <c r="C1595" i="1" s="1"/>
  <c r="D1595" i="1" l="1"/>
  <c r="E1595" i="1" s="1"/>
  <c r="I1595" i="1"/>
  <c r="J1595" i="1" s="1"/>
  <c r="F1595" i="1" l="1"/>
  <c r="K1595" i="1"/>
  <c r="G1595" i="1" l="1"/>
  <c r="H1595" i="1" s="1"/>
  <c r="L1595" i="1"/>
  <c r="N1595" i="1" s="1"/>
  <c r="P1595" i="1" s="1"/>
  <c r="A1596" i="1" s="1"/>
  <c r="B1596" i="1" l="1"/>
  <c r="C1596" i="1" s="1"/>
  <c r="D1596" i="1" l="1"/>
  <c r="E1596" i="1" s="1"/>
  <c r="I1596" i="1"/>
  <c r="J1596" i="1" s="1"/>
  <c r="F1596" i="1" l="1"/>
  <c r="K1596" i="1"/>
  <c r="G1596" i="1" l="1"/>
  <c r="H1596" i="1" s="1"/>
  <c r="L1596" i="1"/>
  <c r="N1596" i="1" s="1"/>
  <c r="P1596" i="1" s="1"/>
  <c r="A1597" i="1" s="1"/>
  <c r="B1597" i="1" l="1"/>
  <c r="C1597" i="1" s="1"/>
  <c r="D1597" i="1" l="1"/>
  <c r="E1597" i="1" s="1"/>
  <c r="I1597" i="1"/>
  <c r="J1597" i="1" s="1"/>
  <c r="F1597" i="1" l="1"/>
  <c r="K1597" i="1"/>
  <c r="G1597" i="1" l="1"/>
  <c r="H1597" i="1" s="1"/>
  <c r="L1597" i="1"/>
  <c r="N1597" i="1" s="1"/>
  <c r="P1597" i="1" s="1"/>
  <c r="A1598" i="1" s="1"/>
  <c r="B1598" i="1" l="1"/>
  <c r="C1598" i="1" s="1"/>
  <c r="I1598" i="1" l="1"/>
  <c r="J1598" i="1" s="1"/>
  <c r="D1598" i="1"/>
  <c r="E1598" i="1" s="1"/>
  <c r="F1598" i="1" l="1"/>
  <c r="K1598" i="1"/>
  <c r="G1598" i="1" l="1"/>
  <c r="H1598" i="1" s="1"/>
  <c r="L1598" i="1"/>
  <c r="N1598" i="1" s="1"/>
  <c r="P1598" i="1" s="1"/>
  <c r="A1599" i="1" s="1"/>
  <c r="B1599" i="1" l="1"/>
  <c r="C1599" i="1" s="1"/>
  <c r="I1599" i="1" l="1"/>
  <c r="J1599" i="1" s="1"/>
  <c r="D1599" i="1"/>
  <c r="E1599" i="1" s="1"/>
  <c r="F1599" i="1" l="1"/>
  <c r="K1599" i="1"/>
  <c r="G1599" i="1" l="1"/>
  <c r="H1599" i="1" s="1"/>
  <c r="L1599" i="1"/>
  <c r="N1599" i="1" s="1"/>
  <c r="P1599" i="1" s="1"/>
  <c r="A1600" i="1" s="1"/>
  <c r="B1600" i="1" l="1"/>
  <c r="C1600" i="1" s="1"/>
  <c r="I1600" i="1" l="1"/>
  <c r="J1600" i="1" s="1"/>
  <c r="D1600" i="1"/>
  <c r="E1600" i="1" s="1"/>
  <c r="F1600" i="1" l="1"/>
  <c r="K1600" i="1"/>
  <c r="G1600" i="1" l="1"/>
  <c r="H1600" i="1" s="1"/>
  <c r="L1600" i="1"/>
  <c r="N1600" i="1" s="1"/>
  <c r="P1600" i="1" s="1"/>
  <c r="A1601" i="1" s="1"/>
  <c r="B1601" i="1" l="1"/>
  <c r="C1601" i="1" s="1"/>
  <c r="R53" i="1"/>
  <c r="S53" i="1" s="1"/>
  <c r="I1601" i="1" l="1"/>
  <c r="J1601" i="1" s="1"/>
  <c r="D1601" i="1"/>
  <c r="E1601" i="1" s="1"/>
  <c r="F1601" i="1" l="1"/>
  <c r="K1601" i="1"/>
  <c r="G1601" i="1" l="1"/>
  <c r="H1601" i="1" s="1"/>
  <c r="O1607" i="1" s="1"/>
  <c r="L1601" i="1"/>
  <c r="N1601" i="1" s="1"/>
  <c r="P1601" i="1" s="1"/>
  <c r="O1608" i="1" l="1"/>
  <c r="O1609" i="1" s="1"/>
  <c r="O1610" i="1" s="1"/>
  <c r="O1611" i="1" s="1"/>
  <c r="O1612" i="1" s="1"/>
  <c r="O1613" i="1" s="1"/>
  <c r="P1607" i="1"/>
  <c r="A1608" i="1" s="1"/>
  <c r="B1608" i="1" l="1"/>
  <c r="C1608" i="1" s="1"/>
  <c r="O1621" i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14" i="1"/>
  <c r="O1615" i="1" s="1"/>
  <c r="O1616" i="1" s="1"/>
  <c r="O1617" i="1" s="1"/>
  <c r="O1618" i="1" s="1"/>
  <c r="O1619" i="1" s="1"/>
  <c r="O1620" i="1" s="1"/>
  <c r="I1608" i="1" l="1"/>
  <c r="J1608" i="1" s="1"/>
  <c r="D1608" i="1"/>
  <c r="E1608" i="1" s="1"/>
  <c r="F1608" i="1" s="1"/>
  <c r="G1608" i="1" s="1"/>
  <c r="H1608" i="1" s="1"/>
  <c r="K1608" i="1" l="1"/>
  <c r="L1608" i="1"/>
  <c r="N1608" i="1" s="1"/>
  <c r="P1608" i="1" s="1"/>
  <c r="A1609" i="1" l="1"/>
  <c r="B1609" i="1" l="1"/>
  <c r="C1609" i="1" s="1"/>
  <c r="I1609" i="1" l="1"/>
  <c r="J1609" i="1" s="1"/>
  <c r="D1609" i="1"/>
  <c r="E1609" i="1" s="1"/>
  <c r="F1609" i="1" l="1"/>
  <c r="K1609" i="1"/>
  <c r="G1609" i="1" l="1"/>
  <c r="H1609" i="1" s="1"/>
  <c r="L1609" i="1"/>
  <c r="N1609" i="1" s="1"/>
  <c r="P1609" i="1" s="1"/>
  <c r="A1610" i="1" s="1"/>
  <c r="B1610" i="1" l="1"/>
  <c r="C1610" i="1" s="1"/>
  <c r="I1610" i="1" l="1"/>
  <c r="J1610" i="1" s="1"/>
  <c r="D1610" i="1"/>
  <c r="E1610" i="1" s="1"/>
  <c r="F1610" i="1" l="1"/>
  <c r="K1610" i="1"/>
  <c r="G1610" i="1" l="1"/>
  <c r="H1610" i="1" s="1"/>
  <c r="L1610" i="1"/>
  <c r="N1610" i="1" s="1"/>
  <c r="P1610" i="1" s="1"/>
  <c r="A1611" i="1" s="1"/>
  <c r="B1611" i="1" l="1"/>
  <c r="C1611" i="1" s="1"/>
  <c r="D1611" i="1" l="1"/>
  <c r="E1611" i="1" s="1"/>
  <c r="I1611" i="1"/>
  <c r="J1611" i="1" s="1"/>
  <c r="F1611" i="1" l="1"/>
  <c r="K1611" i="1"/>
  <c r="G1611" i="1" l="1"/>
  <c r="H1611" i="1" s="1"/>
  <c r="L1611" i="1"/>
  <c r="N1611" i="1" s="1"/>
  <c r="P1611" i="1" s="1"/>
  <c r="A1612" i="1" s="1"/>
  <c r="B1612" i="1" l="1"/>
  <c r="C1612" i="1" s="1"/>
  <c r="D1612" i="1" l="1"/>
  <c r="E1612" i="1" s="1"/>
  <c r="I1612" i="1"/>
  <c r="J1612" i="1" s="1"/>
  <c r="F1612" i="1" l="1"/>
  <c r="K1612" i="1"/>
  <c r="G1612" i="1" l="1"/>
  <c r="H1612" i="1" s="1"/>
  <c r="L1612" i="1"/>
  <c r="N1612" i="1" s="1"/>
  <c r="P1612" i="1" s="1"/>
  <c r="A1613" i="1" l="1"/>
  <c r="B1613" i="1" s="1"/>
  <c r="C1613" i="1" s="1"/>
  <c r="D1613" i="1" l="1"/>
  <c r="E1613" i="1" s="1"/>
  <c r="I1613" i="1"/>
  <c r="J1613" i="1" s="1"/>
  <c r="F1613" i="1" l="1"/>
  <c r="K1613" i="1"/>
  <c r="G1613" i="1" l="1"/>
  <c r="H1613" i="1" s="1"/>
  <c r="L1613" i="1"/>
  <c r="N1613" i="1" s="1"/>
  <c r="P1613" i="1" s="1"/>
  <c r="A1614" i="1" s="1"/>
  <c r="B1614" i="1" l="1"/>
  <c r="C1614" i="1" s="1"/>
  <c r="D1614" i="1" l="1"/>
  <c r="E1614" i="1" s="1"/>
  <c r="I1614" i="1"/>
  <c r="J1614" i="1" s="1"/>
  <c r="F1614" i="1" l="1"/>
  <c r="K1614" i="1"/>
  <c r="G1614" i="1" l="1"/>
  <c r="H1614" i="1" s="1"/>
  <c r="L1614" i="1"/>
  <c r="N1614" i="1" s="1"/>
  <c r="P1614" i="1" s="1"/>
  <c r="A1615" i="1" s="1"/>
  <c r="B1615" i="1" l="1"/>
  <c r="C1615" i="1" s="1"/>
  <c r="D1615" i="1" l="1"/>
  <c r="E1615" i="1" s="1"/>
  <c r="I1615" i="1"/>
  <c r="J1615" i="1" s="1"/>
  <c r="F1615" i="1" l="1"/>
  <c r="K1615" i="1"/>
  <c r="G1615" i="1" l="1"/>
  <c r="H1615" i="1" s="1"/>
  <c r="L1615" i="1"/>
  <c r="N1615" i="1" s="1"/>
  <c r="P1615" i="1" s="1"/>
  <c r="A1616" i="1" s="1"/>
  <c r="B1616" i="1" l="1"/>
  <c r="C1616" i="1" s="1"/>
  <c r="I1616" i="1" l="1"/>
  <c r="J1616" i="1" s="1"/>
  <c r="D1616" i="1"/>
  <c r="E1616" i="1" s="1"/>
  <c r="F1616" i="1" l="1"/>
  <c r="K1616" i="1"/>
  <c r="G1616" i="1" l="1"/>
  <c r="H1616" i="1" s="1"/>
  <c r="L1616" i="1"/>
  <c r="N1616" i="1" s="1"/>
  <c r="P1616" i="1" s="1"/>
  <c r="A1617" i="1" s="1"/>
  <c r="B1617" i="1" l="1"/>
  <c r="C1617" i="1" s="1"/>
  <c r="I1617" i="1" l="1"/>
  <c r="J1617" i="1" s="1"/>
  <c r="D1617" i="1"/>
  <c r="E1617" i="1" s="1"/>
  <c r="F1617" i="1" l="1"/>
  <c r="K1617" i="1"/>
  <c r="G1617" i="1" l="1"/>
  <c r="H1617" i="1" s="1"/>
  <c r="L1617" i="1"/>
  <c r="N1617" i="1" s="1"/>
  <c r="P1617" i="1" s="1"/>
  <c r="A1618" i="1" s="1"/>
  <c r="B1618" i="1" l="1"/>
  <c r="C1618" i="1" s="1"/>
  <c r="I1618" i="1" l="1"/>
  <c r="J1618" i="1" s="1"/>
  <c r="D1618" i="1"/>
  <c r="E1618" i="1" s="1"/>
  <c r="F1618" i="1" l="1"/>
  <c r="K1618" i="1"/>
  <c r="G1618" i="1" l="1"/>
  <c r="H1618" i="1" s="1"/>
  <c r="L1618" i="1"/>
  <c r="N1618" i="1" s="1"/>
  <c r="P1618" i="1" s="1"/>
  <c r="A1619" i="1" s="1"/>
  <c r="B1619" i="1" l="1"/>
  <c r="C1619" i="1" s="1"/>
  <c r="D1619" i="1" l="1"/>
  <c r="E1619" i="1" s="1"/>
  <c r="I1619" i="1"/>
  <c r="J1619" i="1" s="1"/>
  <c r="F1619" i="1" l="1"/>
  <c r="K1619" i="1"/>
  <c r="G1619" i="1" l="1"/>
  <c r="H1619" i="1" s="1"/>
  <c r="L1619" i="1"/>
  <c r="N1619" i="1" s="1"/>
  <c r="P1619" i="1" s="1"/>
  <c r="A1620" i="1" s="1"/>
  <c r="B1620" i="1" l="1"/>
  <c r="C1620" i="1" s="1"/>
  <c r="D1620" i="1" l="1"/>
  <c r="E1620" i="1" s="1"/>
  <c r="I1620" i="1"/>
  <c r="J1620" i="1" s="1"/>
  <c r="F1620" i="1" l="1"/>
  <c r="K1620" i="1"/>
  <c r="G1620" i="1" l="1"/>
  <c r="H1620" i="1" s="1"/>
  <c r="L1620" i="1"/>
  <c r="N1620" i="1" s="1"/>
  <c r="P1620" i="1" s="1"/>
  <c r="A1621" i="1" s="1"/>
  <c r="B1621" i="1" l="1"/>
  <c r="C1621" i="1" s="1"/>
  <c r="D1621" i="1" l="1"/>
  <c r="E1621" i="1" s="1"/>
  <c r="I1621" i="1"/>
  <c r="J1621" i="1" s="1"/>
  <c r="F1621" i="1" l="1"/>
  <c r="K1621" i="1"/>
  <c r="G1621" i="1" l="1"/>
  <c r="H1621" i="1" s="1"/>
  <c r="L1621" i="1"/>
  <c r="N1621" i="1" s="1"/>
  <c r="P1621" i="1" s="1"/>
  <c r="A1622" i="1" s="1"/>
  <c r="B1622" i="1" l="1"/>
  <c r="C1622" i="1" s="1"/>
  <c r="D1622" i="1" l="1"/>
  <c r="E1622" i="1" s="1"/>
  <c r="I1622" i="1"/>
  <c r="J1622" i="1" s="1"/>
  <c r="F1622" i="1" l="1"/>
  <c r="K1622" i="1"/>
  <c r="G1622" i="1" l="1"/>
  <c r="H1622" i="1" s="1"/>
  <c r="L1622" i="1"/>
  <c r="N1622" i="1" s="1"/>
  <c r="P1622" i="1" s="1"/>
  <c r="A1623" i="1" s="1"/>
  <c r="B1623" i="1" l="1"/>
  <c r="C1623" i="1" s="1"/>
  <c r="D1623" i="1" l="1"/>
  <c r="I1623" i="1"/>
  <c r="J1623" i="1" s="1"/>
  <c r="M1640" i="1" l="1"/>
  <c r="E1623" i="1"/>
  <c r="F1623" i="1" l="1"/>
  <c r="K1623" i="1"/>
  <c r="N1640" i="1"/>
  <c r="M1641" i="1"/>
  <c r="M1642" i="1" s="1"/>
  <c r="M1643" i="1" s="1"/>
  <c r="M1644" i="1" s="1"/>
  <c r="M1645" i="1" s="1"/>
  <c r="M1646" i="1" s="1"/>
  <c r="M1654" i="1" l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47" i="1"/>
  <c r="M1648" i="1" s="1"/>
  <c r="M1649" i="1" s="1"/>
  <c r="M1650" i="1" s="1"/>
  <c r="M1651" i="1" s="1"/>
  <c r="M1652" i="1" s="1"/>
  <c r="M1653" i="1" s="1"/>
  <c r="G1623" i="1"/>
  <c r="H1623" i="1" s="1"/>
  <c r="L1623" i="1"/>
  <c r="N1623" i="1" s="1"/>
  <c r="P1623" i="1" s="1"/>
  <c r="A1624" i="1" s="1"/>
  <c r="B1624" i="1" l="1"/>
  <c r="C1624" i="1" s="1"/>
  <c r="I1624" i="1" l="1"/>
  <c r="J1624" i="1" s="1"/>
  <c r="D1624" i="1"/>
  <c r="E1624" i="1" s="1"/>
  <c r="F1624" i="1" l="1"/>
  <c r="K1624" i="1"/>
  <c r="G1624" i="1" l="1"/>
  <c r="H1624" i="1" s="1"/>
  <c r="L1624" i="1"/>
  <c r="N1624" i="1" s="1"/>
  <c r="P1624" i="1" s="1"/>
  <c r="A1625" i="1" l="1"/>
  <c r="B1625" i="1" s="1"/>
  <c r="C1625" i="1" s="1"/>
  <c r="I1625" i="1" l="1"/>
  <c r="J1625" i="1" s="1"/>
  <c r="D1625" i="1"/>
  <c r="E1625" i="1" s="1"/>
  <c r="F1625" i="1" l="1"/>
  <c r="K1625" i="1"/>
  <c r="G1625" i="1" l="1"/>
  <c r="H1625" i="1" s="1"/>
  <c r="L1625" i="1"/>
  <c r="N1625" i="1" s="1"/>
  <c r="P1625" i="1" s="1"/>
  <c r="A1626" i="1" s="1"/>
  <c r="B1626" i="1" l="1"/>
  <c r="C1626" i="1" s="1"/>
  <c r="D1626" i="1" l="1"/>
  <c r="E1626" i="1" s="1"/>
  <c r="I1626" i="1"/>
  <c r="J1626" i="1" s="1"/>
  <c r="F1626" i="1" l="1"/>
  <c r="K1626" i="1"/>
  <c r="G1626" i="1" l="1"/>
  <c r="H1626" i="1" s="1"/>
  <c r="L1626" i="1"/>
  <c r="N1626" i="1" s="1"/>
  <c r="P1626" i="1" s="1"/>
  <c r="A1627" i="1" l="1"/>
  <c r="B1627" i="1"/>
  <c r="C1627" i="1" s="1"/>
  <c r="D1627" i="1" l="1"/>
  <c r="E1627" i="1" s="1"/>
  <c r="I1627" i="1"/>
  <c r="J1627" i="1" s="1"/>
  <c r="F1627" i="1" l="1"/>
  <c r="K1627" i="1"/>
  <c r="G1627" i="1" l="1"/>
  <c r="H1627" i="1" s="1"/>
  <c r="L1627" i="1"/>
  <c r="N1627" i="1" s="1"/>
  <c r="P1627" i="1" s="1"/>
  <c r="A1628" i="1" s="1"/>
  <c r="B1628" i="1" l="1"/>
  <c r="C1628" i="1" s="1"/>
  <c r="D1628" i="1" l="1"/>
  <c r="E1628" i="1" s="1"/>
  <c r="I1628" i="1"/>
  <c r="J1628" i="1" s="1"/>
  <c r="F1628" i="1" l="1"/>
  <c r="K1628" i="1"/>
  <c r="G1628" i="1" l="1"/>
  <c r="H1628" i="1" s="1"/>
  <c r="L1628" i="1"/>
  <c r="N1628" i="1" s="1"/>
  <c r="P1628" i="1" s="1"/>
  <c r="A1629" i="1" s="1"/>
  <c r="B1629" i="1" l="1"/>
  <c r="C1629" i="1" s="1"/>
  <c r="D1629" i="1" l="1"/>
  <c r="E1629" i="1" s="1"/>
  <c r="I1629" i="1"/>
  <c r="J1629" i="1" s="1"/>
  <c r="F1629" i="1" l="1"/>
  <c r="K1629" i="1"/>
  <c r="G1629" i="1" l="1"/>
  <c r="H1629" i="1" s="1"/>
  <c r="L1629" i="1"/>
  <c r="N1629" i="1" s="1"/>
  <c r="P1629" i="1" s="1"/>
  <c r="A1630" i="1" s="1"/>
  <c r="B1630" i="1" l="1"/>
  <c r="C1630" i="1" s="1"/>
  <c r="D1630" i="1" l="1"/>
  <c r="E1630" i="1" s="1"/>
  <c r="I1630" i="1"/>
  <c r="J1630" i="1" s="1"/>
  <c r="F1630" i="1" l="1"/>
  <c r="K1630" i="1"/>
  <c r="G1630" i="1" l="1"/>
  <c r="H1630" i="1" s="1"/>
  <c r="L1630" i="1"/>
  <c r="N1630" i="1" s="1"/>
  <c r="P1630" i="1" s="1"/>
  <c r="A1631" i="1" s="1"/>
  <c r="B1631" i="1" l="1"/>
  <c r="C1631" i="1" s="1"/>
  <c r="I1631" i="1" l="1"/>
  <c r="J1631" i="1" s="1"/>
  <c r="D1631" i="1"/>
  <c r="E1631" i="1" s="1"/>
  <c r="F1631" i="1" l="1"/>
  <c r="K1631" i="1"/>
  <c r="G1631" i="1" l="1"/>
  <c r="H1631" i="1" s="1"/>
  <c r="L1631" i="1"/>
  <c r="N1631" i="1" s="1"/>
  <c r="P1631" i="1" s="1"/>
  <c r="A1632" i="1" s="1"/>
  <c r="B1632" i="1" l="1"/>
  <c r="C1632" i="1" s="1"/>
  <c r="I1632" i="1" l="1"/>
  <c r="J1632" i="1" s="1"/>
  <c r="D1632" i="1"/>
  <c r="E1632" i="1" s="1"/>
  <c r="F1632" i="1" l="1"/>
  <c r="K1632" i="1"/>
  <c r="G1632" i="1" l="1"/>
  <c r="H1632" i="1" s="1"/>
  <c r="L1632" i="1"/>
  <c r="N1632" i="1" s="1"/>
  <c r="P1632" i="1" s="1"/>
  <c r="A1633" i="1" s="1"/>
  <c r="B1633" i="1" l="1"/>
  <c r="C1633" i="1" s="1"/>
  <c r="I1633" i="1" l="1"/>
  <c r="J1633" i="1" s="1"/>
  <c r="D1633" i="1"/>
  <c r="E1633" i="1" s="1"/>
  <c r="F1633" i="1" l="1"/>
  <c r="K1633" i="1"/>
  <c r="G1633" i="1" l="1"/>
  <c r="H1633" i="1" s="1"/>
  <c r="L1633" i="1"/>
  <c r="N1633" i="1" s="1"/>
  <c r="P1633" i="1" s="1"/>
  <c r="A1634" i="1" s="1"/>
  <c r="B1634" i="1" l="1"/>
  <c r="C1634" i="1" s="1"/>
  <c r="R54" i="1"/>
  <c r="S54" i="1" s="1"/>
  <c r="I1634" i="1" l="1"/>
  <c r="J1634" i="1" s="1"/>
  <c r="D1634" i="1"/>
  <c r="E1634" i="1" s="1"/>
  <c r="F1634" i="1" l="1"/>
  <c r="K1634" i="1"/>
  <c r="G1634" i="1" l="1"/>
  <c r="H1634" i="1" s="1"/>
  <c r="O1640" i="1" s="1"/>
  <c r="L1634" i="1"/>
  <c r="N1634" i="1" s="1"/>
  <c r="P1634" i="1" s="1"/>
  <c r="O1641" i="1" l="1"/>
  <c r="O1642" i="1" s="1"/>
  <c r="O1643" i="1" s="1"/>
  <c r="O1644" i="1" s="1"/>
  <c r="O1645" i="1" s="1"/>
  <c r="O1646" i="1" s="1"/>
  <c r="P1640" i="1"/>
  <c r="A1641" i="1" s="1"/>
  <c r="B1641" i="1" l="1"/>
  <c r="C1641" i="1" s="1"/>
  <c r="O1647" i="1"/>
  <c r="O1648" i="1" s="1"/>
  <c r="O1649" i="1" s="1"/>
  <c r="O1650" i="1" s="1"/>
  <c r="O1651" i="1" s="1"/>
  <c r="O1652" i="1" s="1"/>
  <c r="O1653" i="1" s="1"/>
  <c r="O1654" i="1"/>
  <c r="O1655" i="1" s="1"/>
  <c r="O1656" i="1" s="1"/>
  <c r="O1657" i="1" s="1"/>
  <c r="O1658" i="1" s="1"/>
  <c r="O1659" i="1" s="1"/>
  <c r="O1660" i="1" s="1"/>
  <c r="O1661" i="1" s="1"/>
  <c r="O1662" i="1" s="1"/>
  <c r="O1663" i="1" s="1"/>
  <c r="O1664" i="1" s="1"/>
  <c r="O1665" i="1" s="1"/>
  <c r="O1666" i="1" s="1"/>
  <c r="O1667" i="1" s="1"/>
  <c r="D1641" i="1" l="1"/>
  <c r="E1641" i="1" s="1"/>
  <c r="F1641" i="1" s="1"/>
  <c r="G1641" i="1" s="1"/>
  <c r="H1641" i="1" s="1"/>
  <c r="I1641" i="1"/>
  <c r="J1641" i="1" s="1"/>
  <c r="K1641" i="1" l="1"/>
  <c r="L1641" i="1"/>
  <c r="N1641" i="1" s="1"/>
  <c r="P1641" i="1" s="1"/>
  <c r="A1642" i="1" s="1"/>
  <c r="B1642" i="1" l="1"/>
  <c r="C1642" i="1" s="1"/>
  <c r="I1642" i="1" l="1"/>
  <c r="J1642" i="1" s="1"/>
  <c r="D1642" i="1"/>
  <c r="E1642" i="1" s="1"/>
  <c r="F1642" i="1" l="1"/>
  <c r="K1642" i="1"/>
  <c r="G1642" i="1" l="1"/>
  <c r="H1642" i="1" s="1"/>
  <c r="L1642" i="1"/>
  <c r="N1642" i="1" s="1"/>
  <c r="P1642" i="1" s="1"/>
  <c r="A1643" i="1" s="1"/>
  <c r="B1643" i="1" l="1"/>
  <c r="C1643" i="1" s="1"/>
  <c r="D1643" i="1" l="1"/>
  <c r="E1643" i="1" s="1"/>
  <c r="I1643" i="1"/>
  <c r="J1643" i="1" s="1"/>
  <c r="F1643" i="1" l="1"/>
  <c r="K1643" i="1"/>
  <c r="G1643" i="1" l="1"/>
  <c r="H1643" i="1" s="1"/>
  <c r="L1643" i="1"/>
  <c r="N1643" i="1" s="1"/>
  <c r="P1643" i="1" s="1"/>
  <c r="A1644" i="1" s="1"/>
  <c r="B1644" i="1" l="1"/>
  <c r="C1644" i="1" s="1"/>
  <c r="I1644" i="1" l="1"/>
  <c r="J1644" i="1" s="1"/>
  <c r="D1644" i="1"/>
  <c r="E1644" i="1" s="1"/>
  <c r="F1644" i="1" l="1"/>
  <c r="K1644" i="1"/>
  <c r="G1644" i="1" l="1"/>
  <c r="H1644" i="1" s="1"/>
  <c r="L1644" i="1"/>
  <c r="N1644" i="1" s="1"/>
  <c r="P1644" i="1" s="1"/>
  <c r="A1645" i="1" s="1"/>
  <c r="B1645" i="1" l="1"/>
  <c r="C1645" i="1" s="1"/>
  <c r="D1645" i="1" l="1"/>
  <c r="E1645" i="1" s="1"/>
  <c r="I1645" i="1"/>
  <c r="J1645" i="1" s="1"/>
  <c r="F1645" i="1" l="1"/>
  <c r="K1645" i="1"/>
  <c r="G1645" i="1" l="1"/>
  <c r="H1645" i="1" s="1"/>
  <c r="L1645" i="1"/>
  <c r="N1645" i="1" s="1"/>
  <c r="P1645" i="1" s="1"/>
  <c r="A1646" i="1" s="1"/>
  <c r="B1646" i="1" l="1"/>
  <c r="C1646" i="1" s="1"/>
  <c r="I1646" i="1" l="1"/>
  <c r="J1646" i="1" s="1"/>
  <c r="D1646" i="1"/>
  <c r="E1646" i="1" s="1"/>
  <c r="F1646" i="1" l="1"/>
  <c r="K1646" i="1"/>
  <c r="G1646" i="1" l="1"/>
  <c r="H1646" i="1" s="1"/>
  <c r="L1646" i="1"/>
  <c r="N1646" i="1" s="1"/>
  <c r="P1646" i="1" s="1"/>
  <c r="A1647" i="1" s="1"/>
  <c r="B1647" i="1" l="1"/>
  <c r="C1647" i="1" s="1"/>
  <c r="I1647" i="1" l="1"/>
  <c r="J1647" i="1" s="1"/>
  <c r="D1647" i="1"/>
  <c r="E1647" i="1" s="1"/>
  <c r="F1647" i="1" l="1"/>
  <c r="K1647" i="1"/>
  <c r="G1647" i="1" l="1"/>
  <c r="H1647" i="1" s="1"/>
  <c r="L1647" i="1"/>
  <c r="N1647" i="1" s="1"/>
  <c r="P1647" i="1" s="1"/>
  <c r="A1648" i="1" s="1"/>
  <c r="B1648" i="1" l="1"/>
  <c r="C1648" i="1" s="1"/>
  <c r="I1648" i="1" l="1"/>
  <c r="J1648" i="1" s="1"/>
  <c r="D1648" i="1"/>
  <c r="E1648" i="1" s="1"/>
  <c r="F1648" i="1" l="1"/>
  <c r="K1648" i="1"/>
  <c r="G1648" i="1" l="1"/>
  <c r="H1648" i="1" s="1"/>
  <c r="L1648" i="1"/>
  <c r="N1648" i="1" s="1"/>
  <c r="P1648" i="1" s="1"/>
  <c r="A1649" i="1" l="1"/>
  <c r="B1649" i="1"/>
  <c r="C1649" i="1" s="1"/>
  <c r="D1649" i="1" l="1"/>
  <c r="E1649" i="1" s="1"/>
  <c r="I1649" i="1"/>
  <c r="J1649" i="1" s="1"/>
  <c r="F1649" i="1" l="1"/>
  <c r="K1649" i="1"/>
  <c r="G1649" i="1" l="1"/>
  <c r="H1649" i="1" s="1"/>
  <c r="L1649" i="1"/>
  <c r="N1649" i="1" s="1"/>
  <c r="P1649" i="1" s="1"/>
  <c r="A1650" i="1" s="1"/>
  <c r="B1650" i="1" l="1"/>
  <c r="C1650" i="1" s="1"/>
  <c r="I1650" i="1" l="1"/>
  <c r="J1650" i="1" s="1"/>
  <c r="D1650" i="1"/>
  <c r="E1650" i="1" s="1"/>
  <c r="F1650" i="1" l="1"/>
  <c r="K1650" i="1"/>
  <c r="G1650" i="1" l="1"/>
  <c r="H1650" i="1" s="1"/>
  <c r="L1650" i="1"/>
  <c r="N1650" i="1" s="1"/>
  <c r="P1650" i="1" s="1"/>
  <c r="A1651" i="1" s="1"/>
  <c r="B1651" i="1" l="1"/>
  <c r="C1651" i="1" s="1"/>
  <c r="D1651" i="1" l="1"/>
  <c r="E1651" i="1" s="1"/>
  <c r="I1651" i="1"/>
  <c r="J1651" i="1" s="1"/>
  <c r="F1651" i="1" l="1"/>
  <c r="K1651" i="1"/>
  <c r="G1651" i="1" l="1"/>
  <c r="H1651" i="1" s="1"/>
  <c r="L1651" i="1"/>
  <c r="N1651" i="1" s="1"/>
  <c r="P1651" i="1" s="1"/>
  <c r="A1652" i="1" l="1"/>
  <c r="B1652" i="1"/>
  <c r="C1652" i="1" s="1"/>
  <c r="I1652" i="1" l="1"/>
  <c r="J1652" i="1" s="1"/>
  <c r="D1652" i="1"/>
  <c r="E1652" i="1" s="1"/>
  <c r="F1652" i="1" l="1"/>
  <c r="K1652" i="1"/>
  <c r="G1652" i="1" l="1"/>
  <c r="H1652" i="1" s="1"/>
  <c r="L1652" i="1"/>
  <c r="N1652" i="1" s="1"/>
  <c r="P1652" i="1" s="1"/>
  <c r="A1653" i="1" s="1"/>
  <c r="B1653" i="1" l="1"/>
  <c r="C1653" i="1" s="1"/>
  <c r="D1653" i="1" l="1"/>
  <c r="E1653" i="1" s="1"/>
  <c r="I1653" i="1"/>
  <c r="J1653" i="1" s="1"/>
  <c r="F1653" i="1" l="1"/>
  <c r="K1653" i="1"/>
  <c r="G1653" i="1" l="1"/>
  <c r="H1653" i="1" s="1"/>
  <c r="L1653" i="1"/>
  <c r="N1653" i="1" s="1"/>
  <c r="P1653" i="1" s="1"/>
  <c r="A1654" i="1" s="1"/>
  <c r="B1654" i="1" l="1"/>
  <c r="C1654" i="1" s="1"/>
  <c r="D1654" i="1" l="1"/>
  <c r="E1654" i="1" s="1"/>
  <c r="I1654" i="1"/>
  <c r="J1654" i="1" s="1"/>
  <c r="F1654" i="1" l="1"/>
  <c r="K1654" i="1"/>
  <c r="G1654" i="1" l="1"/>
  <c r="H1654" i="1" s="1"/>
  <c r="L1654" i="1"/>
  <c r="N1654" i="1" s="1"/>
  <c r="P1654" i="1" s="1"/>
  <c r="A1655" i="1" s="1"/>
  <c r="B1655" i="1" l="1"/>
  <c r="C1655" i="1" s="1"/>
  <c r="I1655" i="1" l="1"/>
  <c r="J1655" i="1" s="1"/>
  <c r="D1655" i="1"/>
  <c r="E1655" i="1" s="1"/>
  <c r="F1655" i="1" l="1"/>
  <c r="K1655" i="1"/>
  <c r="G1655" i="1" l="1"/>
  <c r="H1655" i="1" s="1"/>
  <c r="L1655" i="1"/>
  <c r="N1655" i="1" s="1"/>
  <c r="P1655" i="1" s="1"/>
  <c r="A1656" i="1" s="1"/>
  <c r="B1656" i="1" l="1"/>
  <c r="C1656" i="1" s="1"/>
  <c r="D1656" i="1" l="1"/>
  <c r="I1656" i="1"/>
  <c r="J1656" i="1" s="1"/>
  <c r="M1673" i="1" l="1"/>
  <c r="E1656" i="1"/>
  <c r="F1656" i="1" l="1"/>
  <c r="K1656" i="1"/>
  <c r="N1673" i="1"/>
  <c r="M1674" i="1"/>
  <c r="M1675" i="1" s="1"/>
  <c r="M1676" i="1" s="1"/>
  <c r="M1677" i="1" s="1"/>
  <c r="M1678" i="1" s="1"/>
  <c r="M1679" i="1" s="1"/>
  <c r="M1687" i="1" l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680" i="1"/>
  <c r="M1681" i="1" s="1"/>
  <c r="M1682" i="1" s="1"/>
  <c r="M1683" i="1" s="1"/>
  <c r="M1684" i="1" s="1"/>
  <c r="M1685" i="1" s="1"/>
  <c r="M1686" i="1" s="1"/>
  <c r="G1656" i="1"/>
  <c r="H1656" i="1" s="1"/>
  <c r="L1656" i="1"/>
  <c r="N1656" i="1" s="1"/>
  <c r="P1656" i="1" s="1"/>
  <c r="A1657" i="1" s="1"/>
  <c r="B1657" i="1" l="1"/>
  <c r="C1657" i="1" s="1"/>
  <c r="D1657" i="1" l="1"/>
  <c r="E1657" i="1" s="1"/>
  <c r="I1657" i="1"/>
  <c r="J1657" i="1" s="1"/>
  <c r="F1657" i="1" l="1"/>
  <c r="G1657" i="1" s="1"/>
  <c r="H1657" i="1" s="1"/>
  <c r="K1657" i="1"/>
  <c r="L1657" i="1" s="1"/>
  <c r="N1657" i="1" s="1"/>
  <c r="P1657" i="1" s="1"/>
  <c r="A1658" i="1" s="1"/>
  <c r="B1658" i="1" l="1"/>
  <c r="C1658" i="1" s="1"/>
  <c r="I1658" i="1" l="1"/>
  <c r="J1658" i="1" s="1"/>
  <c r="D1658" i="1"/>
  <c r="E1658" i="1" s="1"/>
  <c r="F1658" i="1" l="1"/>
  <c r="K1658" i="1"/>
  <c r="G1658" i="1" l="1"/>
  <c r="H1658" i="1" s="1"/>
  <c r="L1658" i="1"/>
  <c r="N1658" i="1" s="1"/>
  <c r="P1658" i="1" s="1"/>
  <c r="A1659" i="1" s="1"/>
  <c r="B1659" i="1" l="1"/>
  <c r="C1659" i="1" s="1"/>
  <c r="I1659" i="1" l="1"/>
  <c r="J1659" i="1" s="1"/>
  <c r="D1659" i="1"/>
  <c r="E1659" i="1" s="1"/>
  <c r="F1659" i="1" l="1"/>
  <c r="G1659" i="1" s="1"/>
  <c r="H1659" i="1" s="1"/>
  <c r="K1659" i="1"/>
  <c r="L1659" i="1" s="1"/>
  <c r="N1659" i="1" s="1"/>
  <c r="P1659" i="1" s="1"/>
  <c r="A1660" i="1" s="1"/>
  <c r="B1660" i="1" l="1"/>
  <c r="C1660" i="1" s="1"/>
  <c r="I1660" i="1" l="1"/>
  <c r="J1660" i="1" s="1"/>
  <c r="D1660" i="1"/>
  <c r="E1660" i="1" s="1"/>
  <c r="F1660" i="1" l="1"/>
  <c r="K1660" i="1"/>
  <c r="G1660" i="1" l="1"/>
  <c r="H1660" i="1" s="1"/>
  <c r="L1660" i="1"/>
  <c r="N1660" i="1" s="1"/>
  <c r="P1660" i="1" s="1"/>
  <c r="A1661" i="1" s="1"/>
  <c r="B1661" i="1" l="1"/>
  <c r="C1661" i="1" s="1"/>
  <c r="D1661" i="1" l="1"/>
  <c r="E1661" i="1" s="1"/>
  <c r="I1661" i="1"/>
  <c r="J1661" i="1" s="1"/>
  <c r="F1661" i="1" l="1"/>
  <c r="K1661" i="1"/>
  <c r="G1661" i="1" l="1"/>
  <c r="H1661" i="1" s="1"/>
  <c r="L1661" i="1"/>
  <c r="N1661" i="1" s="1"/>
  <c r="P1661" i="1" s="1"/>
  <c r="A1662" i="1" s="1"/>
  <c r="B1662" i="1" l="1"/>
  <c r="C1662" i="1" s="1"/>
  <c r="D1662" i="1" l="1"/>
  <c r="E1662" i="1" s="1"/>
  <c r="I1662" i="1"/>
  <c r="J1662" i="1" s="1"/>
  <c r="F1662" i="1" l="1"/>
  <c r="K1662" i="1"/>
  <c r="G1662" i="1" l="1"/>
  <c r="H1662" i="1" s="1"/>
  <c r="L1662" i="1"/>
  <c r="N1662" i="1" s="1"/>
  <c r="P1662" i="1" s="1"/>
  <c r="A1663" i="1" s="1"/>
  <c r="B1663" i="1" l="1"/>
  <c r="C1663" i="1" s="1"/>
  <c r="D1663" i="1" l="1"/>
  <c r="E1663" i="1" s="1"/>
  <c r="I1663" i="1"/>
  <c r="J1663" i="1" s="1"/>
  <c r="F1663" i="1" l="1"/>
  <c r="K1663" i="1"/>
  <c r="G1663" i="1" l="1"/>
  <c r="H1663" i="1" s="1"/>
  <c r="L1663" i="1"/>
  <c r="N1663" i="1" s="1"/>
  <c r="P1663" i="1" s="1"/>
  <c r="A1664" i="1" s="1"/>
  <c r="B1664" i="1" l="1"/>
  <c r="C1664" i="1" s="1"/>
  <c r="I1664" i="1" l="1"/>
  <c r="J1664" i="1" s="1"/>
  <c r="D1664" i="1"/>
  <c r="E1664" i="1" s="1"/>
  <c r="F1664" i="1" l="1"/>
  <c r="K1664" i="1"/>
  <c r="G1664" i="1" l="1"/>
  <c r="H1664" i="1" s="1"/>
  <c r="L1664" i="1"/>
  <c r="N1664" i="1" s="1"/>
  <c r="P1664" i="1" s="1"/>
  <c r="A1665" i="1" s="1"/>
  <c r="B1665" i="1" l="1"/>
  <c r="C1665" i="1" s="1"/>
  <c r="D1665" i="1" l="1"/>
  <c r="E1665" i="1" s="1"/>
  <c r="I1665" i="1"/>
  <c r="J1665" i="1" s="1"/>
  <c r="F1665" i="1" l="1"/>
  <c r="K1665" i="1"/>
  <c r="G1665" i="1" l="1"/>
  <c r="H1665" i="1" s="1"/>
  <c r="L1665" i="1"/>
  <c r="N1665" i="1" s="1"/>
  <c r="P1665" i="1" s="1"/>
  <c r="A1666" i="1" s="1"/>
  <c r="B1666" i="1" l="1"/>
  <c r="C1666" i="1" s="1"/>
  <c r="I1666" i="1" l="1"/>
  <c r="J1666" i="1" s="1"/>
  <c r="D1666" i="1"/>
  <c r="E1666" i="1" s="1"/>
  <c r="F1666" i="1" l="1"/>
  <c r="K1666" i="1"/>
  <c r="G1666" i="1" l="1"/>
  <c r="H1666" i="1" s="1"/>
  <c r="L1666" i="1"/>
  <c r="N1666" i="1" s="1"/>
  <c r="P1666" i="1" s="1"/>
  <c r="A1667" i="1" s="1"/>
  <c r="B1667" i="1" l="1"/>
  <c r="C1667" i="1" s="1"/>
  <c r="R55" i="1"/>
  <c r="S55" i="1" s="1"/>
  <c r="I1667" i="1" l="1"/>
  <c r="J1667" i="1" s="1"/>
  <c r="D1667" i="1"/>
  <c r="E1667" i="1" s="1"/>
  <c r="F1667" i="1" l="1"/>
  <c r="K1667" i="1"/>
  <c r="G1667" i="1" l="1"/>
  <c r="H1667" i="1" s="1"/>
  <c r="O1673" i="1" s="1"/>
  <c r="L1667" i="1"/>
  <c r="N1667" i="1" s="1"/>
  <c r="P1667" i="1" s="1"/>
  <c r="O1674" i="1" l="1"/>
  <c r="O1675" i="1" s="1"/>
  <c r="O1676" i="1" s="1"/>
  <c r="O1677" i="1" s="1"/>
  <c r="O1678" i="1" s="1"/>
  <c r="O1679" i="1" s="1"/>
  <c r="P1673" i="1"/>
  <c r="A1674" i="1" s="1"/>
  <c r="B1674" i="1" l="1"/>
  <c r="C1674" i="1" s="1"/>
  <c r="O1687" i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680" i="1"/>
  <c r="O1681" i="1" s="1"/>
  <c r="O1682" i="1" s="1"/>
  <c r="O1683" i="1" s="1"/>
  <c r="O1684" i="1" s="1"/>
  <c r="O1685" i="1" s="1"/>
  <c r="O1686" i="1" s="1"/>
  <c r="D1674" i="1" l="1"/>
  <c r="E1674" i="1" s="1"/>
  <c r="F1674" i="1" s="1"/>
  <c r="G1674" i="1" s="1"/>
  <c r="H1674" i="1" s="1"/>
  <c r="I1674" i="1"/>
  <c r="J1674" i="1" s="1"/>
  <c r="K1674" i="1" l="1"/>
  <c r="L1674" i="1" s="1"/>
  <c r="N1674" i="1" s="1"/>
  <c r="P1674" i="1" s="1"/>
  <c r="A1675" i="1" s="1"/>
  <c r="B1675" i="1" l="1"/>
  <c r="C1675" i="1" s="1"/>
  <c r="D1675" i="1" l="1"/>
  <c r="E1675" i="1" s="1"/>
  <c r="I1675" i="1"/>
  <c r="J1675" i="1" s="1"/>
  <c r="F1675" i="1" l="1"/>
  <c r="K1675" i="1"/>
  <c r="G1675" i="1" l="1"/>
  <c r="H1675" i="1" s="1"/>
  <c r="L1675" i="1"/>
  <c r="N1675" i="1" s="1"/>
  <c r="P1675" i="1" s="1"/>
  <c r="A1676" i="1" s="1"/>
  <c r="B1676" i="1" l="1"/>
  <c r="C1676" i="1" s="1"/>
  <c r="I1676" i="1" l="1"/>
  <c r="J1676" i="1" s="1"/>
  <c r="D1676" i="1"/>
  <c r="E1676" i="1" s="1"/>
  <c r="F1676" i="1" l="1"/>
  <c r="K1676" i="1"/>
  <c r="G1676" i="1" l="1"/>
  <c r="H1676" i="1" s="1"/>
  <c r="L1676" i="1"/>
  <c r="N1676" i="1" s="1"/>
  <c r="P1676" i="1" s="1"/>
  <c r="A1677" i="1" s="1"/>
  <c r="B1677" i="1" l="1"/>
  <c r="C1677" i="1" s="1"/>
  <c r="I1677" i="1" l="1"/>
  <c r="J1677" i="1" s="1"/>
  <c r="D1677" i="1"/>
  <c r="E1677" i="1" s="1"/>
  <c r="F1677" i="1" l="1"/>
  <c r="K1677" i="1"/>
  <c r="G1677" i="1" l="1"/>
  <c r="H1677" i="1" s="1"/>
  <c r="L1677" i="1"/>
  <c r="N1677" i="1" s="1"/>
  <c r="P1677" i="1" s="1"/>
  <c r="A1678" i="1" s="1"/>
  <c r="B1678" i="1" l="1"/>
  <c r="C1678" i="1" s="1"/>
  <c r="I1678" i="1" l="1"/>
  <c r="J1678" i="1" s="1"/>
  <c r="D1678" i="1"/>
  <c r="E1678" i="1" s="1"/>
  <c r="F1678" i="1" l="1"/>
  <c r="K1678" i="1"/>
  <c r="G1678" i="1" l="1"/>
  <c r="H1678" i="1" s="1"/>
  <c r="L1678" i="1"/>
  <c r="N1678" i="1" s="1"/>
  <c r="P1678" i="1" s="1"/>
  <c r="A1679" i="1" l="1"/>
  <c r="B1679" i="1" l="1"/>
  <c r="C1679" i="1" s="1"/>
  <c r="D1679" i="1" l="1"/>
  <c r="E1679" i="1" s="1"/>
  <c r="I1679" i="1"/>
  <c r="J1679" i="1" s="1"/>
  <c r="F1679" i="1" l="1"/>
  <c r="K1679" i="1"/>
  <c r="G1679" i="1" l="1"/>
  <c r="H1679" i="1" s="1"/>
  <c r="L1679" i="1"/>
  <c r="N1679" i="1" s="1"/>
  <c r="P1679" i="1" s="1"/>
  <c r="A1680" i="1" l="1"/>
  <c r="B1680" i="1" l="1"/>
  <c r="C1680" i="1" s="1"/>
  <c r="D1680" i="1" l="1"/>
  <c r="E1680" i="1" s="1"/>
  <c r="I1680" i="1"/>
  <c r="J1680" i="1" s="1"/>
  <c r="F1680" i="1" l="1"/>
  <c r="K1680" i="1"/>
  <c r="G1680" i="1" l="1"/>
  <c r="H1680" i="1" s="1"/>
  <c r="L1680" i="1"/>
  <c r="N1680" i="1" s="1"/>
  <c r="P1680" i="1" s="1"/>
  <c r="A1681" i="1" l="1"/>
  <c r="B1681" i="1" l="1"/>
  <c r="C1681" i="1" s="1"/>
  <c r="D1681" i="1" l="1"/>
  <c r="E1681" i="1" s="1"/>
  <c r="I1681" i="1"/>
  <c r="J1681" i="1" s="1"/>
  <c r="F1681" i="1" l="1"/>
  <c r="K1681" i="1"/>
  <c r="G1681" i="1" l="1"/>
  <c r="H1681" i="1" s="1"/>
  <c r="L1681" i="1"/>
  <c r="N1681" i="1" s="1"/>
  <c r="P1681" i="1" s="1"/>
  <c r="A1682" i="1" s="1"/>
  <c r="B1682" i="1" l="1"/>
  <c r="C1682" i="1" s="1"/>
  <c r="D1682" i="1" l="1"/>
  <c r="E1682" i="1" s="1"/>
  <c r="I1682" i="1"/>
  <c r="J1682" i="1" s="1"/>
  <c r="F1682" i="1" l="1"/>
  <c r="K1682" i="1"/>
  <c r="G1682" i="1" l="1"/>
  <c r="H1682" i="1" s="1"/>
  <c r="L1682" i="1"/>
  <c r="N1682" i="1" s="1"/>
  <c r="P1682" i="1" s="1"/>
  <c r="A1683" i="1" l="1"/>
  <c r="B1683" i="1" l="1"/>
  <c r="C1683" i="1" s="1"/>
  <c r="D1683" i="1" l="1"/>
  <c r="E1683" i="1" s="1"/>
  <c r="I1683" i="1"/>
  <c r="J1683" i="1" s="1"/>
  <c r="F1683" i="1" l="1"/>
  <c r="K1683" i="1"/>
  <c r="G1683" i="1" l="1"/>
  <c r="H1683" i="1" s="1"/>
  <c r="L1683" i="1"/>
  <c r="N1683" i="1" s="1"/>
  <c r="P1683" i="1" s="1"/>
  <c r="A1684" i="1" s="1"/>
  <c r="B1684" i="1" l="1"/>
  <c r="C1684" i="1" s="1"/>
  <c r="I1684" i="1" l="1"/>
  <c r="J1684" i="1" s="1"/>
  <c r="D1684" i="1"/>
  <c r="E1684" i="1" s="1"/>
  <c r="F1684" i="1" l="1"/>
  <c r="K1684" i="1"/>
  <c r="G1684" i="1" l="1"/>
  <c r="H1684" i="1" s="1"/>
  <c r="L1684" i="1"/>
  <c r="N1684" i="1" s="1"/>
  <c r="P1684" i="1" s="1"/>
  <c r="A1685" i="1" s="1"/>
  <c r="B1685" i="1" l="1"/>
  <c r="C1685" i="1" s="1"/>
  <c r="I1685" i="1" l="1"/>
  <c r="J1685" i="1" s="1"/>
  <c r="D1685" i="1"/>
  <c r="E1685" i="1" s="1"/>
  <c r="F1685" i="1" l="1"/>
  <c r="K1685" i="1"/>
  <c r="G1685" i="1" l="1"/>
  <c r="H1685" i="1" s="1"/>
  <c r="L1685" i="1"/>
  <c r="N1685" i="1" s="1"/>
  <c r="P1685" i="1" s="1"/>
  <c r="A1686" i="1" s="1"/>
  <c r="B1686" i="1" l="1"/>
  <c r="C1686" i="1" s="1"/>
  <c r="D1686" i="1" l="1"/>
  <c r="E1686" i="1" s="1"/>
  <c r="I1686" i="1"/>
  <c r="J1686" i="1" s="1"/>
  <c r="F1686" i="1" l="1"/>
  <c r="K1686" i="1"/>
  <c r="G1686" i="1" l="1"/>
  <c r="H1686" i="1" s="1"/>
  <c r="L1686" i="1"/>
  <c r="N1686" i="1" s="1"/>
  <c r="P1686" i="1" s="1"/>
  <c r="A1687" i="1" s="1"/>
  <c r="B1687" i="1" l="1"/>
  <c r="C1687" i="1" s="1"/>
  <c r="D1687" i="1" l="1"/>
  <c r="E1687" i="1" s="1"/>
  <c r="I1687" i="1"/>
  <c r="J1687" i="1" s="1"/>
  <c r="F1687" i="1" l="1"/>
  <c r="K1687" i="1"/>
  <c r="G1687" i="1" l="1"/>
  <c r="H1687" i="1" s="1"/>
  <c r="L1687" i="1"/>
  <c r="N1687" i="1" s="1"/>
  <c r="P1687" i="1" s="1"/>
  <c r="A1688" i="1" s="1"/>
  <c r="B1688" i="1" l="1"/>
  <c r="C1688" i="1" s="1"/>
  <c r="D1688" i="1" l="1"/>
  <c r="E1688" i="1" s="1"/>
  <c r="I1688" i="1"/>
  <c r="J1688" i="1" s="1"/>
  <c r="F1688" i="1" l="1"/>
  <c r="K1688" i="1"/>
  <c r="G1688" i="1" l="1"/>
  <c r="H1688" i="1" s="1"/>
  <c r="L1688" i="1"/>
  <c r="N1688" i="1" s="1"/>
  <c r="P1688" i="1" s="1"/>
  <c r="A1689" i="1" l="1"/>
  <c r="B1689" i="1" l="1"/>
  <c r="C1689" i="1" s="1"/>
  <c r="D1689" i="1" l="1"/>
  <c r="I1689" i="1"/>
  <c r="J1689" i="1" s="1"/>
  <c r="M1706" i="1" l="1"/>
  <c r="E1689" i="1"/>
  <c r="F1689" i="1" l="1"/>
  <c r="K1689" i="1"/>
  <c r="N1706" i="1"/>
  <c r="M1707" i="1"/>
  <c r="M1708" i="1" s="1"/>
  <c r="M1709" i="1" s="1"/>
  <c r="M1710" i="1" s="1"/>
  <c r="M1711" i="1" s="1"/>
  <c r="M1712" i="1" s="1"/>
  <c r="M1720" i="1" l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13" i="1"/>
  <c r="M1714" i="1" s="1"/>
  <c r="M1715" i="1" s="1"/>
  <c r="M1716" i="1" s="1"/>
  <c r="M1717" i="1" s="1"/>
  <c r="M1718" i="1" s="1"/>
  <c r="M1719" i="1" s="1"/>
  <c r="G1689" i="1"/>
  <c r="H1689" i="1" s="1"/>
  <c r="L1689" i="1"/>
  <c r="N1689" i="1" s="1"/>
  <c r="P1689" i="1" s="1"/>
  <c r="A1690" i="1" s="1"/>
  <c r="B1690" i="1" l="1"/>
  <c r="C1690" i="1" s="1"/>
  <c r="D1690" i="1" l="1"/>
  <c r="E1690" i="1" s="1"/>
  <c r="I1690" i="1"/>
  <c r="J1690" i="1" s="1"/>
  <c r="F1690" i="1" l="1"/>
  <c r="K1690" i="1"/>
  <c r="G1690" i="1" l="1"/>
  <c r="H1690" i="1" s="1"/>
  <c r="L1690" i="1"/>
  <c r="N1690" i="1" s="1"/>
  <c r="P1690" i="1" s="1"/>
  <c r="A1691" i="1" s="1"/>
  <c r="B1691" i="1" l="1"/>
  <c r="C1691" i="1" s="1"/>
  <c r="D1691" i="1" l="1"/>
  <c r="E1691" i="1" s="1"/>
  <c r="I1691" i="1"/>
  <c r="J1691" i="1" s="1"/>
  <c r="F1691" i="1" l="1"/>
  <c r="K1691" i="1"/>
  <c r="G1691" i="1" l="1"/>
  <c r="H1691" i="1" s="1"/>
  <c r="L1691" i="1"/>
  <c r="N1691" i="1" s="1"/>
  <c r="P1691" i="1" s="1"/>
  <c r="A1692" i="1" s="1"/>
  <c r="B1692" i="1" l="1"/>
  <c r="C1692" i="1" s="1"/>
  <c r="I1692" i="1" l="1"/>
  <c r="J1692" i="1" s="1"/>
  <c r="D1692" i="1"/>
  <c r="E1692" i="1" s="1"/>
  <c r="F1692" i="1" l="1"/>
  <c r="K1692" i="1"/>
  <c r="G1692" i="1" l="1"/>
  <c r="H1692" i="1" s="1"/>
  <c r="L1692" i="1"/>
  <c r="N1692" i="1" s="1"/>
  <c r="P1692" i="1" s="1"/>
  <c r="A1693" i="1" s="1"/>
  <c r="B1693" i="1" l="1"/>
  <c r="C1693" i="1" s="1"/>
  <c r="I1693" i="1" l="1"/>
  <c r="J1693" i="1" s="1"/>
  <c r="D1693" i="1"/>
  <c r="E1693" i="1" s="1"/>
  <c r="F1693" i="1" l="1"/>
  <c r="K1693" i="1"/>
  <c r="G1693" i="1" l="1"/>
  <c r="H1693" i="1" s="1"/>
  <c r="L1693" i="1"/>
  <c r="N1693" i="1" s="1"/>
  <c r="P1693" i="1" s="1"/>
  <c r="A1694" i="1" s="1"/>
  <c r="B1694" i="1" l="1"/>
  <c r="C1694" i="1" s="1"/>
  <c r="I1694" i="1" l="1"/>
  <c r="J1694" i="1" s="1"/>
  <c r="D1694" i="1"/>
  <c r="E1694" i="1" s="1"/>
  <c r="F1694" i="1" l="1"/>
  <c r="K1694" i="1"/>
  <c r="G1694" i="1" l="1"/>
  <c r="H1694" i="1" s="1"/>
  <c r="L1694" i="1"/>
  <c r="N1694" i="1" s="1"/>
  <c r="P1694" i="1" s="1"/>
  <c r="A1695" i="1" s="1"/>
  <c r="B1695" i="1" l="1"/>
  <c r="C1695" i="1" s="1"/>
  <c r="D1695" i="1" l="1"/>
  <c r="E1695" i="1" s="1"/>
  <c r="I1695" i="1"/>
  <c r="J1695" i="1" s="1"/>
  <c r="F1695" i="1" l="1"/>
  <c r="K1695" i="1"/>
  <c r="G1695" i="1" l="1"/>
  <c r="H1695" i="1" s="1"/>
  <c r="L1695" i="1"/>
  <c r="N1695" i="1" s="1"/>
  <c r="P1695" i="1" s="1"/>
  <c r="A1696" i="1" s="1"/>
  <c r="B1696" i="1" l="1"/>
  <c r="C1696" i="1" s="1"/>
  <c r="D1696" i="1" l="1"/>
  <c r="E1696" i="1" s="1"/>
  <c r="I1696" i="1"/>
  <c r="J1696" i="1" s="1"/>
  <c r="F1696" i="1" l="1"/>
  <c r="K1696" i="1"/>
  <c r="G1696" i="1" l="1"/>
  <c r="H1696" i="1" s="1"/>
  <c r="L1696" i="1"/>
  <c r="N1696" i="1" s="1"/>
  <c r="P1696" i="1" s="1"/>
  <c r="A1697" i="1" s="1"/>
  <c r="B1697" i="1" l="1"/>
  <c r="C1697" i="1" s="1"/>
  <c r="I1697" i="1" l="1"/>
  <c r="J1697" i="1" s="1"/>
  <c r="D1697" i="1"/>
  <c r="E1697" i="1" s="1"/>
  <c r="F1697" i="1" l="1"/>
  <c r="K1697" i="1"/>
  <c r="G1697" i="1" l="1"/>
  <c r="H1697" i="1" s="1"/>
  <c r="L1697" i="1"/>
  <c r="N1697" i="1" s="1"/>
  <c r="P1697" i="1" s="1"/>
  <c r="A1698" i="1" s="1"/>
  <c r="B1698" i="1" l="1"/>
  <c r="C1698" i="1" s="1"/>
  <c r="D1698" i="1" l="1"/>
  <c r="E1698" i="1" s="1"/>
  <c r="I1698" i="1"/>
  <c r="J1698" i="1" s="1"/>
  <c r="F1698" i="1" l="1"/>
  <c r="K1698" i="1"/>
  <c r="G1698" i="1" l="1"/>
  <c r="H1698" i="1" s="1"/>
  <c r="L1698" i="1"/>
  <c r="N1698" i="1" s="1"/>
  <c r="P1698" i="1" s="1"/>
  <c r="A1699" i="1" s="1"/>
  <c r="B1699" i="1" l="1"/>
  <c r="C1699" i="1" s="1"/>
  <c r="I1699" i="1" l="1"/>
  <c r="J1699" i="1" s="1"/>
  <c r="D1699" i="1"/>
  <c r="E1699" i="1" s="1"/>
  <c r="F1699" i="1" l="1"/>
  <c r="K1699" i="1"/>
  <c r="G1699" i="1" l="1"/>
  <c r="H1699" i="1" s="1"/>
  <c r="L1699" i="1"/>
  <c r="N1699" i="1" s="1"/>
  <c r="P1699" i="1" s="1"/>
  <c r="A1700" i="1" s="1"/>
  <c r="B1700" i="1" l="1"/>
  <c r="C1700" i="1" s="1"/>
  <c r="R56" i="1"/>
  <c r="S56" i="1" s="1"/>
  <c r="I1700" i="1" l="1"/>
  <c r="J1700" i="1" s="1"/>
  <c r="D1700" i="1"/>
  <c r="E1700" i="1" s="1"/>
  <c r="F1700" i="1" l="1"/>
  <c r="K1700" i="1"/>
  <c r="G1700" i="1" l="1"/>
  <c r="H1700" i="1" s="1"/>
  <c r="O1706" i="1" s="1"/>
  <c r="L1700" i="1"/>
  <c r="N1700" i="1" s="1"/>
  <c r="P1700" i="1" s="1"/>
  <c r="O1707" i="1" l="1"/>
  <c r="O1708" i="1" s="1"/>
  <c r="O1709" i="1" s="1"/>
  <c r="O1710" i="1" s="1"/>
  <c r="O1711" i="1" s="1"/>
  <c r="O1712" i="1" s="1"/>
  <c r="P1706" i="1"/>
  <c r="A1707" i="1" s="1"/>
  <c r="B1707" i="1" l="1"/>
  <c r="C1707" i="1" s="1"/>
  <c r="O1720" i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13" i="1"/>
  <c r="O1714" i="1" s="1"/>
  <c r="O1715" i="1" s="1"/>
  <c r="O1716" i="1" s="1"/>
  <c r="O1717" i="1" s="1"/>
  <c r="O1718" i="1" s="1"/>
  <c r="O1719" i="1" s="1"/>
  <c r="D1707" i="1" l="1"/>
  <c r="E1707" i="1" s="1"/>
  <c r="F1707" i="1" s="1"/>
  <c r="G1707" i="1" s="1"/>
  <c r="H1707" i="1" s="1"/>
  <c r="I1707" i="1"/>
  <c r="J1707" i="1" s="1"/>
  <c r="K1707" i="1" l="1"/>
  <c r="L1707" i="1" s="1"/>
  <c r="N1707" i="1" s="1"/>
  <c r="P1707" i="1" s="1"/>
  <c r="A1708" i="1" s="1"/>
  <c r="B1708" i="1" l="1"/>
  <c r="C1708" i="1" s="1"/>
  <c r="I1708" i="1" l="1"/>
  <c r="J1708" i="1" s="1"/>
  <c r="D1708" i="1"/>
  <c r="E1708" i="1" s="1"/>
  <c r="F1708" i="1" l="1"/>
  <c r="K1708" i="1"/>
  <c r="G1708" i="1" l="1"/>
  <c r="H1708" i="1" s="1"/>
  <c r="L1708" i="1"/>
  <c r="N1708" i="1" s="1"/>
  <c r="P1708" i="1" s="1"/>
  <c r="A1709" i="1" s="1"/>
  <c r="B1709" i="1" l="1"/>
  <c r="C1709" i="1" s="1"/>
  <c r="I1709" i="1" l="1"/>
  <c r="J1709" i="1" s="1"/>
  <c r="D1709" i="1"/>
  <c r="E1709" i="1" s="1"/>
  <c r="F1709" i="1" l="1"/>
  <c r="K1709" i="1"/>
  <c r="G1709" i="1" l="1"/>
  <c r="H1709" i="1" s="1"/>
  <c r="L1709" i="1"/>
  <c r="N1709" i="1" s="1"/>
  <c r="P1709" i="1" s="1"/>
  <c r="A1710" i="1" s="1"/>
  <c r="B1710" i="1" l="1"/>
  <c r="C1710" i="1" s="1"/>
  <c r="I1710" i="1" l="1"/>
  <c r="J1710" i="1" s="1"/>
  <c r="D1710" i="1"/>
  <c r="E1710" i="1" s="1"/>
  <c r="F1710" i="1" l="1"/>
  <c r="K1710" i="1"/>
  <c r="G1710" i="1" l="1"/>
  <c r="H1710" i="1" s="1"/>
  <c r="L1710" i="1"/>
  <c r="N1710" i="1" s="1"/>
  <c r="P1710" i="1" s="1"/>
  <c r="A1711" i="1" s="1"/>
  <c r="B1711" i="1" l="1"/>
  <c r="C1711" i="1" s="1"/>
  <c r="I1711" i="1" l="1"/>
  <c r="J1711" i="1" s="1"/>
  <c r="D1711" i="1"/>
  <c r="E1711" i="1" s="1"/>
  <c r="F1711" i="1" l="1"/>
  <c r="K1711" i="1"/>
  <c r="G1711" i="1" l="1"/>
  <c r="H1711" i="1" s="1"/>
  <c r="L1711" i="1"/>
  <c r="N1711" i="1" s="1"/>
  <c r="P1711" i="1" s="1"/>
  <c r="A1712" i="1" s="1"/>
  <c r="B1712" i="1" l="1"/>
  <c r="C1712" i="1" s="1"/>
  <c r="D1712" i="1" l="1"/>
  <c r="E1712" i="1" s="1"/>
  <c r="I1712" i="1"/>
  <c r="J1712" i="1" s="1"/>
  <c r="F1712" i="1" l="1"/>
  <c r="K1712" i="1"/>
  <c r="G1712" i="1" l="1"/>
  <c r="H1712" i="1" s="1"/>
  <c r="L1712" i="1"/>
  <c r="N1712" i="1" s="1"/>
  <c r="P1712" i="1" s="1"/>
  <c r="A1713" i="1" l="1"/>
  <c r="B1713" i="1" s="1"/>
  <c r="C1713" i="1" s="1"/>
  <c r="D1713" i="1" l="1"/>
  <c r="E1713" i="1" s="1"/>
  <c r="I1713" i="1"/>
  <c r="J1713" i="1" s="1"/>
  <c r="F1713" i="1" l="1"/>
  <c r="K1713" i="1"/>
  <c r="G1713" i="1" l="1"/>
  <c r="H1713" i="1" s="1"/>
  <c r="L1713" i="1"/>
  <c r="N1713" i="1" s="1"/>
  <c r="P1713" i="1" s="1"/>
  <c r="A1714" i="1" s="1"/>
  <c r="B1714" i="1" l="1"/>
  <c r="C1714" i="1" s="1"/>
  <c r="D1714" i="1" l="1"/>
  <c r="E1714" i="1" s="1"/>
  <c r="I1714" i="1"/>
  <c r="J1714" i="1" s="1"/>
  <c r="F1714" i="1" l="1"/>
  <c r="K1714" i="1"/>
  <c r="G1714" i="1" l="1"/>
  <c r="H1714" i="1" s="1"/>
  <c r="L1714" i="1"/>
  <c r="N1714" i="1" s="1"/>
  <c r="P1714" i="1" s="1"/>
  <c r="A1715" i="1" s="1"/>
  <c r="B1715" i="1" l="1"/>
  <c r="C1715" i="1" s="1"/>
  <c r="D1715" i="1" l="1"/>
  <c r="E1715" i="1" s="1"/>
  <c r="I1715" i="1"/>
  <c r="J1715" i="1" s="1"/>
  <c r="F1715" i="1" l="1"/>
  <c r="K1715" i="1"/>
  <c r="G1715" i="1" l="1"/>
  <c r="H1715" i="1" s="1"/>
  <c r="L1715" i="1"/>
  <c r="N1715" i="1" s="1"/>
  <c r="P1715" i="1" s="1"/>
  <c r="A1716" i="1" s="1"/>
  <c r="B1716" i="1" l="1"/>
  <c r="C1716" i="1" s="1"/>
  <c r="I1716" i="1" l="1"/>
  <c r="J1716" i="1" s="1"/>
  <c r="D1716" i="1"/>
  <c r="E1716" i="1" s="1"/>
  <c r="F1716" i="1" l="1"/>
  <c r="K1716" i="1"/>
  <c r="G1716" i="1" l="1"/>
  <c r="H1716" i="1" s="1"/>
  <c r="L1716" i="1"/>
  <c r="N1716" i="1" s="1"/>
  <c r="P1716" i="1" s="1"/>
  <c r="A1717" i="1" s="1"/>
  <c r="B1717" i="1" l="1"/>
  <c r="C1717" i="1" s="1"/>
  <c r="I1717" i="1" l="1"/>
  <c r="J1717" i="1" s="1"/>
  <c r="D1717" i="1"/>
  <c r="E1717" i="1" s="1"/>
  <c r="F1717" i="1" l="1"/>
  <c r="K1717" i="1"/>
  <c r="G1717" i="1" l="1"/>
  <c r="H1717" i="1" s="1"/>
  <c r="L1717" i="1"/>
  <c r="N1717" i="1" s="1"/>
  <c r="P1717" i="1" s="1"/>
  <c r="A1718" i="1" s="1"/>
  <c r="B1718" i="1" l="1"/>
  <c r="C1718" i="1" s="1"/>
  <c r="I1718" i="1" l="1"/>
  <c r="J1718" i="1" s="1"/>
  <c r="D1718" i="1"/>
  <c r="E1718" i="1" s="1"/>
  <c r="F1718" i="1" l="1"/>
  <c r="K1718" i="1"/>
  <c r="G1718" i="1" l="1"/>
  <c r="H1718" i="1" s="1"/>
  <c r="L1718" i="1"/>
  <c r="N1718" i="1" s="1"/>
  <c r="P1718" i="1" s="1"/>
  <c r="A1719" i="1" s="1"/>
  <c r="B1719" i="1" l="1"/>
  <c r="C1719" i="1" s="1"/>
  <c r="D1719" i="1" l="1"/>
  <c r="E1719" i="1" s="1"/>
  <c r="I1719" i="1"/>
  <c r="J1719" i="1" s="1"/>
  <c r="F1719" i="1" l="1"/>
  <c r="K1719" i="1"/>
  <c r="G1719" i="1" l="1"/>
  <c r="H1719" i="1" s="1"/>
  <c r="L1719" i="1"/>
  <c r="N1719" i="1" s="1"/>
  <c r="P1719" i="1" s="1"/>
  <c r="A1720" i="1" s="1"/>
  <c r="B1720" i="1" l="1"/>
  <c r="C1720" i="1" s="1"/>
  <c r="D1720" i="1" l="1"/>
  <c r="E1720" i="1" s="1"/>
  <c r="I1720" i="1"/>
  <c r="J1720" i="1" s="1"/>
  <c r="F1720" i="1" l="1"/>
  <c r="K1720" i="1"/>
  <c r="G1720" i="1" l="1"/>
  <c r="H1720" i="1" s="1"/>
  <c r="L1720" i="1"/>
  <c r="N1720" i="1" s="1"/>
  <c r="P1720" i="1" s="1"/>
  <c r="A1721" i="1" s="1"/>
  <c r="B1721" i="1" l="1"/>
  <c r="C1721" i="1" s="1"/>
  <c r="D1721" i="1" l="1"/>
  <c r="E1721" i="1" s="1"/>
  <c r="I1721" i="1"/>
  <c r="J1721" i="1" s="1"/>
  <c r="F1721" i="1" l="1"/>
  <c r="K1721" i="1"/>
  <c r="G1721" i="1" l="1"/>
  <c r="H1721" i="1" s="1"/>
  <c r="L1721" i="1"/>
  <c r="N1721" i="1" s="1"/>
  <c r="P1721" i="1" s="1"/>
  <c r="A1722" i="1" s="1"/>
  <c r="B1722" i="1" l="1"/>
  <c r="C1722" i="1" s="1"/>
  <c r="D1722" i="1" l="1"/>
  <c r="I1722" i="1"/>
  <c r="J1722" i="1" s="1"/>
  <c r="M1739" i="1" l="1"/>
  <c r="E1722" i="1"/>
  <c r="F1722" i="1" l="1"/>
  <c r="K1722" i="1"/>
  <c r="M1740" i="1"/>
  <c r="M1741" i="1" s="1"/>
  <c r="M1742" i="1" s="1"/>
  <c r="M1743" i="1" s="1"/>
  <c r="M1744" i="1" s="1"/>
  <c r="M1745" i="1" s="1"/>
  <c r="N1739" i="1"/>
  <c r="M1746" i="1" l="1"/>
  <c r="M1747" i="1" s="1"/>
  <c r="M1748" i="1" s="1"/>
  <c r="M1749" i="1" s="1"/>
  <c r="M1750" i="1" s="1"/>
  <c r="M1751" i="1" s="1"/>
  <c r="M1752" i="1" s="1"/>
  <c r="M1753" i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G1722" i="1"/>
  <c r="H1722" i="1" s="1"/>
  <c r="L1722" i="1"/>
  <c r="N1722" i="1" s="1"/>
  <c r="P1722" i="1" s="1"/>
  <c r="A1723" i="1" s="1"/>
  <c r="B1723" i="1" l="1"/>
  <c r="C1723" i="1" s="1"/>
  <c r="D1723" i="1" l="1"/>
  <c r="E1723" i="1" s="1"/>
  <c r="I1723" i="1"/>
  <c r="J1723" i="1" s="1"/>
  <c r="F1723" i="1" l="1"/>
  <c r="K1723" i="1"/>
  <c r="G1723" i="1" l="1"/>
  <c r="H1723" i="1" s="1"/>
  <c r="L1723" i="1"/>
  <c r="N1723" i="1" s="1"/>
  <c r="P1723" i="1" s="1"/>
  <c r="A1724" i="1" s="1"/>
  <c r="B1724" i="1" l="1"/>
  <c r="C1724" i="1" s="1"/>
  <c r="I1724" i="1" l="1"/>
  <c r="J1724" i="1" s="1"/>
  <c r="D1724" i="1"/>
  <c r="E1724" i="1" s="1"/>
  <c r="F1724" i="1" l="1"/>
  <c r="K1724" i="1"/>
  <c r="G1724" i="1" l="1"/>
  <c r="H1724" i="1" s="1"/>
  <c r="L1724" i="1"/>
  <c r="N1724" i="1" s="1"/>
  <c r="P1724" i="1" s="1"/>
  <c r="A1725" i="1" s="1"/>
  <c r="B1725" i="1" l="1"/>
  <c r="C1725" i="1" s="1"/>
  <c r="I1725" i="1" l="1"/>
  <c r="J1725" i="1" s="1"/>
  <c r="D1725" i="1"/>
  <c r="E1725" i="1" s="1"/>
  <c r="F1725" i="1" l="1"/>
  <c r="K1725" i="1"/>
  <c r="G1725" i="1" l="1"/>
  <c r="H1725" i="1" s="1"/>
  <c r="L1725" i="1"/>
  <c r="N1725" i="1" s="1"/>
  <c r="P1725" i="1" s="1"/>
  <c r="A1726" i="1" s="1"/>
  <c r="B1726" i="1" l="1"/>
  <c r="C1726" i="1" s="1"/>
  <c r="I1726" i="1" l="1"/>
  <c r="J1726" i="1" s="1"/>
  <c r="D1726" i="1"/>
  <c r="E1726" i="1" s="1"/>
  <c r="F1726" i="1" l="1"/>
  <c r="K1726" i="1"/>
  <c r="G1726" i="1" l="1"/>
  <c r="H1726" i="1" s="1"/>
  <c r="L1726" i="1"/>
  <c r="N1726" i="1" s="1"/>
  <c r="P1726" i="1" s="1"/>
  <c r="A1727" i="1" s="1"/>
  <c r="B1727" i="1" l="1"/>
  <c r="C1727" i="1" s="1"/>
  <c r="D1727" i="1" l="1"/>
  <c r="E1727" i="1" s="1"/>
  <c r="I1727" i="1"/>
  <c r="J1727" i="1" s="1"/>
  <c r="F1727" i="1" l="1"/>
  <c r="K1727" i="1"/>
  <c r="G1727" i="1" l="1"/>
  <c r="H1727" i="1" s="1"/>
  <c r="L1727" i="1"/>
  <c r="N1727" i="1" s="1"/>
  <c r="P1727" i="1" s="1"/>
  <c r="A1728" i="1" s="1"/>
  <c r="B1728" i="1" l="1"/>
  <c r="C1728" i="1" s="1"/>
  <c r="D1728" i="1" l="1"/>
  <c r="E1728" i="1" s="1"/>
  <c r="I1728" i="1"/>
  <c r="J1728" i="1" s="1"/>
  <c r="F1728" i="1" l="1"/>
  <c r="K1728" i="1"/>
  <c r="G1728" i="1" l="1"/>
  <c r="H1728" i="1" s="1"/>
  <c r="L1728" i="1"/>
  <c r="N1728" i="1" s="1"/>
  <c r="P1728" i="1" s="1"/>
  <c r="A1729" i="1" s="1"/>
  <c r="B1729" i="1" l="1"/>
  <c r="C1729" i="1" s="1"/>
  <c r="D1729" i="1" l="1"/>
  <c r="E1729" i="1" s="1"/>
  <c r="I1729" i="1"/>
  <c r="J1729" i="1" s="1"/>
  <c r="F1729" i="1" l="1"/>
  <c r="K1729" i="1"/>
  <c r="G1729" i="1" l="1"/>
  <c r="H1729" i="1" s="1"/>
  <c r="L1729" i="1"/>
  <c r="N1729" i="1" s="1"/>
  <c r="P1729" i="1" s="1"/>
  <c r="A1730" i="1" s="1"/>
  <c r="B1730" i="1" l="1"/>
  <c r="C1730" i="1" s="1"/>
  <c r="D1730" i="1" l="1"/>
  <c r="E1730" i="1" s="1"/>
  <c r="I1730" i="1"/>
  <c r="J1730" i="1" s="1"/>
  <c r="F1730" i="1" l="1"/>
  <c r="K1730" i="1"/>
  <c r="G1730" i="1" l="1"/>
  <c r="H1730" i="1" s="1"/>
  <c r="L1730" i="1"/>
  <c r="N1730" i="1" s="1"/>
  <c r="P1730" i="1" s="1"/>
  <c r="A1731" i="1" s="1"/>
  <c r="B1731" i="1" l="1"/>
  <c r="C1731" i="1" s="1"/>
  <c r="D1731" i="1" l="1"/>
  <c r="E1731" i="1" s="1"/>
  <c r="I1731" i="1"/>
  <c r="J1731" i="1" s="1"/>
  <c r="F1731" i="1" l="1"/>
  <c r="K1731" i="1"/>
  <c r="G1731" i="1" l="1"/>
  <c r="H1731" i="1" s="1"/>
  <c r="L1731" i="1"/>
  <c r="N1731" i="1" s="1"/>
  <c r="P1731" i="1" s="1"/>
  <c r="A1732" i="1" s="1"/>
  <c r="B1732" i="1" l="1"/>
  <c r="C1732" i="1" s="1"/>
  <c r="I1732" i="1" l="1"/>
  <c r="J1732" i="1" s="1"/>
  <c r="D1732" i="1"/>
  <c r="E1732" i="1" s="1"/>
  <c r="F1732" i="1" l="1"/>
  <c r="K1732" i="1"/>
  <c r="G1732" i="1" l="1"/>
  <c r="H1732" i="1" s="1"/>
  <c r="L1732" i="1"/>
  <c r="N1732" i="1" s="1"/>
  <c r="P1732" i="1" s="1"/>
  <c r="A1733" i="1" s="1"/>
  <c r="B1733" i="1" l="1"/>
  <c r="C1733" i="1" s="1"/>
  <c r="R57" i="1"/>
  <c r="S57" i="1" s="1"/>
  <c r="I1733" i="1" l="1"/>
  <c r="J1733" i="1" s="1"/>
  <c r="D1733" i="1"/>
  <c r="E1733" i="1" s="1"/>
  <c r="F1733" i="1" l="1"/>
  <c r="K1733" i="1"/>
  <c r="G1733" i="1" l="1"/>
  <c r="H1733" i="1" s="1"/>
  <c r="O1739" i="1" s="1"/>
  <c r="L1733" i="1"/>
  <c r="N1733" i="1" s="1"/>
  <c r="P1733" i="1" s="1"/>
  <c r="O1740" i="1" l="1"/>
  <c r="O1741" i="1" s="1"/>
  <c r="O1742" i="1" s="1"/>
  <c r="O1743" i="1" s="1"/>
  <c r="O1744" i="1" s="1"/>
  <c r="O1745" i="1" s="1"/>
  <c r="P1739" i="1"/>
  <c r="A1740" i="1" s="1"/>
  <c r="B1740" i="1" l="1"/>
  <c r="C1740" i="1" s="1"/>
  <c r="O1753" i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46" i="1"/>
  <c r="O1747" i="1" s="1"/>
  <c r="O1748" i="1" s="1"/>
  <c r="O1749" i="1" s="1"/>
  <c r="O1750" i="1" s="1"/>
  <c r="O1751" i="1" s="1"/>
  <c r="O1752" i="1" s="1"/>
  <c r="D1740" i="1" l="1"/>
  <c r="E1740" i="1" s="1"/>
  <c r="F1740" i="1" s="1"/>
  <c r="G1740" i="1" s="1"/>
  <c r="H1740" i="1" s="1"/>
  <c r="I1740" i="1"/>
  <c r="J1740" i="1" s="1"/>
  <c r="K1740" i="1" l="1"/>
  <c r="L1740" i="1" s="1"/>
  <c r="N1740" i="1" s="1"/>
  <c r="P1740" i="1" s="1"/>
  <c r="A1741" i="1" s="1"/>
  <c r="B1741" i="1" l="1"/>
  <c r="C1741" i="1" s="1"/>
  <c r="I1741" i="1" l="1"/>
  <c r="J1741" i="1" s="1"/>
  <c r="D1741" i="1"/>
  <c r="E1741" i="1" s="1"/>
  <c r="F1741" i="1" l="1"/>
  <c r="K1741" i="1"/>
  <c r="G1741" i="1" l="1"/>
  <c r="H1741" i="1" s="1"/>
  <c r="L1741" i="1"/>
  <c r="N1741" i="1" s="1"/>
  <c r="P1741" i="1" s="1"/>
  <c r="A1742" i="1" s="1"/>
  <c r="B1742" i="1" l="1"/>
  <c r="C1742" i="1" s="1"/>
  <c r="I1742" i="1" l="1"/>
  <c r="J1742" i="1" s="1"/>
  <c r="D1742" i="1"/>
  <c r="E1742" i="1" s="1"/>
  <c r="F1742" i="1" l="1"/>
  <c r="K1742" i="1"/>
  <c r="G1742" i="1" l="1"/>
  <c r="H1742" i="1" s="1"/>
  <c r="L1742" i="1"/>
  <c r="N1742" i="1" s="1"/>
  <c r="P1742" i="1" s="1"/>
  <c r="A1743" i="1" s="1"/>
  <c r="B1743" i="1" l="1"/>
  <c r="C1743" i="1" s="1"/>
  <c r="I1743" i="1" l="1"/>
  <c r="J1743" i="1" s="1"/>
  <c r="D1743" i="1"/>
  <c r="E1743" i="1" s="1"/>
  <c r="F1743" i="1" l="1"/>
  <c r="K1743" i="1"/>
  <c r="G1743" i="1" l="1"/>
  <c r="H1743" i="1" s="1"/>
  <c r="L1743" i="1"/>
  <c r="N1743" i="1" s="1"/>
  <c r="P1743" i="1" s="1"/>
  <c r="A1744" i="1" s="1"/>
  <c r="B1744" i="1" l="1"/>
  <c r="C1744" i="1" s="1"/>
  <c r="D1744" i="1" l="1"/>
  <c r="E1744" i="1" s="1"/>
  <c r="I1744" i="1"/>
  <c r="J1744" i="1" s="1"/>
  <c r="F1744" i="1" l="1"/>
  <c r="K1744" i="1"/>
  <c r="G1744" i="1" l="1"/>
  <c r="H1744" i="1" s="1"/>
  <c r="L1744" i="1"/>
  <c r="N1744" i="1" s="1"/>
  <c r="P1744" i="1" s="1"/>
  <c r="A1745" i="1" s="1"/>
  <c r="B1745" i="1" l="1"/>
  <c r="C1745" i="1" s="1"/>
  <c r="D1745" i="1" l="1"/>
  <c r="E1745" i="1" s="1"/>
  <c r="I1745" i="1"/>
  <c r="J1745" i="1" s="1"/>
  <c r="F1745" i="1" l="1"/>
  <c r="K1745" i="1"/>
  <c r="G1745" i="1" l="1"/>
  <c r="H1745" i="1" s="1"/>
  <c r="L1745" i="1"/>
  <c r="N1745" i="1" s="1"/>
  <c r="P1745" i="1" s="1"/>
  <c r="A1746" i="1" s="1"/>
  <c r="B1746" i="1" l="1"/>
  <c r="C1746" i="1" s="1"/>
  <c r="D1746" i="1" l="1"/>
  <c r="E1746" i="1" s="1"/>
  <c r="I1746" i="1"/>
  <c r="J1746" i="1" s="1"/>
  <c r="F1746" i="1" l="1"/>
  <c r="K1746" i="1"/>
  <c r="G1746" i="1" l="1"/>
  <c r="H1746" i="1" s="1"/>
  <c r="L1746" i="1"/>
  <c r="N1746" i="1" s="1"/>
  <c r="P1746" i="1" s="1"/>
  <c r="A1747" i="1" s="1"/>
  <c r="B1747" i="1" l="1"/>
  <c r="C1747" i="1" s="1"/>
  <c r="I1747" i="1" l="1"/>
  <c r="J1747" i="1" s="1"/>
  <c r="D1747" i="1"/>
  <c r="E1747" i="1" s="1"/>
  <c r="F1747" i="1" l="1"/>
  <c r="K1747" i="1"/>
  <c r="G1747" i="1" l="1"/>
  <c r="H1747" i="1" s="1"/>
  <c r="L1747" i="1"/>
  <c r="N1747" i="1" s="1"/>
  <c r="P1747" i="1" s="1"/>
  <c r="A1748" i="1" s="1"/>
  <c r="B1748" i="1" l="1"/>
  <c r="C1748" i="1" s="1"/>
  <c r="D1748" i="1" l="1"/>
  <c r="E1748" i="1" s="1"/>
  <c r="I1748" i="1"/>
  <c r="J1748" i="1" s="1"/>
  <c r="F1748" i="1" l="1"/>
  <c r="K1748" i="1"/>
  <c r="G1748" i="1" l="1"/>
  <c r="H1748" i="1" s="1"/>
  <c r="L1748" i="1"/>
  <c r="N1748" i="1" s="1"/>
  <c r="P1748" i="1" s="1"/>
  <c r="A1749" i="1" s="1"/>
  <c r="B1749" i="1" l="1"/>
  <c r="C1749" i="1" s="1"/>
  <c r="I1749" i="1" l="1"/>
  <c r="J1749" i="1" s="1"/>
  <c r="D1749" i="1"/>
  <c r="E1749" i="1" s="1"/>
  <c r="F1749" i="1" l="1"/>
  <c r="K1749" i="1"/>
  <c r="G1749" i="1" l="1"/>
  <c r="H1749" i="1" s="1"/>
  <c r="L1749" i="1"/>
  <c r="N1749" i="1" s="1"/>
  <c r="P1749" i="1" s="1"/>
  <c r="A1750" i="1" s="1"/>
  <c r="B1750" i="1" l="1"/>
  <c r="C1750" i="1" s="1"/>
  <c r="D1750" i="1" l="1"/>
  <c r="E1750" i="1" s="1"/>
  <c r="I1750" i="1"/>
  <c r="J1750" i="1" s="1"/>
  <c r="F1750" i="1" l="1"/>
  <c r="K1750" i="1"/>
  <c r="G1750" i="1" l="1"/>
  <c r="H1750" i="1" s="1"/>
  <c r="L1750" i="1"/>
  <c r="N1750" i="1" s="1"/>
  <c r="P1750" i="1" s="1"/>
  <c r="A1751" i="1" s="1"/>
  <c r="B1751" i="1" l="1"/>
  <c r="C1751" i="1" s="1"/>
  <c r="I1751" i="1" l="1"/>
  <c r="J1751" i="1" s="1"/>
  <c r="D1751" i="1"/>
  <c r="E1751" i="1" s="1"/>
  <c r="F1751" i="1" l="1"/>
  <c r="K1751" i="1"/>
  <c r="G1751" i="1" l="1"/>
  <c r="H1751" i="1" s="1"/>
  <c r="L1751" i="1"/>
  <c r="N1751" i="1" s="1"/>
  <c r="P1751" i="1" s="1"/>
  <c r="A1752" i="1" s="1"/>
  <c r="B1752" i="1" l="1"/>
  <c r="C1752" i="1" s="1"/>
  <c r="D1752" i="1" l="1"/>
  <c r="E1752" i="1" s="1"/>
  <c r="I1752" i="1"/>
  <c r="J1752" i="1" s="1"/>
  <c r="F1752" i="1" l="1"/>
  <c r="K1752" i="1"/>
  <c r="G1752" i="1" l="1"/>
  <c r="H1752" i="1" s="1"/>
  <c r="L1752" i="1"/>
  <c r="N1752" i="1" s="1"/>
  <c r="P1752" i="1" s="1"/>
  <c r="A1753" i="1" s="1"/>
  <c r="B1753" i="1" l="1"/>
  <c r="C1753" i="1" s="1"/>
  <c r="D1753" i="1" l="1"/>
  <c r="E1753" i="1" s="1"/>
  <c r="I1753" i="1"/>
  <c r="J1753" i="1" s="1"/>
  <c r="F1753" i="1" l="1"/>
  <c r="K1753" i="1"/>
  <c r="G1753" i="1" l="1"/>
  <c r="H1753" i="1" s="1"/>
  <c r="L1753" i="1"/>
  <c r="N1753" i="1" s="1"/>
  <c r="P1753" i="1" s="1"/>
  <c r="A1754" i="1" s="1"/>
  <c r="B1754" i="1" l="1"/>
  <c r="C1754" i="1" s="1"/>
  <c r="D1754" i="1" l="1"/>
  <c r="E1754" i="1" s="1"/>
  <c r="I1754" i="1"/>
  <c r="J1754" i="1" s="1"/>
  <c r="F1754" i="1" l="1"/>
  <c r="K1754" i="1"/>
  <c r="G1754" i="1" l="1"/>
  <c r="H1754" i="1" s="1"/>
  <c r="L1754" i="1"/>
  <c r="N1754" i="1" s="1"/>
  <c r="P1754" i="1" s="1"/>
  <c r="A1755" i="1" s="1"/>
  <c r="B1755" i="1" l="1"/>
  <c r="C1755" i="1" s="1"/>
  <c r="I1755" i="1" l="1"/>
  <c r="J1755" i="1" s="1"/>
  <c r="D1755" i="1"/>
  <c r="M1772" i="1" l="1"/>
  <c r="E1755" i="1"/>
  <c r="F1755" i="1" l="1"/>
  <c r="K1755" i="1"/>
  <c r="N1772" i="1"/>
  <c r="M1773" i="1"/>
  <c r="M1774" i="1" s="1"/>
  <c r="M1775" i="1" s="1"/>
  <c r="M1776" i="1" s="1"/>
  <c r="M1777" i="1" s="1"/>
  <c r="M1778" i="1" s="1"/>
  <c r="M1779" i="1" l="1"/>
  <c r="M1780" i="1" s="1"/>
  <c r="M1781" i="1" s="1"/>
  <c r="M1782" i="1" s="1"/>
  <c r="M1783" i="1" s="1"/>
  <c r="M1784" i="1" s="1"/>
  <c r="M1785" i="1" s="1"/>
  <c r="M1786" i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G1755" i="1"/>
  <c r="H1755" i="1" s="1"/>
  <c r="L1755" i="1"/>
  <c r="N1755" i="1" s="1"/>
  <c r="P1755" i="1" s="1"/>
  <c r="A1756" i="1" s="1"/>
  <c r="B1756" i="1" l="1"/>
  <c r="C1756" i="1" s="1"/>
  <c r="D1756" i="1" l="1"/>
  <c r="E1756" i="1" s="1"/>
  <c r="I1756" i="1"/>
  <c r="J1756" i="1" s="1"/>
  <c r="F1756" i="1" l="1"/>
  <c r="K1756" i="1"/>
  <c r="G1756" i="1" l="1"/>
  <c r="H1756" i="1" s="1"/>
  <c r="L1756" i="1"/>
  <c r="N1756" i="1" s="1"/>
  <c r="P1756" i="1" s="1"/>
  <c r="A1757" i="1" s="1"/>
  <c r="B1757" i="1" l="1"/>
  <c r="C1757" i="1" s="1"/>
  <c r="I1757" i="1" l="1"/>
  <c r="J1757" i="1" s="1"/>
  <c r="D1757" i="1"/>
  <c r="E1757" i="1" s="1"/>
  <c r="F1757" i="1" l="1"/>
  <c r="K1757" i="1"/>
  <c r="G1757" i="1" l="1"/>
  <c r="H1757" i="1" s="1"/>
  <c r="L1757" i="1"/>
  <c r="N1757" i="1" s="1"/>
  <c r="P1757" i="1" s="1"/>
  <c r="A1758" i="1" s="1"/>
  <c r="B1758" i="1" l="1"/>
  <c r="C1758" i="1" s="1"/>
  <c r="I1758" i="1" l="1"/>
  <c r="J1758" i="1" s="1"/>
  <c r="D1758" i="1"/>
  <c r="E1758" i="1" s="1"/>
  <c r="F1758" i="1" l="1"/>
  <c r="K1758" i="1"/>
  <c r="G1758" i="1" l="1"/>
  <c r="H1758" i="1" s="1"/>
  <c r="L1758" i="1"/>
  <c r="N1758" i="1" s="1"/>
  <c r="P1758" i="1" s="1"/>
  <c r="A1759" i="1" s="1"/>
  <c r="B1759" i="1" l="1"/>
  <c r="C1759" i="1" s="1"/>
  <c r="I1759" i="1" l="1"/>
  <c r="J1759" i="1" s="1"/>
  <c r="D1759" i="1"/>
  <c r="E1759" i="1" s="1"/>
  <c r="F1759" i="1" l="1"/>
  <c r="G1759" i="1" s="1"/>
  <c r="H1759" i="1" s="1"/>
  <c r="K1759" i="1"/>
  <c r="L1759" i="1" l="1"/>
  <c r="N1759" i="1" s="1"/>
  <c r="P1759" i="1" s="1"/>
  <c r="A1760" i="1" s="1"/>
  <c r="B1760" i="1" s="1"/>
  <c r="C1760" i="1" s="1"/>
  <c r="D1760" i="1" l="1"/>
  <c r="E1760" i="1" s="1"/>
  <c r="I1760" i="1"/>
  <c r="J1760" i="1" s="1"/>
  <c r="F1760" i="1" l="1"/>
  <c r="K1760" i="1"/>
  <c r="G1760" i="1" l="1"/>
  <c r="H1760" i="1" s="1"/>
  <c r="L1760" i="1"/>
  <c r="N1760" i="1" s="1"/>
  <c r="P1760" i="1" s="1"/>
  <c r="A1761" i="1" s="1"/>
  <c r="B1761" i="1" l="1"/>
  <c r="C1761" i="1" s="1"/>
  <c r="D1761" i="1" l="1"/>
  <c r="E1761" i="1" s="1"/>
  <c r="I1761" i="1"/>
  <c r="J1761" i="1" s="1"/>
  <c r="F1761" i="1" l="1"/>
  <c r="K1761" i="1"/>
  <c r="G1761" i="1" l="1"/>
  <c r="H1761" i="1" s="1"/>
  <c r="L1761" i="1"/>
  <c r="N1761" i="1" s="1"/>
  <c r="P1761" i="1" s="1"/>
  <c r="A1762" i="1" s="1"/>
  <c r="B1762" i="1" l="1"/>
  <c r="C1762" i="1" s="1"/>
  <c r="D1762" i="1" l="1"/>
  <c r="E1762" i="1" s="1"/>
  <c r="I1762" i="1"/>
  <c r="J1762" i="1" s="1"/>
  <c r="F1762" i="1" l="1"/>
  <c r="K1762" i="1"/>
  <c r="G1762" i="1" l="1"/>
  <c r="H1762" i="1" s="1"/>
  <c r="L1762" i="1"/>
  <c r="N1762" i="1" s="1"/>
  <c r="P1762" i="1" s="1"/>
  <c r="A1763" i="1" s="1"/>
  <c r="B1763" i="1" l="1"/>
  <c r="C1763" i="1" s="1"/>
  <c r="D1763" i="1" l="1"/>
  <c r="E1763" i="1" s="1"/>
  <c r="I1763" i="1"/>
  <c r="J1763" i="1" s="1"/>
  <c r="F1763" i="1" l="1"/>
  <c r="K1763" i="1"/>
  <c r="G1763" i="1" l="1"/>
  <c r="H1763" i="1" s="1"/>
  <c r="L1763" i="1"/>
  <c r="N1763" i="1" s="1"/>
  <c r="P1763" i="1" s="1"/>
  <c r="A1764" i="1" s="1"/>
  <c r="B1764" i="1" l="1"/>
  <c r="C1764" i="1" s="1"/>
  <c r="D1764" i="1" l="1"/>
  <c r="E1764" i="1" s="1"/>
  <c r="I1764" i="1"/>
  <c r="J1764" i="1" s="1"/>
  <c r="F1764" i="1" l="1"/>
  <c r="K1764" i="1"/>
  <c r="G1764" i="1" l="1"/>
  <c r="H1764" i="1" s="1"/>
  <c r="L1764" i="1"/>
  <c r="N1764" i="1" s="1"/>
  <c r="P1764" i="1" s="1"/>
  <c r="A1765" i="1" s="1"/>
  <c r="B1765" i="1" l="1"/>
  <c r="C1765" i="1" s="1"/>
  <c r="I1765" i="1" l="1"/>
  <c r="J1765" i="1" s="1"/>
  <c r="D1765" i="1"/>
  <c r="E1765" i="1" s="1"/>
  <c r="F1765" i="1" l="1"/>
  <c r="K1765" i="1"/>
  <c r="G1765" i="1" l="1"/>
  <c r="H1765" i="1" s="1"/>
  <c r="L1765" i="1"/>
  <c r="N1765" i="1" s="1"/>
  <c r="P1765" i="1" s="1"/>
  <c r="A1766" i="1" s="1"/>
  <c r="B1766" i="1" l="1"/>
  <c r="C1766" i="1" s="1"/>
  <c r="R58" i="1"/>
  <c r="S58" i="1" s="1"/>
  <c r="I1766" i="1" l="1"/>
  <c r="J1766" i="1" s="1"/>
  <c r="D1766" i="1"/>
  <c r="E1766" i="1" s="1"/>
  <c r="F1766" i="1" l="1"/>
  <c r="K1766" i="1"/>
  <c r="G1766" i="1" l="1"/>
  <c r="H1766" i="1" s="1"/>
  <c r="O1772" i="1" s="1"/>
  <c r="L1766" i="1"/>
  <c r="N1766" i="1" s="1"/>
  <c r="P1766" i="1" s="1"/>
  <c r="O1773" i="1" l="1"/>
  <c r="O1774" i="1" s="1"/>
  <c r="O1775" i="1" s="1"/>
  <c r="O1776" i="1" s="1"/>
  <c r="O1777" i="1" s="1"/>
  <c r="O1778" i="1" s="1"/>
  <c r="P1772" i="1"/>
  <c r="A1773" i="1" s="1"/>
  <c r="B1773" i="1" l="1"/>
  <c r="C1773" i="1" s="1"/>
  <c r="O1779" i="1"/>
  <c r="O1780" i="1" s="1"/>
  <c r="O1781" i="1" s="1"/>
  <c r="O1782" i="1" s="1"/>
  <c r="O1783" i="1" s="1"/>
  <c r="O1784" i="1" s="1"/>
  <c r="O1785" i="1" s="1"/>
  <c r="O1786" i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I1773" i="1" l="1"/>
  <c r="J1773" i="1" s="1"/>
  <c r="D1773" i="1"/>
  <c r="E1773" i="1" s="1"/>
  <c r="F1773" i="1" s="1"/>
  <c r="G1773" i="1" s="1"/>
  <c r="H1773" i="1" s="1"/>
  <c r="K1773" i="1" l="1"/>
  <c r="L1773" i="1"/>
  <c r="N1773" i="1" s="1"/>
  <c r="P1773" i="1" s="1"/>
  <c r="A1774" i="1" s="1"/>
  <c r="B1774" i="1" l="1"/>
  <c r="C1774" i="1" s="1"/>
  <c r="I1774" i="1" l="1"/>
  <c r="J1774" i="1" s="1"/>
  <c r="D1774" i="1"/>
  <c r="E1774" i="1" s="1"/>
  <c r="F1774" i="1" l="1"/>
  <c r="K1774" i="1"/>
  <c r="G1774" i="1" l="1"/>
  <c r="H1774" i="1" s="1"/>
  <c r="L1774" i="1"/>
  <c r="N1774" i="1" s="1"/>
  <c r="P1774" i="1" s="1"/>
  <c r="A1775" i="1" s="1"/>
  <c r="B1775" i="1" l="1"/>
  <c r="C1775" i="1" s="1"/>
  <c r="I1775" i="1" l="1"/>
  <c r="J1775" i="1" s="1"/>
  <c r="D1775" i="1"/>
  <c r="E1775" i="1" s="1"/>
  <c r="F1775" i="1" l="1"/>
  <c r="K1775" i="1"/>
  <c r="G1775" i="1" l="1"/>
  <c r="H1775" i="1" s="1"/>
  <c r="L1775" i="1"/>
  <c r="N1775" i="1" s="1"/>
  <c r="P1775" i="1" s="1"/>
  <c r="A1776" i="1" s="1"/>
  <c r="B1776" i="1" l="1"/>
  <c r="C1776" i="1" s="1"/>
  <c r="D1776" i="1" l="1"/>
  <c r="E1776" i="1" s="1"/>
  <c r="I1776" i="1"/>
  <c r="J1776" i="1" s="1"/>
  <c r="F1776" i="1" l="1"/>
  <c r="K1776" i="1"/>
  <c r="G1776" i="1" l="1"/>
  <c r="H1776" i="1" s="1"/>
  <c r="L1776" i="1"/>
  <c r="N1776" i="1" s="1"/>
  <c r="P1776" i="1" s="1"/>
  <c r="A1777" i="1" s="1"/>
  <c r="B1777" i="1" l="1"/>
  <c r="C1777" i="1" s="1"/>
  <c r="D1777" i="1" l="1"/>
  <c r="E1777" i="1" s="1"/>
  <c r="I1777" i="1"/>
  <c r="J1777" i="1" s="1"/>
  <c r="F1777" i="1" l="1"/>
  <c r="K1777" i="1"/>
  <c r="G1777" i="1" l="1"/>
  <c r="H1777" i="1" s="1"/>
  <c r="L1777" i="1"/>
  <c r="N1777" i="1" s="1"/>
  <c r="P1777" i="1" s="1"/>
  <c r="A1778" i="1" s="1"/>
  <c r="B1778" i="1" l="1"/>
  <c r="C1778" i="1" s="1"/>
  <c r="D1778" i="1" l="1"/>
  <c r="E1778" i="1" s="1"/>
  <c r="I1778" i="1"/>
  <c r="J1778" i="1" s="1"/>
  <c r="F1778" i="1" l="1"/>
  <c r="K1778" i="1"/>
  <c r="G1778" i="1" l="1"/>
  <c r="H1778" i="1" s="1"/>
  <c r="L1778" i="1"/>
  <c r="N1778" i="1" s="1"/>
  <c r="P1778" i="1" s="1"/>
  <c r="A1779" i="1" s="1"/>
  <c r="B1779" i="1" l="1"/>
  <c r="C1779" i="1" s="1"/>
  <c r="D1779" i="1" l="1"/>
  <c r="E1779" i="1" s="1"/>
  <c r="I1779" i="1"/>
  <c r="J1779" i="1" s="1"/>
  <c r="F1779" i="1" l="1"/>
  <c r="K1779" i="1"/>
  <c r="G1779" i="1" l="1"/>
  <c r="H1779" i="1" s="1"/>
  <c r="L1779" i="1"/>
  <c r="N1779" i="1" s="1"/>
  <c r="P1779" i="1" s="1"/>
  <c r="A1780" i="1" s="1"/>
  <c r="B1780" i="1" l="1"/>
  <c r="C1780" i="1" s="1"/>
  <c r="D1780" i="1" l="1"/>
  <c r="E1780" i="1" s="1"/>
  <c r="I1780" i="1"/>
  <c r="J1780" i="1" s="1"/>
  <c r="F1780" i="1" l="1"/>
  <c r="K1780" i="1"/>
  <c r="G1780" i="1" l="1"/>
  <c r="H1780" i="1" s="1"/>
  <c r="L1780" i="1"/>
  <c r="N1780" i="1" s="1"/>
  <c r="P1780" i="1" s="1"/>
  <c r="A1781" i="1" s="1"/>
  <c r="B1781" i="1" l="1"/>
  <c r="C1781" i="1" s="1"/>
  <c r="I1781" i="1" l="1"/>
  <c r="J1781" i="1" s="1"/>
  <c r="D1781" i="1"/>
  <c r="E1781" i="1" s="1"/>
  <c r="F1781" i="1" l="1"/>
  <c r="K1781" i="1"/>
  <c r="G1781" i="1" l="1"/>
  <c r="H1781" i="1" s="1"/>
  <c r="L1781" i="1"/>
  <c r="N1781" i="1" s="1"/>
  <c r="P1781" i="1" s="1"/>
  <c r="A1782" i="1" s="1"/>
  <c r="B1782" i="1" l="1"/>
  <c r="C1782" i="1" s="1"/>
  <c r="I1782" i="1" l="1"/>
  <c r="J1782" i="1" s="1"/>
  <c r="D1782" i="1"/>
  <c r="E1782" i="1" s="1"/>
  <c r="F1782" i="1" l="1"/>
  <c r="K1782" i="1"/>
  <c r="G1782" i="1" l="1"/>
  <c r="H1782" i="1" s="1"/>
  <c r="L1782" i="1"/>
  <c r="N1782" i="1" s="1"/>
  <c r="P1782" i="1" s="1"/>
  <c r="A1783" i="1" s="1"/>
  <c r="B1783" i="1" l="1"/>
  <c r="C1783" i="1" s="1"/>
  <c r="I1783" i="1" l="1"/>
  <c r="J1783" i="1" s="1"/>
  <c r="D1783" i="1"/>
  <c r="E1783" i="1" s="1"/>
  <c r="F1783" i="1" l="1"/>
  <c r="K1783" i="1"/>
  <c r="G1783" i="1" l="1"/>
  <c r="H1783" i="1" s="1"/>
  <c r="L1783" i="1"/>
  <c r="N1783" i="1" s="1"/>
  <c r="P1783" i="1" s="1"/>
  <c r="A1784" i="1" s="1"/>
  <c r="B1784" i="1" l="1"/>
  <c r="C1784" i="1" s="1"/>
  <c r="D1784" i="1" l="1"/>
  <c r="E1784" i="1" s="1"/>
  <c r="I1784" i="1"/>
  <c r="J1784" i="1" s="1"/>
  <c r="F1784" i="1" l="1"/>
  <c r="K1784" i="1"/>
  <c r="G1784" i="1" l="1"/>
  <c r="H1784" i="1" s="1"/>
  <c r="L1784" i="1"/>
  <c r="N1784" i="1" s="1"/>
  <c r="P1784" i="1" s="1"/>
  <c r="A1785" i="1" s="1"/>
  <c r="B1785" i="1" l="1"/>
  <c r="C1785" i="1" s="1"/>
  <c r="D1785" i="1" l="1"/>
  <c r="E1785" i="1" s="1"/>
  <c r="I1785" i="1"/>
  <c r="J1785" i="1" s="1"/>
  <c r="F1785" i="1" l="1"/>
  <c r="K1785" i="1"/>
  <c r="G1785" i="1" l="1"/>
  <c r="H1785" i="1" s="1"/>
  <c r="L1785" i="1"/>
  <c r="N1785" i="1" s="1"/>
  <c r="P1785" i="1" s="1"/>
  <c r="A1786" i="1" s="1"/>
  <c r="B1786" i="1" l="1"/>
  <c r="C1786" i="1" s="1"/>
  <c r="D1786" i="1" l="1"/>
  <c r="E1786" i="1" s="1"/>
  <c r="I1786" i="1"/>
  <c r="J1786" i="1" s="1"/>
  <c r="F1786" i="1" l="1"/>
  <c r="K1786" i="1"/>
  <c r="G1786" i="1" l="1"/>
  <c r="H1786" i="1" s="1"/>
  <c r="L1786" i="1"/>
  <c r="N1786" i="1" s="1"/>
  <c r="P1786" i="1" s="1"/>
  <c r="A1787" i="1" s="1"/>
  <c r="B1787" i="1" l="1"/>
  <c r="C1787" i="1" s="1"/>
  <c r="D1787" i="1" l="1"/>
  <c r="E1787" i="1" s="1"/>
  <c r="I1787" i="1"/>
  <c r="J1787" i="1" s="1"/>
  <c r="F1787" i="1" l="1"/>
  <c r="K1787" i="1"/>
  <c r="G1787" i="1" l="1"/>
  <c r="H1787" i="1" s="1"/>
  <c r="L1787" i="1"/>
  <c r="N1787" i="1" s="1"/>
  <c r="P1787" i="1" s="1"/>
  <c r="A1788" i="1" s="1"/>
  <c r="B1788" i="1" l="1"/>
  <c r="C1788" i="1" s="1"/>
  <c r="D1788" i="1" l="1"/>
  <c r="I1788" i="1"/>
  <c r="J1788" i="1" s="1"/>
  <c r="M1805" i="1" l="1"/>
  <c r="E1788" i="1"/>
  <c r="F1788" i="1" l="1"/>
  <c r="K1788" i="1"/>
  <c r="M1806" i="1"/>
  <c r="M1807" i="1" s="1"/>
  <c r="M1808" i="1" s="1"/>
  <c r="M1809" i="1" s="1"/>
  <c r="M1810" i="1" s="1"/>
  <c r="M1811" i="1" s="1"/>
  <c r="N1805" i="1"/>
  <c r="M1812" i="1" l="1"/>
  <c r="M1813" i="1" s="1"/>
  <c r="M1814" i="1" s="1"/>
  <c r="M1815" i="1" s="1"/>
  <c r="M1816" i="1" s="1"/>
  <c r="M1817" i="1" s="1"/>
  <c r="M1818" i="1" s="1"/>
  <c r="M1819" i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G1788" i="1"/>
  <c r="H1788" i="1" s="1"/>
  <c r="L1788" i="1"/>
  <c r="N1788" i="1" s="1"/>
  <c r="P1788" i="1" s="1"/>
  <c r="A1789" i="1" s="1"/>
  <c r="B1789" i="1" l="1"/>
  <c r="C1789" i="1" s="1"/>
  <c r="I1789" i="1" l="1"/>
  <c r="J1789" i="1" s="1"/>
  <c r="D1789" i="1"/>
  <c r="E1789" i="1" s="1"/>
  <c r="F1789" i="1" l="1"/>
  <c r="K1789" i="1"/>
  <c r="G1789" i="1" l="1"/>
  <c r="H1789" i="1" s="1"/>
  <c r="L1789" i="1"/>
  <c r="N1789" i="1" s="1"/>
  <c r="P1789" i="1" s="1"/>
  <c r="A1790" i="1" s="1"/>
  <c r="B1790" i="1" l="1"/>
  <c r="C1790" i="1" s="1"/>
  <c r="I1790" i="1" l="1"/>
  <c r="J1790" i="1" s="1"/>
  <c r="D1790" i="1"/>
  <c r="E1790" i="1" s="1"/>
  <c r="F1790" i="1" l="1"/>
  <c r="K1790" i="1"/>
  <c r="G1790" i="1" l="1"/>
  <c r="H1790" i="1" s="1"/>
  <c r="L1790" i="1"/>
  <c r="N1790" i="1" s="1"/>
  <c r="P1790" i="1" s="1"/>
  <c r="A1791" i="1" s="1"/>
  <c r="B1791" i="1" l="1"/>
  <c r="C1791" i="1" s="1"/>
  <c r="I1791" i="1" l="1"/>
  <c r="J1791" i="1" s="1"/>
  <c r="D1791" i="1"/>
  <c r="E1791" i="1" s="1"/>
  <c r="F1791" i="1" l="1"/>
  <c r="K1791" i="1"/>
  <c r="G1791" i="1" l="1"/>
  <c r="H1791" i="1" s="1"/>
  <c r="L1791" i="1"/>
  <c r="N1791" i="1" s="1"/>
  <c r="P1791" i="1" s="1"/>
  <c r="A1792" i="1" s="1"/>
  <c r="B1792" i="1" l="1"/>
  <c r="C1792" i="1" s="1"/>
  <c r="D1792" i="1" l="1"/>
  <c r="E1792" i="1" s="1"/>
  <c r="I1792" i="1"/>
  <c r="J1792" i="1" s="1"/>
  <c r="F1792" i="1" l="1"/>
  <c r="K1792" i="1"/>
  <c r="G1792" i="1" l="1"/>
  <c r="H1792" i="1" s="1"/>
  <c r="L1792" i="1"/>
  <c r="N1792" i="1" s="1"/>
  <c r="P1792" i="1" s="1"/>
  <c r="A1793" i="1" s="1"/>
  <c r="B1793" i="1" l="1"/>
  <c r="C1793" i="1" s="1"/>
  <c r="D1793" i="1" l="1"/>
  <c r="E1793" i="1" s="1"/>
  <c r="I1793" i="1"/>
  <c r="J1793" i="1" s="1"/>
  <c r="F1793" i="1" l="1"/>
  <c r="K1793" i="1"/>
  <c r="G1793" i="1" l="1"/>
  <c r="H1793" i="1" s="1"/>
  <c r="L1793" i="1"/>
  <c r="N1793" i="1" s="1"/>
  <c r="P1793" i="1" s="1"/>
  <c r="A1794" i="1" s="1"/>
  <c r="B1794" i="1" l="1"/>
  <c r="C1794" i="1" s="1"/>
  <c r="D1794" i="1" l="1"/>
  <c r="E1794" i="1" s="1"/>
  <c r="I1794" i="1"/>
  <c r="J1794" i="1" s="1"/>
  <c r="F1794" i="1" l="1"/>
  <c r="K1794" i="1"/>
  <c r="G1794" i="1" l="1"/>
  <c r="H1794" i="1" s="1"/>
  <c r="L1794" i="1"/>
  <c r="N1794" i="1" s="1"/>
  <c r="P1794" i="1" s="1"/>
  <c r="A1795" i="1" s="1"/>
  <c r="B1795" i="1" l="1"/>
  <c r="C1795" i="1" s="1"/>
  <c r="D1795" i="1" l="1"/>
  <c r="E1795" i="1" s="1"/>
  <c r="I1795" i="1"/>
  <c r="J1795" i="1" s="1"/>
  <c r="F1795" i="1" l="1"/>
  <c r="K1795" i="1"/>
  <c r="G1795" i="1" l="1"/>
  <c r="H1795" i="1" s="1"/>
  <c r="L1795" i="1"/>
  <c r="N1795" i="1" s="1"/>
  <c r="P1795" i="1" s="1"/>
  <c r="A1796" i="1" s="1"/>
  <c r="B1796" i="1" l="1"/>
  <c r="C1796" i="1" s="1"/>
  <c r="D1796" i="1" l="1"/>
  <c r="E1796" i="1" s="1"/>
  <c r="I1796" i="1"/>
  <c r="J1796" i="1" s="1"/>
  <c r="F1796" i="1" l="1"/>
  <c r="K1796" i="1"/>
  <c r="G1796" i="1" l="1"/>
  <c r="H1796" i="1" s="1"/>
  <c r="L1796" i="1"/>
  <c r="N1796" i="1" s="1"/>
  <c r="P1796" i="1" s="1"/>
  <c r="A1797" i="1" s="1"/>
  <c r="B1797" i="1" l="1"/>
  <c r="C1797" i="1" s="1"/>
  <c r="I1797" i="1" l="1"/>
  <c r="J1797" i="1" s="1"/>
  <c r="D1797" i="1"/>
  <c r="E1797" i="1" s="1"/>
  <c r="F1797" i="1" l="1"/>
  <c r="K1797" i="1"/>
  <c r="G1797" i="1" l="1"/>
  <c r="H1797" i="1" s="1"/>
  <c r="L1797" i="1"/>
  <c r="N1797" i="1" s="1"/>
  <c r="P1797" i="1" s="1"/>
  <c r="A1798" i="1" s="1"/>
  <c r="B1798" i="1" l="1"/>
  <c r="C1798" i="1" s="1"/>
  <c r="I1798" i="1" l="1"/>
  <c r="J1798" i="1" s="1"/>
  <c r="D1798" i="1"/>
  <c r="E1798" i="1" s="1"/>
  <c r="F1798" i="1" l="1"/>
  <c r="K1798" i="1"/>
  <c r="G1798" i="1" l="1"/>
  <c r="H1798" i="1" s="1"/>
  <c r="L1798" i="1"/>
  <c r="N1798" i="1" s="1"/>
  <c r="P1798" i="1" s="1"/>
  <c r="A1799" i="1" s="1"/>
  <c r="B1799" i="1" l="1"/>
  <c r="C1799" i="1" s="1"/>
  <c r="R59" i="1"/>
  <c r="S59" i="1" s="1"/>
  <c r="I1799" i="1" l="1"/>
  <c r="J1799" i="1" s="1"/>
  <c r="D1799" i="1"/>
  <c r="E1799" i="1" s="1"/>
  <c r="F1799" i="1" l="1"/>
  <c r="K1799" i="1"/>
  <c r="G1799" i="1" l="1"/>
  <c r="H1799" i="1" s="1"/>
  <c r="O1805" i="1" s="1"/>
  <c r="L1799" i="1"/>
  <c r="N1799" i="1" s="1"/>
  <c r="P1799" i="1" s="1"/>
  <c r="O1806" i="1" l="1"/>
  <c r="O1807" i="1" s="1"/>
  <c r="O1808" i="1" s="1"/>
  <c r="O1809" i="1" s="1"/>
  <c r="O1810" i="1" s="1"/>
  <c r="O1811" i="1" s="1"/>
  <c r="P1805" i="1"/>
  <c r="A1806" i="1" s="1"/>
  <c r="B1806" i="1" l="1"/>
  <c r="C1806" i="1" s="1"/>
  <c r="O1819" i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12" i="1"/>
  <c r="O1813" i="1" s="1"/>
  <c r="O1814" i="1" s="1"/>
  <c r="O1815" i="1" s="1"/>
  <c r="O1816" i="1" s="1"/>
  <c r="O1817" i="1" s="1"/>
  <c r="O1818" i="1" s="1"/>
  <c r="D1806" i="1" l="1"/>
  <c r="E1806" i="1" s="1"/>
  <c r="F1806" i="1" s="1"/>
  <c r="G1806" i="1" s="1"/>
  <c r="H1806" i="1" s="1"/>
  <c r="I1806" i="1"/>
  <c r="J1806" i="1" s="1"/>
  <c r="K1806" i="1" l="1"/>
  <c r="L1806" i="1"/>
  <c r="N1806" i="1" s="1"/>
  <c r="P1806" i="1" s="1"/>
  <c r="A1807" i="1" s="1"/>
  <c r="B1807" i="1" l="1"/>
  <c r="C1807" i="1" s="1"/>
  <c r="I1807" i="1" l="1"/>
  <c r="J1807" i="1" s="1"/>
  <c r="D1807" i="1"/>
  <c r="E1807" i="1" s="1"/>
  <c r="F1807" i="1" l="1"/>
  <c r="K1807" i="1"/>
  <c r="G1807" i="1" l="1"/>
  <c r="H1807" i="1" s="1"/>
  <c r="L1807" i="1"/>
  <c r="N1807" i="1" s="1"/>
  <c r="P1807" i="1" s="1"/>
  <c r="A1808" i="1" s="1"/>
  <c r="B1808" i="1" l="1"/>
  <c r="C1808" i="1" s="1"/>
  <c r="I1808" i="1" l="1"/>
  <c r="J1808" i="1" s="1"/>
  <c r="D1808" i="1"/>
  <c r="E1808" i="1" s="1"/>
  <c r="F1808" i="1" l="1"/>
  <c r="K1808" i="1"/>
  <c r="G1808" i="1" l="1"/>
  <c r="H1808" i="1" s="1"/>
  <c r="L1808" i="1"/>
  <c r="N1808" i="1" s="1"/>
  <c r="P1808" i="1" s="1"/>
  <c r="A1809" i="1" s="1"/>
  <c r="B1809" i="1" l="1"/>
  <c r="C1809" i="1" s="1"/>
  <c r="I1809" i="1" l="1"/>
  <c r="J1809" i="1" s="1"/>
  <c r="D1809" i="1"/>
  <c r="E1809" i="1" s="1"/>
  <c r="F1809" i="1" l="1"/>
  <c r="K1809" i="1"/>
  <c r="G1809" i="1" l="1"/>
  <c r="H1809" i="1" s="1"/>
  <c r="L1809" i="1"/>
  <c r="N1809" i="1" s="1"/>
  <c r="P1809" i="1" s="1"/>
  <c r="A1810" i="1" s="1"/>
  <c r="B1810" i="1" l="1"/>
  <c r="C1810" i="1" s="1"/>
  <c r="D1810" i="1" l="1"/>
  <c r="E1810" i="1" s="1"/>
  <c r="I1810" i="1"/>
  <c r="J1810" i="1" s="1"/>
  <c r="F1810" i="1" l="1"/>
  <c r="K1810" i="1"/>
  <c r="G1810" i="1" l="1"/>
  <c r="H1810" i="1" s="1"/>
  <c r="L1810" i="1"/>
  <c r="N1810" i="1" s="1"/>
  <c r="P1810" i="1" s="1"/>
  <c r="A1811" i="1" s="1"/>
  <c r="B1811" i="1" l="1"/>
  <c r="C1811" i="1" s="1"/>
  <c r="D1811" i="1" l="1"/>
  <c r="E1811" i="1" s="1"/>
  <c r="I1811" i="1"/>
  <c r="J1811" i="1" s="1"/>
  <c r="F1811" i="1" l="1"/>
  <c r="K1811" i="1"/>
  <c r="G1811" i="1" l="1"/>
  <c r="H1811" i="1" s="1"/>
  <c r="L1811" i="1"/>
  <c r="N1811" i="1" s="1"/>
  <c r="P1811" i="1" s="1"/>
  <c r="A1812" i="1" s="1"/>
  <c r="B1812" i="1" l="1"/>
  <c r="C1812" i="1" s="1"/>
  <c r="D1812" i="1" l="1"/>
  <c r="E1812" i="1" s="1"/>
  <c r="I1812" i="1"/>
  <c r="J1812" i="1" s="1"/>
  <c r="F1812" i="1" l="1"/>
  <c r="K1812" i="1"/>
  <c r="G1812" i="1" l="1"/>
  <c r="H1812" i="1" s="1"/>
  <c r="L1812" i="1"/>
  <c r="N1812" i="1" s="1"/>
  <c r="P1812" i="1" s="1"/>
  <c r="A1813" i="1" s="1"/>
  <c r="B1813" i="1" l="1"/>
  <c r="C1813" i="1" s="1"/>
  <c r="D1813" i="1" l="1"/>
  <c r="E1813" i="1" s="1"/>
  <c r="I1813" i="1"/>
  <c r="J1813" i="1" s="1"/>
  <c r="F1813" i="1" l="1"/>
  <c r="K1813" i="1"/>
  <c r="G1813" i="1" l="1"/>
  <c r="H1813" i="1" s="1"/>
  <c r="L1813" i="1"/>
  <c r="N1813" i="1" s="1"/>
  <c r="P1813" i="1" s="1"/>
  <c r="A1814" i="1" s="1"/>
  <c r="B1814" i="1" l="1"/>
  <c r="C1814" i="1" s="1"/>
  <c r="D1814" i="1" l="1"/>
  <c r="E1814" i="1" s="1"/>
  <c r="I1814" i="1"/>
  <c r="J1814" i="1" s="1"/>
  <c r="F1814" i="1" l="1"/>
  <c r="K1814" i="1"/>
  <c r="G1814" i="1" l="1"/>
  <c r="H1814" i="1" s="1"/>
  <c r="L1814" i="1"/>
  <c r="N1814" i="1" s="1"/>
  <c r="P1814" i="1" s="1"/>
  <c r="A1815" i="1" s="1"/>
  <c r="B1815" i="1" l="1"/>
  <c r="C1815" i="1" s="1"/>
  <c r="D1815" i="1" l="1"/>
  <c r="E1815" i="1" s="1"/>
  <c r="I1815" i="1"/>
  <c r="J1815" i="1" s="1"/>
  <c r="F1815" i="1" l="1"/>
  <c r="K1815" i="1"/>
  <c r="G1815" i="1" l="1"/>
  <c r="H1815" i="1" s="1"/>
  <c r="L1815" i="1"/>
  <c r="N1815" i="1" s="1"/>
  <c r="P1815" i="1" s="1"/>
  <c r="A1816" i="1" s="1"/>
  <c r="B1816" i="1" l="1"/>
  <c r="C1816" i="1" s="1"/>
  <c r="I1816" i="1" l="1"/>
  <c r="J1816" i="1" s="1"/>
  <c r="D1816" i="1"/>
  <c r="E1816" i="1" s="1"/>
  <c r="F1816" i="1" l="1"/>
  <c r="K1816" i="1"/>
  <c r="G1816" i="1" l="1"/>
  <c r="H1816" i="1" s="1"/>
  <c r="L1816" i="1"/>
  <c r="N1816" i="1" s="1"/>
  <c r="P1816" i="1" s="1"/>
  <c r="A1817" i="1" s="1"/>
  <c r="B1817" i="1" l="1"/>
  <c r="C1817" i="1" s="1"/>
  <c r="I1817" i="1" l="1"/>
  <c r="J1817" i="1" s="1"/>
  <c r="D1817" i="1"/>
  <c r="E1817" i="1" s="1"/>
  <c r="F1817" i="1" l="1"/>
  <c r="K1817" i="1"/>
  <c r="G1817" i="1" l="1"/>
  <c r="H1817" i="1" s="1"/>
  <c r="L1817" i="1"/>
  <c r="N1817" i="1" s="1"/>
  <c r="P1817" i="1" s="1"/>
  <c r="A1818" i="1" s="1"/>
  <c r="B1818" i="1" l="1"/>
  <c r="C1818" i="1" s="1"/>
  <c r="I1818" i="1" l="1"/>
  <c r="J1818" i="1" s="1"/>
  <c r="D1818" i="1"/>
  <c r="E1818" i="1" s="1"/>
  <c r="F1818" i="1" l="1"/>
  <c r="K1818" i="1"/>
  <c r="G1818" i="1" l="1"/>
  <c r="H1818" i="1" s="1"/>
  <c r="L1818" i="1"/>
  <c r="N1818" i="1" s="1"/>
  <c r="P1818" i="1" s="1"/>
  <c r="A1819" i="1" s="1"/>
  <c r="B1819" i="1" l="1"/>
  <c r="C1819" i="1" s="1"/>
  <c r="D1819" i="1" l="1"/>
  <c r="E1819" i="1" s="1"/>
  <c r="I1819" i="1"/>
  <c r="J1819" i="1" s="1"/>
  <c r="F1819" i="1" l="1"/>
  <c r="K1819" i="1"/>
  <c r="G1819" i="1" l="1"/>
  <c r="H1819" i="1" s="1"/>
  <c r="L1819" i="1"/>
  <c r="N1819" i="1" s="1"/>
  <c r="P1819" i="1" s="1"/>
  <c r="A1820" i="1" s="1"/>
  <c r="B1820" i="1" l="1"/>
  <c r="C1820" i="1" s="1"/>
  <c r="D1820" i="1" l="1"/>
  <c r="E1820" i="1" s="1"/>
  <c r="I1820" i="1"/>
  <c r="J1820" i="1" s="1"/>
  <c r="F1820" i="1" l="1"/>
  <c r="K1820" i="1"/>
  <c r="G1820" i="1" l="1"/>
  <c r="H1820" i="1" s="1"/>
  <c r="L1820" i="1"/>
  <c r="N1820" i="1" s="1"/>
  <c r="P1820" i="1" s="1"/>
  <c r="A1821" i="1" s="1"/>
  <c r="B1821" i="1" l="1"/>
  <c r="C1821" i="1" s="1"/>
  <c r="D1821" i="1" l="1"/>
  <c r="I1821" i="1"/>
  <c r="J1821" i="1" s="1"/>
  <c r="M1838" i="1" l="1"/>
  <c r="E1821" i="1"/>
  <c r="F1821" i="1" l="1"/>
  <c r="K1821" i="1"/>
  <c r="M1839" i="1"/>
  <c r="M1840" i="1" s="1"/>
  <c r="M1841" i="1" s="1"/>
  <c r="M1842" i="1" s="1"/>
  <c r="M1843" i="1" s="1"/>
  <c r="M1844" i="1" s="1"/>
  <c r="N1838" i="1"/>
  <c r="M1852" i="1" l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45" i="1"/>
  <c r="M1846" i="1" s="1"/>
  <c r="M1847" i="1" s="1"/>
  <c r="M1848" i="1" s="1"/>
  <c r="M1849" i="1" s="1"/>
  <c r="M1850" i="1" s="1"/>
  <c r="M1851" i="1" s="1"/>
  <c r="G1821" i="1"/>
  <c r="H1821" i="1" s="1"/>
  <c r="L1821" i="1"/>
  <c r="N1821" i="1" s="1"/>
  <c r="P1821" i="1" s="1"/>
  <c r="A1822" i="1" s="1"/>
  <c r="B1822" i="1" l="1"/>
  <c r="C1822" i="1" s="1"/>
  <c r="D1822" i="1" l="1"/>
  <c r="E1822" i="1" s="1"/>
  <c r="I1822" i="1"/>
  <c r="J1822" i="1" s="1"/>
  <c r="F1822" i="1" l="1"/>
  <c r="K1822" i="1"/>
  <c r="G1822" i="1" l="1"/>
  <c r="H1822" i="1" s="1"/>
  <c r="L1822" i="1"/>
  <c r="N1822" i="1" s="1"/>
  <c r="P1822" i="1" s="1"/>
  <c r="A1823" i="1" s="1"/>
  <c r="B1823" i="1" l="1"/>
  <c r="C1823" i="1" s="1"/>
  <c r="I1823" i="1" l="1"/>
  <c r="J1823" i="1" s="1"/>
  <c r="D1823" i="1"/>
  <c r="E1823" i="1" s="1"/>
  <c r="F1823" i="1" l="1"/>
  <c r="K1823" i="1"/>
  <c r="G1823" i="1" l="1"/>
  <c r="H1823" i="1" s="1"/>
  <c r="L1823" i="1"/>
  <c r="N1823" i="1" s="1"/>
  <c r="P1823" i="1" s="1"/>
  <c r="A1824" i="1" s="1"/>
  <c r="B1824" i="1" l="1"/>
  <c r="C1824" i="1" s="1"/>
  <c r="I1824" i="1" l="1"/>
  <c r="J1824" i="1" s="1"/>
  <c r="D1824" i="1"/>
  <c r="E1824" i="1" s="1"/>
  <c r="F1824" i="1" l="1"/>
  <c r="K1824" i="1"/>
  <c r="G1824" i="1" l="1"/>
  <c r="H1824" i="1" s="1"/>
  <c r="L1824" i="1"/>
  <c r="N1824" i="1" s="1"/>
  <c r="P1824" i="1" s="1"/>
  <c r="A1825" i="1" s="1"/>
  <c r="B1825" i="1" l="1"/>
  <c r="C1825" i="1" s="1"/>
  <c r="I1825" i="1" l="1"/>
  <c r="J1825" i="1" s="1"/>
  <c r="D1825" i="1"/>
  <c r="E1825" i="1" s="1"/>
  <c r="F1825" i="1" l="1"/>
  <c r="K1825" i="1"/>
  <c r="G1825" i="1" l="1"/>
  <c r="H1825" i="1" s="1"/>
  <c r="L1825" i="1"/>
  <c r="N1825" i="1" s="1"/>
  <c r="P1825" i="1" s="1"/>
  <c r="A1826" i="1" s="1"/>
  <c r="B1826" i="1" l="1"/>
  <c r="C1826" i="1" s="1"/>
  <c r="D1826" i="1" l="1"/>
  <c r="E1826" i="1" s="1"/>
  <c r="I1826" i="1"/>
  <c r="J1826" i="1" s="1"/>
  <c r="F1826" i="1" l="1"/>
  <c r="K1826" i="1"/>
  <c r="G1826" i="1" l="1"/>
  <c r="H1826" i="1" s="1"/>
  <c r="L1826" i="1"/>
  <c r="N1826" i="1" s="1"/>
  <c r="P1826" i="1" s="1"/>
  <c r="A1827" i="1" s="1"/>
  <c r="B1827" i="1" l="1"/>
  <c r="C1827" i="1" s="1"/>
  <c r="D1827" i="1" l="1"/>
  <c r="E1827" i="1" s="1"/>
  <c r="I1827" i="1"/>
  <c r="J1827" i="1" s="1"/>
  <c r="F1827" i="1" l="1"/>
  <c r="K1827" i="1"/>
  <c r="G1827" i="1" l="1"/>
  <c r="H1827" i="1" s="1"/>
  <c r="L1827" i="1"/>
  <c r="N1827" i="1" s="1"/>
  <c r="P1827" i="1" s="1"/>
  <c r="A1828" i="1" s="1"/>
  <c r="B1828" i="1" l="1"/>
  <c r="C1828" i="1" s="1"/>
  <c r="D1828" i="1" l="1"/>
  <c r="E1828" i="1" s="1"/>
  <c r="I1828" i="1"/>
  <c r="J1828" i="1" s="1"/>
  <c r="F1828" i="1" l="1"/>
  <c r="K1828" i="1"/>
  <c r="G1828" i="1" l="1"/>
  <c r="H1828" i="1" s="1"/>
  <c r="L1828" i="1"/>
  <c r="N1828" i="1" s="1"/>
  <c r="P1828" i="1" s="1"/>
  <c r="A1829" i="1" s="1"/>
  <c r="B1829" i="1" l="1"/>
  <c r="C1829" i="1" s="1"/>
  <c r="D1829" i="1" l="1"/>
  <c r="E1829" i="1" s="1"/>
  <c r="I1829" i="1"/>
  <c r="J1829" i="1" s="1"/>
  <c r="F1829" i="1" l="1"/>
  <c r="K1829" i="1"/>
  <c r="G1829" i="1" l="1"/>
  <c r="H1829" i="1" s="1"/>
  <c r="L1829" i="1"/>
  <c r="N1829" i="1" s="1"/>
  <c r="P1829" i="1" s="1"/>
  <c r="A1830" i="1" s="1"/>
  <c r="B1830" i="1" l="1"/>
  <c r="C1830" i="1" s="1"/>
  <c r="D1830" i="1" l="1"/>
  <c r="E1830" i="1" s="1"/>
  <c r="I1830" i="1"/>
  <c r="J1830" i="1" s="1"/>
  <c r="F1830" i="1" l="1"/>
  <c r="K1830" i="1"/>
  <c r="G1830" i="1" l="1"/>
  <c r="H1830" i="1" s="1"/>
  <c r="L1830" i="1"/>
  <c r="N1830" i="1" s="1"/>
  <c r="P1830" i="1" s="1"/>
  <c r="A1831" i="1" s="1"/>
  <c r="B1831" i="1" l="1"/>
  <c r="C1831" i="1" s="1"/>
  <c r="I1831" i="1" l="1"/>
  <c r="J1831" i="1" s="1"/>
  <c r="D1831" i="1"/>
  <c r="E1831" i="1" s="1"/>
  <c r="F1831" i="1" l="1"/>
  <c r="K1831" i="1"/>
  <c r="G1831" i="1" l="1"/>
  <c r="H1831" i="1" s="1"/>
  <c r="L1831" i="1"/>
  <c r="N1831" i="1" s="1"/>
  <c r="P1831" i="1" s="1"/>
  <c r="A1832" i="1" s="1"/>
  <c r="B1832" i="1" l="1"/>
  <c r="C1832" i="1" s="1"/>
  <c r="R60" i="1"/>
  <c r="S60" i="1" s="1"/>
  <c r="I1832" i="1" l="1"/>
  <c r="J1832" i="1" s="1"/>
  <c r="D1832" i="1"/>
  <c r="E1832" i="1" s="1"/>
  <c r="F1832" i="1" l="1"/>
  <c r="K1832" i="1"/>
  <c r="G1832" i="1" l="1"/>
  <c r="H1832" i="1" s="1"/>
  <c r="O1838" i="1" s="1"/>
  <c r="L1832" i="1"/>
  <c r="N1832" i="1" s="1"/>
  <c r="P1832" i="1" s="1"/>
  <c r="O1839" i="1" l="1"/>
  <c r="O1840" i="1" s="1"/>
  <c r="O1841" i="1" s="1"/>
  <c r="O1842" i="1" s="1"/>
  <c r="O1843" i="1" s="1"/>
  <c r="O1844" i="1" s="1"/>
  <c r="P1838" i="1"/>
  <c r="A1839" i="1" s="1"/>
  <c r="B1839" i="1" l="1"/>
  <c r="C1839" i="1" s="1"/>
  <c r="O1845" i="1"/>
  <c r="O1846" i="1" s="1"/>
  <c r="O1847" i="1" s="1"/>
  <c r="O1848" i="1" s="1"/>
  <c r="O1849" i="1" s="1"/>
  <c r="O1850" i="1" s="1"/>
  <c r="O1851" i="1" s="1"/>
  <c r="O1852" i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I1839" i="1" l="1"/>
  <c r="J1839" i="1" s="1"/>
  <c r="D1839" i="1"/>
  <c r="E1839" i="1" s="1"/>
  <c r="F1839" i="1" s="1"/>
  <c r="G1839" i="1" s="1"/>
  <c r="H1839" i="1" s="1"/>
  <c r="K1839" i="1" l="1"/>
  <c r="L1839" i="1"/>
  <c r="N1839" i="1" s="1"/>
  <c r="P1839" i="1" s="1"/>
  <c r="A1840" i="1" s="1"/>
  <c r="B1840" i="1" l="1"/>
  <c r="C1840" i="1" s="1"/>
  <c r="D1840" i="1" l="1"/>
  <c r="E1840" i="1" s="1"/>
  <c r="I1840" i="1"/>
  <c r="J1840" i="1" s="1"/>
  <c r="F1840" i="1" l="1"/>
  <c r="K1840" i="1"/>
  <c r="G1840" i="1" l="1"/>
  <c r="H1840" i="1" s="1"/>
  <c r="L1840" i="1"/>
  <c r="N1840" i="1" s="1"/>
  <c r="P1840" i="1" s="1"/>
  <c r="A1841" i="1" s="1"/>
  <c r="B1841" i="1" l="1"/>
  <c r="C1841" i="1" s="1"/>
  <c r="D1841" i="1" l="1"/>
  <c r="E1841" i="1" s="1"/>
  <c r="I1841" i="1"/>
  <c r="J1841" i="1" s="1"/>
  <c r="F1841" i="1" l="1"/>
  <c r="K1841" i="1"/>
  <c r="G1841" i="1" l="1"/>
  <c r="H1841" i="1" s="1"/>
  <c r="L1841" i="1"/>
  <c r="N1841" i="1" s="1"/>
  <c r="P1841" i="1" s="1"/>
  <c r="A1842" i="1" s="1"/>
  <c r="B1842" i="1" l="1"/>
  <c r="C1842" i="1" s="1"/>
  <c r="I1842" i="1" l="1"/>
  <c r="J1842" i="1" s="1"/>
  <c r="D1842" i="1"/>
  <c r="E1842" i="1" s="1"/>
  <c r="F1842" i="1" l="1"/>
  <c r="K1842" i="1"/>
  <c r="G1842" i="1" l="1"/>
  <c r="H1842" i="1" s="1"/>
  <c r="L1842" i="1"/>
  <c r="N1842" i="1" s="1"/>
  <c r="P1842" i="1" s="1"/>
  <c r="A1843" i="1" s="1"/>
  <c r="B1843" i="1" l="1"/>
  <c r="C1843" i="1" s="1"/>
  <c r="D1843" i="1" l="1"/>
  <c r="E1843" i="1" s="1"/>
  <c r="I1843" i="1"/>
  <c r="J1843" i="1" s="1"/>
  <c r="F1843" i="1" l="1"/>
  <c r="K1843" i="1"/>
  <c r="G1843" i="1" l="1"/>
  <c r="H1843" i="1" s="1"/>
  <c r="L1843" i="1"/>
  <c r="N1843" i="1" s="1"/>
  <c r="P1843" i="1" s="1"/>
  <c r="A1844" i="1" s="1"/>
  <c r="B1844" i="1" l="1"/>
  <c r="C1844" i="1" s="1"/>
  <c r="D1844" i="1" l="1"/>
  <c r="E1844" i="1" s="1"/>
  <c r="I1844" i="1"/>
  <c r="J1844" i="1" s="1"/>
  <c r="F1844" i="1" l="1"/>
  <c r="K1844" i="1"/>
  <c r="G1844" i="1" l="1"/>
  <c r="H1844" i="1" s="1"/>
  <c r="L1844" i="1"/>
  <c r="N1844" i="1" s="1"/>
  <c r="P1844" i="1" s="1"/>
  <c r="A1845" i="1" s="1"/>
  <c r="B1845" i="1" l="1"/>
  <c r="C1845" i="1" s="1"/>
  <c r="I1845" i="1" l="1"/>
  <c r="J1845" i="1" s="1"/>
  <c r="D1845" i="1"/>
  <c r="E1845" i="1" s="1"/>
  <c r="F1845" i="1" l="1"/>
  <c r="K1845" i="1"/>
  <c r="G1845" i="1" l="1"/>
  <c r="H1845" i="1" s="1"/>
  <c r="L1845" i="1"/>
  <c r="N1845" i="1" s="1"/>
  <c r="P1845" i="1" s="1"/>
  <c r="A1846" i="1" s="1"/>
  <c r="B1846" i="1" l="1"/>
  <c r="C1846" i="1" s="1"/>
  <c r="I1846" i="1" l="1"/>
  <c r="J1846" i="1" s="1"/>
  <c r="D1846" i="1"/>
  <c r="E1846" i="1" s="1"/>
  <c r="F1846" i="1" l="1"/>
  <c r="K1846" i="1"/>
  <c r="G1846" i="1" l="1"/>
  <c r="H1846" i="1" s="1"/>
  <c r="L1846" i="1"/>
  <c r="N1846" i="1" s="1"/>
  <c r="P1846" i="1" s="1"/>
  <c r="A1847" i="1" s="1"/>
  <c r="B1847" i="1" l="1"/>
  <c r="C1847" i="1" s="1"/>
  <c r="I1847" i="1" l="1"/>
  <c r="J1847" i="1" s="1"/>
  <c r="D1847" i="1"/>
  <c r="E1847" i="1" s="1"/>
  <c r="F1847" i="1" l="1"/>
  <c r="K1847" i="1"/>
  <c r="G1847" i="1" l="1"/>
  <c r="H1847" i="1" s="1"/>
  <c r="L1847" i="1"/>
  <c r="N1847" i="1" s="1"/>
  <c r="P1847" i="1" s="1"/>
  <c r="A1848" i="1" s="1"/>
  <c r="B1848" i="1" l="1"/>
  <c r="C1848" i="1" s="1"/>
  <c r="D1848" i="1" l="1"/>
  <c r="E1848" i="1" s="1"/>
  <c r="I1848" i="1"/>
  <c r="J1848" i="1" s="1"/>
  <c r="F1848" i="1" l="1"/>
  <c r="K1848" i="1"/>
  <c r="G1848" i="1" l="1"/>
  <c r="H1848" i="1" s="1"/>
  <c r="L1848" i="1"/>
  <c r="N1848" i="1" s="1"/>
  <c r="P1848" i="1" s="1"/>
  <c r="A1849" i="1" s="1"/>
  <c r="B1849" i="1" l="1"/>
  <c r="C1849" i="1" s="1"/>
  <c r="D1849" i="1" l="1"/>
  <c r="E1849" i="1" s="1"/>
  <c r="I1849" i="1"/>
  <c r="J1849" i="1" s="1"/>
  <c r="F1849" i="1" l="1"/>
  <c r="K1849" i="1"/>
  <c r="G1849" i="1" l="1"/>
  <c r="H1849" i="1" s="1"/>
  <c r="L1849" i="1"/>
  <c r="N1849" i="1" s="1"/>
  <c r="P1849" i="1" s="1"/>
  <c r="A1850" i="1" s="1"/>
  <c r="B1850" i="1" l="1"/>
  <c r="C1850" i="1" s="1"/>
  <c r="D1850" i="1" l="1"/>
  <c r="E1850" i="1" s="1"/>
  <c r="I1850" i="1"/>
  <c r="J1850" i="1" s="1"/>
  <c r="F1850" i="1" l="1"/>
  <c r="K1850" i="1"/>
  <c r="G1850" i="1" l="1"/>
  <c r="H1850" i="1" s="1"/>
  <c r="L1850" i="1"/>
  <c r="N1850" i="1" s="1"/>
  <c r="P1850" i="1" s="1"/>
  <c r="A1851" i="1" s="1"/>
  <c r="B1851" i="1" l="1"/>
  <c r="C1851" i="1" s="1"/>
  <c r="D1851" i="1" l="1"/>
  <c r="E1851" i="1" s="1"/>
  <c r="I1851" i="1"/>
  <c r="J1851" i="1" s="1"/>
  <c r="F1851" i="1" l="1"/>
  <c r="K1851" i="1"/>
  <c r="G1851" i="1" l="1"/>
  <c r="H1851" i="1" s="1"/>
  <c r="L1851" i="1"/>
  <c r="N1851" i="1" s="1"/>
  <c r="P1851" i="1" s="1"/>
  <c r="A1852" i="1" s="1"/>
  <c r="B1852" i="1" l="1"/>
  <c r="C1852" i="1" s="1"/>
  <c r="D1852" i="1" l="1"/>
  <c r="E1852" i="1" s="1"/>
  <c r="I1852" i="1"/>
  <c r="J1852" i="1" s="1"/>
  <c r="F1852" i="1" l="1"/>
  <c r="K1852" i="1"/>
  <c r="G1852" i="1" l="1"/>
  <c r="H1852" i="1" s="1"/>
  <c r="L1852" i="1"/>
  <c r="N1852" i="1" s="1"/>
  <c r="P1852" i="1" s="1"/>
  <c r="A1853" i="1" s="1"/>
  <c r="B1853" i="1" l="1"/>
  <c r="C1853" i="1" s="1"/>
  <c r="I1853" i="1" l="1"/>
  <c r="J1853" i="1" s="1"/>
  <c r="D1853" i="1"/>
  <c r="E1853" i="1" s="1"/>
  <c r="F1853" i="1" l="1"/>
  <c r="K1853" i="1"/>
  <c r="G1853" i="1" l="1"/>
  <c r="H1853" i="1" s="1"/>
  <c r="L1853" i="1"/>
  <c r="N1853" i="1" s="1"/>
  <c r="P1853" i="1" s="1"/>
  <c r="A1854" i="1" s="1"/>
  <c r="B1854" i="1" l="1"/>
  <c r="C1854" i="1" s="1"/>
  <c r="I1854" i="1" l="1"/>
  <c r="J1854" i="1" s="1"/>
  <c r="D1854" i="1"/>
  <c r="M1871" i="1" l="1"/>
  <c r="E1854" i="1"/>
  <c r="F1854" i="1" l="1"/>
  <c r="K1854" i="1"/>
  <c r="N1871" i="1"/>
  <c r="M1872" i="1"/>
  <c r="M1873" i="1" s="1"/>
  <c r="M1874" i="1" s="1"/>
  <c r="M1875" i="1" s="1"/>
  <c r="M1876" i="1" s="1"/>
  <c r="M1877" i="1" s="1"/>
  <c r="M1885" i="1" l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78" i="1"/>
  <c r="M1879" i="1" s="1"/>
  <c r="M1880" i="1" s="1"/>
  <c r="M1881" i="1" s="1"/>
  <c r="M1882" i="1" s="1"/>
  <c r="M1883" i="1" s="1"/>
  <c r="M1884" i="1" s="1"/>
  <c r="G1854" i="1"/>
  <c r="H1854" i="1" s="1"/>
  <c r="L1854" i="1"/>
  <c r="N1854" i="1" s="1"/>
  <c r="P1854" i="1" s="1"/>
  <c r="A1855" i="1" s="1"/>
  <c r="B1855" i="1" l="1"/>
  <c r="C1855" i="1" s="1"/>
  <c r="I1855" i="1" l="1"/>
  <c r="J1855" i="1" s="1"/>
  <c r="D1855" i="1"/>
  <c r="E1855" i="1" s="1"/>
  <c r="F1855" i="1" l="1"/>
  <c r="K1855" i="1"/>
  <c r="G1855" i="1" l="1"/>
  <c r="H1855" i="1" s="1"/>
  <c r="L1855" i="1"/>
  <c r="N1855" i="1" s="1"/>
  <c r="P1855" i="1" s="1"/>
  <c r="A1856" i="1" s="1"/>
  <c r="B1856" i="1" l="1"/>
  <c r="C1856" i="1" s="1"/>
  <c r="D1856" i="1" l="1"/>
  <c r="E1856" i="1" s="1"/>
  <c r="I1856" i="1"/>
  <c r="J1856" i="1" s="1"/>
  <c r="F1856" i="1" l="1"/>
  <c r="K1856" i="1"/>
  <c r="G1856" i="1" l="1"/>
  <c r="H1856" i="1" s="1"/>
  <c r="L1856" i="1"/>
  <c r="N1856" i="1" s="1"/>
  <c r="P1856" i="1" s="1"/>
  <c r="A1857" i="1" s="1"/>
  <c r="B1857" i="1" l="1"/>
  <c r="C1857" i="1" s="1"/>
  <c r="D1857" i="1" l="1"/>
  <c r="E1857" i="1" s="1"/>
  <c r="I1857" i="1"/>
  <c r="J1857" i="1" s="1"/>
  <c r="F1857" i="1" l="1"/>
  <c r="K1857" i="1"/>
  <c r="G1857" i="1" l="1"/>
  <c r="H1857" i="1" s="1"/>
  <c r="L1857" i="1"/>
  <c r="N1857" i="1" s="1"/>
  <c r="P1857" i="1" s="1"/>
  <c r="A1858" i="1" s="1"/>
  <c r="B1858" i="1" l="1"/>
  <c r="C1858" i="1" s="1"/>
  <c r="D1858" i="1" l="1"/>
  <c r="E1858" i="1" s="1"/>
  <c r="I1858" i="1"/>
  <c r="J1858" i="1" s="1"/>
  <c r="F1858" i="1" l="1"/>
  <c r="K1858" i="1"/>
  <c r="G1858" i="1" l="1"/>
  <c r="H1858" i="1" s="1"/>
  <c r="L1858" i="1"/>
  <c r="N1858" i="1" s="1"/>
  <c r="P1858" i="1" s="1"/>
  <c r="A1859" i="1" s="1"/>
  <c r="B1859" i="1" l="1"/>
  <c r="C1859" i="1" s="1"/>
  <c r="D1859" i="1" l="1"/>
  <c r="E1859" i="1" s="1"/>
  <c r="I1859" i="1"/>
  <c r="J1859" i="1" s="1"/>
  <c r="F1859" i="1" l="1"/>
  <c r="K1859" i="1"/>
  <c r="G1859" i="1" l="1"/>
  <c r="H1859" i="1" s="1"/>
  <c r="L1859" i="1"/>
  <c r="N1859" i="1" s="1"/>
  <c r="P1859" i="1" s="1"/>
  <c r="A1860" i="1" l="1"/>
  <c r="B1860" i="1"/>
  <c r="C1860" i="1" s="1"/>
  <c r="D1860" i="1" l="1"/>
  <c r="E1860" i="1" s="1"/>
  <c r="I1860" i="1"/>
  <c r="J1860" i="1" s="1"/>
  <c r="F1860" i="1" l="1"/>
  <c r="K1860" i="1"/>
  <c r="G1860" i="1" l="1"/>
  <c r="H1860" i="1" s="1"/>
  <c r="L1860" i="1"/>
  <c r="N1860" i="1" s="1"/>
  <c r="P1860" i="1" s="1"/>
  <c r="A1861" i="1" s="1"/>
  <c r="B1861" i="1" l="1"/>
  <c r="C1861" i="1" s="1"/>
  <c r="I1861" i="1" l="1"/>
  <c r="J1861" i="1" s="1"/>
  <c r="D1861" i="1"/>
  <c r="E1861" i="1" s="1"/>
  <c r="F1861" i="1" l="1"/>
  <c r="K1861" i="1"/>
  <c r="G1861" i="1" l="1"/>
  <c r="H1861" i="1" s="1"/>
  <c r="L1861" i="1"/>
  <c r="N1861" i="1" s="1"/>
  <c r="P1861" i="1" s="1"/>
  <c r="A1862" i="1" s="1"/>
  <c r="B1862" i="1" l="1"/>
  <c r="C1862" i="1" s="1"/>
  <c r="I1862" i="1" l="1"/>
  <c r="J1862" i="1" s="1"/>
  <c r="D1862" i="1"/>
  <c r="E1862" i="1" s="1"/>
  <c r="F1862" i="1" l="1"/>
  <c r="K1862" i="1"/>
  <c r="G1862" i="1" l="1"/>
  <c r="H1862" i="1" s="1"/>
  <c r="L1862" i="1"/>
  <c r="N1862" i="1" s="1"/>
  <c r="P1862" i="1" s="1"/>
  <c r="A1863" i="1" s="1"/>
  <c r="B1863" i="1" l="1"/>
  <c r="C1863" i="1" s="1"/>
  <c r="I1863" i="1" l="1"/>
  <c r="J1863" i="1" s="1"/>
  <c r="D1863" i="1"/>
  <c r="E1863" i="1" s="1"/>
  <c r="F1863" i="1" l="1"/>
  <c r="K1863" i="1"/>
  <c r="G1863" i="1" l="1"/>
  <c r="H1863" i="1" s="1"/>
  <c r="L1863" i="1"/>
  <c r="N1863" i="1" s="1"/>
  <c r="P1863" i="1" s="1"/>
  <c r="A1864" i="1" s="1"/>
  <c r="B1864" i="1" l="1"/>
  <c r="C1864" i="1" s="1"/>
  <c r="I1864" i="1" l="1"/>
  <c r="J1864" i="1" s="1"/>
  <c r="D1864" i="1"/>
  <c r="E1864" i="1" s="1"/>
  <c r="F1864" i="1" l="1"/>
  <c r="K1864" i="1"/>
  <c r="G1864" i="1" l="1"/>
  <c r="H1864" i="1" s="1"/>
  <c r="L1864" i="1"/>
  <c r="N1864" i="1" s="1"/>
  <c r="P1864" i="1" s="1"/>
  <c r="A1865" i="1" s="1"/>
  <c r="B1865" i="1" l="1"/>
  <c r="C1865" i="1" s="1"/>
  <c r="R61" i="1"/>
  <c r="S61" i="1" s="1"/>
  <c r="D1865" i="1" l="1"/>
  <c r="E1865" i="1" s="1"/>
  <c r="I1865" i="1"/>
  <c r="J1865" i="1" s="1"/>
  <c r="F1865" i="1" l="1"/>
  <c r="K1865" i="1"/>
  <c r="G1865" i="1" l="1"/>
  <c r="H1865" i="1" s="1"/>
  <c r="O1871" i="1" s="1"/>
  <c r="L1865" i="1"/>
  <c r="N1865" i="1" s="1"/>
  <c r="P1865" i="1" s="1"/>
  <c r="P1871" i="1" l="1"/>
  <c r="A1872" i="1" s="1"/>
  <c r="O1872" i="1"/>
  <c r="O1873" i="1" s="1"/>
  <c r="O1874" i="1" s="1"/>
  <c r="O1875" i="1" s="1"/>
  <c r="O1876" i="1" s="1"/>
  <c r="O1877" i="1" s="1"/>
  <c r="B1872" i="1" l="1"/>
  <c r="C1872" i="1" s="1"/>
  <c r="O1885" i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78" i="1"/>
  <c r="O1879" i="1" s="1"/>
  <c r="O1880" i="1" s="1"/>
  <c r="O1881" i="1" s="1"/>
  <c r="O1882" i="1" s="1"/>
  <c r="O1883" i="1" s="1"/>
  <c r="O1884" i="1" s="1"/>
  <c r="D1872" i="1" l="1"/>
  <c r="E1872" i="1" s="1"/>
  <c r="F1872" i="1" s="1"/>
  <c r="G1872" i="1" s="1"/>
  <c r="H1872" i="1" s="1"/>
  <c r="I1872" i="1"/>
  <c r="J1872" i="1" s="1"/>
  <c r="K1872" i="1" s="1"/>
  <c r="L1872" i="1" l="1"/>
  <c r="N1872" i="1" s="1"/>
  <c r="P1872" i="1" s="1"/>
  <c r="A1873" i="1" s="1"/>
  <c r="B1873" i="1" l="1"/>
  <c r="C1873" i="1" s="1"/>
  <c r="I1873" i="1" l="1"/>
  <c r="J1873" i="1" s="1"/>
  <c r="D1873" i="1"/>
  <c r="E1873" i="1" s="1"/>
  <c r="F1873" i="1" l="1"/>
  <c r="K1873" i="1"/>
  <c r="G1873" i="1" l="1"/>
  <c r="H1873" i="1" s="1"/>
  <c r="L1873" i="1"/>
  <c r="N1873" i="1" s="1"/>
  <c r="P1873" i="1" s="1"/>
  <c r="A1874" i="1" s="1"/>
  <c r="B1874" i="1" l="1"/>
  <c r="C1874" i="1" s="1"/>
  <c r="I1874" i="1" l="1"/>
  <c r="J1874" i="1" s="1"/>
  <c r="D1874" i="1"/>
  <c r="E1874" i="1" s="1"/>
  <c r="F1874" i="1" l="1"/>
  <c r="K1874" i="1"/>
  <c r="G1874" i="1" l="1"/>
  <c r="H1874" i="1" s="1"/>
  <c r="L1874" i="1"/>
  <c r="N1874" i="1" s="1"/>
  <c r="P1874" i="1" s="1"/>
  <c r="A1875" i="1" s="1"/>
  <c r="B1875" i="1" l="1"/>
  <c r="C1875" i="1" s="1"/>
  <c r="D1875" i="1" l="1"/>
  <c r="E1875" i="1" s="1"/>
  <c r="I1875" i="1"/>
  <c r="J1875" i="1" s="1"/>
  <c r="F1875" i="1" l="1"/>
  <c r="K1875" i="1"/>
  <c r="G1875" i="1" l="1"/>
  <c r="H1875" i="1" s="1"/>
  <c r="L1875" i="1"/>
  <c r="N1875" i="1" s="1"/>
  <c r="P1875" i="1" s="1"/>
  <c r="A1876" i="1" s="1"/>
  <c r="B1876" i="1" l="1"/>
  <c r="C1876" i="1" s="1"/>
  <c r="D1876" i="1" l="1"/>
  <c r="E1876" i="1" s="1"/>
  <c r="I1876" i="1"/>
  <c r="J1876" i="1" s="1"/>
  <c r="F1876" i="1" l="1"/>
  <c r="K1876" i="1"/>
  <c r="G1876" i="1" l="1"/>
  <c r="H1876" i="1" s="1"/>
  <c r="L1876" i="1"/>
  <c r="N1876" i="1" s="1"/>
  <c r="P1876" i="1" s="1"/>
  <c r="A1877" i="1" s="1"/>
  <c r="B1877" i="1" l="1"/>
  <c r="C1877" i="1" s="1"/>
  <c r="I1877" i="1" l="1"/>
  <c r="J1877" i="1" s="1"/>
  <c r="D1877" i="1"/>
  <c r="E1877" i="1" s="1"/>
  <c r="F1877" i="1" l="1"/>
  <c r="K1877" i="1"/>
  <c r="G1877" i="1" l="1"/>
  <c r="H1877" i="1" s="1"/>
  <c r="L1877" i="1"/>
  <c r="N1877" i="1" s="1"/>
  <c r="P1877" i="1" s="1"/>
  <c r="A1878" i="1" l="1"/>
  <c r="B1878" i="1"/>
  <c r="C1878" i="1" s="1"/>
  <c r="D1878" i="1" l="1"/>
  <c r="E1878" i="1" s="1"/>
  <c r="I1878" i="1"/>
  <c r="J1878" i="1" s="1"/>
  <c r="F1878" i="1" l="1"/>
  <c r="K1878" i="1"/>
  <c r="G1878" i="1" l="1"/>
  <c r="H1878" i="1" s="1"/>
  <c r="L1878" i="1"/>
  <c r="N1878" i="1" s="1"/>
  <c r="P1878" i="1" s="1"/>
  <c r="A1879" i="1" s="1"/>
  <c r="B1879" i="1" l="1"/>
  <c r="C1879" i="1" s="1"/>
  <c r="I1879" i="1" l="1"/>
  <c r="J1879" i="1" s="1"/>
  <c r="D1879" i="1"/>
  <c r="E1879" i="1" s="1"/>
  <c r="F1879" i="1" l="1"/>
  <c r="K1879" i="1"/>
  <c r="G1879" i="1" l="1"/>
  <c r="H1879" i="1" s="1"/>
  <c r="L1879" i="1"/>
  <c r="N1879" i="1" s="1"/>
  <c r="P1879" i="1" s="1"/>
  <c r="A1880" i="1" s="1"/>
  <c r="B1880" i="1" l="1"/>
  <c r="C1880" i="1" s="1"/>
  <c r="D1880" i="1" l="1"/>
  <c r="E1880" i="1" s="1"/>
  <c r="I1880" i="1"/>
  <c r="J1880" i="1" s="1"/>
  <c r="F1880" i="1" l="1"/>
  <c r="K1880" i="1"/>
  <c r="G1880" i="1" l="1"/>
  <c r="H1880" i="1" s="1"/>
  <c r="L1880" i="1"/>
  <c r="N1880" i="1" s="1"/>
  <c r="P1880" i="1" s="1"/>
  <c r="A1881" i="1" s="1"/>
  <c r="B1881" i="1" l="1"/>
  <c r="C1881" i="1" s="1"/>
  <c r="I1881" i="1" l="1"/>
  <c r="J1881" i="1" s="1"/>
  <c r="D1881" i="1"/>
  <c r="E1881" i="1" s="1"/>
  <c r="F1881" i="1" l="1"/>
  <c r="K1881" i="1"/>
  <c r="G1881" i="1" l="1"/>
  <c r="H1881" i="1" s="1"/>
  <c r="L1881" i="1"/>
  <c r="N1881" i="1" s="1"/>
  <c r="P1881" i="1" s="1"/>
  <c r="A1882" i="1" s="1"/>
  <c r="B1882" i="1" l="1"/>
  <c r="C1882" i="1" s="1"/>
  <c r="D1882" i="1" l="1"/>
  <c r="E1882" i="1" s="1"/>
  <c r="I1882" i="1"/>
  <c r="J1882" i="1" s="1"/>
  <c r="F1882" i="1" l="1"/>
  <c r="K1882" i="1"/>
  <c r="G1882" i="1" l="1"/>
  <c r="H1882" i="1" s="1"/>
  <c r="L1882" i="1"/>
  <c r="N1882" i="1" s="1"/>
  <c r="P1882" i="1" s="1"/>
  <c r="A1883" i="1" s="1"/>
  <c r="B1883" i="1" l="1"/>
  <c r="C1883" i="1" s="1"/>
  <c r="D1883" i="1" l="1"/>
  <c r="E1883" i="1" s="1"/>
  <c r="I1883" i="1"/>
  <c r="J1883" i="1" s="1"/>
  <c r="F1883" i="1" l="1"/>
  <c r="K1883" i="1"/>
  <c r="G1883" i="1" l="1"/>
  <c r="H1883" i="1" s="1"/>
  <c r="L1883" i="1"/>
  <c r="N1883" i="1" s="1"/>
  <c r="P1883" i="1" s="1"/>
  <c r="A1884" i="1" s="1"/>
  <c r="B1884" i="1" l="1"/>
  <c r="C1884" i="1" s="1"/>
  <c r="D1884" i="1" l="1"/>
  <c r="E1884" i="1" s="1"/>
  <c r="I1884" i="1"/>
  <c r="J1884" i="1" s="1"/>
  <c r="F1884" i="1" l="1"/>
  <c r="K1884" i="1"/>
  <c r="G1884" i="1" l="1"/>
  <c r="H1884" i="1" s="1"/>
  <c r="L1884" i="1"/>
  <c r="N1884" i="1" s="1"/>
  <c r="P1884" i="1" s="1"/>
  <c r="A1885" i="1" s="1"/>
  <c r="B1885" i="1" l="1"/>
  <c r="C1885" i="1" s="1"/>
  <c r="I1885" i="1" l="1"/>
  <c r="J1885" i="1" s="1"/>
  <c r="D1885" i="1"/>
  <c r="E1885" i="1" s="1"/>
  <c r="F1885" i="1" l="1"/>
  <c r="K1885" i="1"/>
  <c r="G1885" i="1" l="1"/>
  <c r="H1885" i="1" s="1"/>
  <c r="L1885" i="1"/>
  <c r="N1885" i="1" s="1"/>
  <c r="P1885" i="1" s="1"/>
  <c r="A1886" i="1" s="1"/>
  <c r="B1886" i="1" l="1"/>
  <c r="C1886" i="1" s="1"/>
  <c r="D1886" i="1" l="1"/>
  <c r="E1886" i="1" s="1"/>
  <c r="I1886" i="1"/>
  <c r="J1886" i="1" s="1"/>
  <c r="F1886" i="1" l="1"/>
  <c r="K1886" i="1"/>
  <c r="G1886" i="1" l="1"/>
  <c r="H1886" i="1" s="1"/>
  <c r="L1886" i="1"/>
  <c r="N1886" i="1" s="1"/>
  <c r="P1886" i="1" s="1"/>
  <c r="A1887" i="1" s="1"/>
  <c r="B1887" i="1" l="1"/>
  <c r="C1887" i="1" s="1"/>
  <c r="D1887" i="1" l="1"/>
  <c r="I1887" i="1"/>
  <c r="J1887" i="1" s="1"/>
  <c r="M1904" i="1" l="1"/>
  <c r="E1887" i="1"/>
  <c r="F1887" i="1" l="1"/>
  <c r="K1887" i="1"/>
  <c r="M1905" i="1"/>
  <c r="M1906" i="1" s="1"/>
  <c r="M1907" i="1" s="1"/>
  <c r="M1908" i="1" s="1"/>
  <c r="M1909" i="1" s="1"/>
  <c r="M1910" i="1" s="1"/>
  <c r="N1904" i="1"/>
  <c r="M1911" i="1" l="1"/>
  <c r="M1912" i="1" s="1"/>
  <c r="M1913" i="1" s="1"/>
  <c r="M1914" i="1" s="1"/>
  <c r="M1915" i="1" s="1"/>
  <c r="M1916" i="1" s="1"/>
  <c r="M1917" i="1" s="1"/>
  <c r="M1918" i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G1887" i="1"/>
  <c r="H1887" i="1" s="1"/>
  <c r="L1887" i="1"/>
  <c r="N1887" i="1" s="1"/>
  <c r="P1887" i="1" s="1"/>
  <c r="A1888" i="1" s="1"/>
  <c r="B1888" i="1" l="1"/>
  <c r="C1888" i="1" s="1"/>
  <c r="D1888" i="1" l="1"/>
  <c r="E1888" i="1" s="1"/>
  <c r="I1888" i="1"/>
  <c r="J1888" i="1" s="1"/>
  <c r="F1888" i="1" l="1"/>
  <c r="K1888" i="1"/>
  <c r="G1888" i="1" l="1"/>
  <c r="H1888" i="1" s="1"/>
  <c r="L1888" i="1"/>
  <c r="N1888" i="1" s="1"/>
  <c r="P1888" i="1" s="1"/>
  <c r="A1889" i="1" s="1"/>
  <c r="B1889" i="1" l="1"/>
  <c r="C1889" i="1" s="1"/>
  <c r="I1889" i="1" l="1"/>
  <c r="J1889" i="1" s="1"/>
  <c r="D1889" i="1"/>
  <c r="E1889" i="1" s="1"/>
  <c r="F1889" i="1" l="1"/>
  <c r="K1889" i="1"/>
  <c r="G1889" i="1" l="1"/>
  <c r="H1889" i="1" s="1"/>
  <c r="L1889" i="1"/>
  <c r="N1889" i="1" s="1"/>
  <c r="P1889" i="1" s="1"/>
  <c r="A1890" i="1" s="1"/>
  <c r="B1890" i="1" l="1"/>
  <c r="C1890" i="1" s="1"/>
  <c r="D1890" i="1" l="1"/>
  <c r="E1890" i="1" s="1"/>
  <c r="I1890" i="1"/>
  <c r="J1890" i="1" s="1"/>
  <c r="F1890" i="1" l="1"/>
  <c r="K1890" i="1"/>
  <c r="G1890" i="1" l="1"/>
  <c r="H1890" i="1" s="1"/>
  <c r="L1890" i="1"/>
  <c r="N1890" i="1" s="1"/>
  <c r="P1890" i="1" s="1"/>
  <c r="A1891" i="1" s="1"/>
  <c r="B1891" i="1" l="1"/>
  <c r="C1891" i="1" s="1"/>
  <c r="D1891" i="1" l="1"/>
  <c r="E1891" i="1" s="1"/>
  <c r="I1891" i="1"/>
  <c r="J1891" i="1" s="1"/>
  <c r="F1891" i="1" l="1"/>
  <c r="K1891" i="1"/>
  <c r="G1891" i="1" l="1"/>
  <c r="H1891" i="1" s="1"/>
  <c r="L1891" i="1"/>
  <c r="N1891" i="1" s="1"/>
  <c r="P1891" i="1" s="1"/>
  <c r="A1892" i="1" s="1"/>
  <c r="B1892" i="1" l="1"/>
  <c r="C1892" i="1" s="1"/>
  <c r="D1892" i="1" l="1"/>
  <c r="E1892" i="1" s="1"/>
  <c r="I1892" i="1"/>
  <c r="J1892" i="1" s="1"/>
  <c r="F1892" i="1" l="1"/>
  <c r="K1892" i="1"/>
  <c r="G1892" i="1" l="1"/>
  <c r="H1892" i="1" s="1"/>
  <c r="L1892" i="1"/>
  <c r="N1892" i="1" s="1"/>
  <c r="P1892" i="1" s="1"/>
  <c r="A1893" i="1" s="1"/>
  <c r="B1893" i="1" l="1"/>
  <c r="C1893" i="1" s="1"/>
  <c r="D1893" i="1" l="1"/>
  <c r="E1893" i="1" s="1"/>
  <c r="I1893" i="1"/>
  <c r="J1893" i="1" s="1"/>
  <c r="F1893" i="1" l="1"/>
  <c r="K1893" i="1"/>
  <c r="G1893" i="1" l="1"/>
  <c r="H1893" i="1" s="1"/>
  <c r="L1893" i="1"/>
  <c r="N1893" i="1" s="1"/>
  <c r="P1893" i="1" s="1"/>
  <c r="A1894" i="1" s="1"/>
  <c r="B1894" i="1" l="1"/>
  <c r="C1894" i="1" s="1"/>
  <c r="D1894" i="1" l="1"/>
  <c r="E1894" i="1" s="1"/>
  <c r="I1894" i="1"/>
  <c r="J1894" i="1" s="1"/>
  <c r="F1894" i="1" l="1"/>
  <c r="K1894" i="1"/>
  <c r="G1894" i="1" l="1"/>
  <c r="H1894" i="1" s="1"/>
  <c r="L1894" i="1"/>
  <c r="N1894" i="1" s="1"/>
  <c r="P1894" i="1" s="1"/>
  <c r="A1895" i="1" s="1"/>
  <c r="B1895" i="1" l="1"/>
  <c r="C1895" i="1" s="1"/>
  <c r="D1895" i="1" l="1"/>
  <c r="E1895" i="1" s="1"/>
  <c r="I1895" i="1"/>
  <c r="J1895" i="1" s="1"/>
  <c r="F1895" i="1" l="1"/>
  <c r="K1895" i="1"/>
  <c r="G1895" i="1" l="1"/>
  <c r="H1895" i="1" s="1"/>
  <c r="L1895" i="1"/>
  <c r="N1895" i="1" s="1"/>
  <c r="P1895" i="1" s="1"/>
  <c r="A1896" i="1" s="1"/>
  <c r="B1896" i="1" l="1"/>
  <c r="C1896" i="1" s="1"/>
  <c r="I1896" i="1" l="1"/>
  <c r="J1896" i="1" s="1"/>
  <c r="D1896" i="1"/>
  <c r="E1896" i="1" s="1"/>
  <c r="F1896" i="1" l="1"/>
  <c r="K1896" i="1"/>
  <c r="G1896" i="1" l="1"/>
  <c r="H1896" i="1" s="1"/>
  <c r="L1896" i="1"/>
  <c r="N1896" i="1" s="1"/>
  <c r="P1896" i="1" s="1"/>
  <c r="A1897" i="1" s="1"/>
  <c r="B1897" i="1" l="1"/>
  <c r="C1897" i="1" s="1"/>
  <c r="I1897" i="1" l="1"/>
  <c r="J1897" i="1" s="1"/>
  <c r="D1897" i="1"/>
  <c r="E1897" i="1" s="1"/>
  <c r="F1897" i="1" l="1"/>
  <c r="K1897" i="1"/>
  <c r="G1897" i="1" l="1"/>
  <c r="H1897" i="1" s="1"/>
  <c r="L1897" i="1"/>
  <c r="N1897" i="1" s="1"/>
  <c r="P1897" i="1" s="1"/>
  <c r="A1898" i="1" s="1"/>
  <c r="B1898" i="1" l="1"/>
  <c r="C1898" i="1" s="1"/>
  <c r="R62" i="1"/>
  <c r="S62" i="1" s="1"/>
  <c r="I1898" i="1" l="1"/>
  <c r="J1898" i="1" s="1"/>
  <c r="D1898" i="1"/>
  <c r="E1898" i="1" s="1"/>
  <c r="F1898" i="1" l="1"/>
  <c r="K1898" i="1"/>
  <c r="G1898" i="1" l="1"/>
  <c r="H1898" i="1" s="1"/>
  <c r="O1904" i="1" s="1"/>
  <c r="L1898" i="1"/>
  <c r="N1898" i="1" s="1"/>
  <c r="P1898" i="1" s="1"/>
  <c r="O1905" i="1" l="1"/>
  <c r="O1906" i="1" s="1"/>
  <c r="O1907" i="1" s="1"/>
  <c r="O1908" i="1" s="1"/>
  <c r="O1909" i="1" s="1"/>
  <c r="O1910" i="1" s="1"/>
  <c r="P1904" i="1"/>
  <c r="A1905" i="1" s="1"/>
  <c r="B1905" i="1" l="1"/>
  <c r="C1905" i="1" s="1"/>
  <c r="O1918" i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11" i="1"/>
  <c r="O1912" i="1" s="1"/>
  <c r="O1913" i="1" s="1"/>
  <c r="O1914" i="1" s="1"/>
  <c r="O1915" i="1" s="1"/>
  <c r="O1916" i="1" s="1"/>
  <c r="O1917" i="1" s="1"/>
  <c r="D1905" i="1" l="1"/>
  <c r="E1905" i="1" s="1"/>
  <c r="F1905" i="1" s="1"/>
  <c r="G1905" i="1" s="1"/>
  <c r="H1905" i="1" s="1"/>
  <c r="I1905" i="1"/>
  <c r="J1905" i="1" s="1"/>
  <c r="K1905" i="1" s="1"/>
  <c r="L1905" i="1" l="1"/>
  <c r="N1905" i="1" s="1"/>
  <c r="P1905" i="1" s="1"/>
  <c r="A1906" i="1" l="1"/>
  <c r="B1906" i="1" l="1"/>
  <c r="C1906" i="1" s="1"/>
  <c r="I1906" i="1" l="1"/>
  <c r="J1906" i="1" s="1"/>
  <c r="D1906" i="1"/>
  <c r="E1906" i="1" s="1"/>
  <c r="F1906" i="1" l="1"/>
  <c r="K1906" i="1"/>
  <c r="G1906" i="1" l="1"/>
  <c r="H1906" i="1" s="1"/>
  <c r="L1906" i="1"/>
  <c r="N1906" i="1" s="1"/>
  <c r="P1906" i="1" s="1"/>
  <c r="A1907" i="1" s="1"/>
  <c r="B1907" i="1" l="1"/>
  <c r="C1907" i="1" s="1"/>
  <c r="I1907" i="1" l="1"/>
  <c r="J1907" i="1" s="1"/>
  <c r="D1907" i="1"/>
  <c r="E1907" i="1" s="1"/>
  <c r="F1907" i="1" l="1"/>
  <c r="K1907" i="1"/>
  <c r="G1907" i="1" l="1"/>
  <c r="H1907" i="1" s="1"/>
  <c r="L1907" i="1"/>
  <c r="N1907" i="1" s="1"/>
  <c r="P1907" i="1" s="1"/>
  <c r="A1908" i="1" s="1"/>
  <c r="B1908" i="1" l="1"/>
  <c r="C1908" i="1" s="1"/>
  <c r="I1908" i="1" l="1"/>
  <c r="J1908" i="1" s="1"/>
  <c r="D1908" i="1"/>
  <c r="E1908" i="1" s="1"/>
  <c r="F1908" i="1" l="1"/>
  <c r="K1908" i="1"/>
  <c r="G1908" i="1" l="1"/>
  <c r="H1908" i="1" s="1"/>
  <c r="L1908" i="1"/>
  <c r="N1908" i="1" s="1"/>
  <c r="P1908" i="1" s="1"/>
  <c r="A1909" i="1" s="1"/>
  <c r="B1909" i="1" l="1"/>
  <c r="C1909" i="1" s="1"/>
  <c r="D1909" i="1" l="1"/>
  <c r="E1909" i="1" s="1"/>
  <c r="I1909" i="1"/>
  <c r="J1909" i="1" s="1"/>
  <c r="F1909" i="1" l="1"/>
  <c r="K1909" i="1"/>
  <c r="G1909" i="1" l="1"/>
  <c r="H1909" i="1" s="1"/>
  <c r="L1909" i="1"/>
  <c r="N1909" i="1" s="1"/>
  <c r="P1909" i="1" s="1"/>
  <c r="A1910" i="1" s="1"/>
  <c r="B1910" i="1" l="1"/>
  <c r="C1910" i="1" s="1"/>
  <c r="D1910" i="1" l="1"/>
  <c r="E1910" i="1" s="1"/>
  <c r="I1910" i="1"/>
  <c r="J1910" i="1" s="1"/>
  <c r="F1910" i="1" l="1"/>
  <c r="K1910" i="1"/>
  <c r="G1910" i="1" l="1"/>
  <c r="H1910" i="1" s="1"/>
  <c r="L1910" i="1"/>
  <c r="N1910" i="1" s="1"/>
  <c r="P1910" i="1" s="1"/>
  <c r="A1911" i="1" s="1"/>
  <c r="B1911" i="1" l="1"/>
  <c r="C1911" i="1" s="1"/>
  <c r="D1911" i="1" l="1"/>
  <c r="E1911" i="1" s="1"/>
  <c r="I1911" i="1"/>
  <c r="J1911" i="1" s="1"/>
  <c r="F1911" i="1" l="1"/>
  <c r="K1911" i="1"/>
  <c r="G1911" i="1" l="1"/>
  <c r="H1911" i="1" s="1"/>
  <c r="L1911" i="1"/>
  <c r="N1911" i="1" s="1"/>
  <c r="P1911" i="1" s="1"/>
  <c r="A1912" i="1" s="1"/>
  <c r="B1912" i="1" l="1"/>
  <c r="C1912" i="1" s="1"/>
  <c r="D1912" i="1" l="1"/>
  <c r="E1912" i="1" s="1"/>
  <c r="I1912" i="1"/>
  <c r="J1912" i="1" s="1"/>
  <c r="F1912" i="1" l="1"/>
  <c r="K1912" i="1"/>
  <c r="G1912" i="1" l="1"/>
  <c r="H1912" i="1" s="1"/>
  <c r="L1912" i="1"/>
  <c r="N1912" i="1" s="1"/>
  <c r="P1912" i="1" s="1"/>
  <c r="A1913" i="1" s="1"/>
  <c r="B1913" i="1" l="1"/>
  <c r="C1913" i="1" s="1"/>
  <c r="D1913" i="1" l="1"/>
  <c r="E1913" i="1" s="1"/>
  <c r="I1913" i="1"/>
  <c r="J1913" i="1" s="1"/>
  <c r="F1913" i="1" l="1"/>
  <c r="K1913" i="1"/>
  <c r="G1913" i="1" l="1"/>
  <c r="H1913" i="1" s="1"/>
  <c r="L1913" i="1"/>
  <c r="N1913" i="1" s="1"/>
  <c r="P1913" i="1" s="1"/>
  <c r="A1914" i="1" s="1"/>
  <c r="B1914" i="1" l="1"/>
  <c r="C1914" i="1" s="1"/>
  <c r="I1914" i="1" l="1"/>
  <c r="J1914" i="1" s="1"/>
  <c r="D1914" i="1"/>
  <c r="E1914" i="1" s="1"/>
  <c r="F1914" i="1" l="1"/>
  <c r="K1914" i="1"/>
  <c r="G1914" i="1" l="1"/>
  <c r="H1914" i="1" s="1"/>
  <c r="L1914" i="1"/>
  <c r="N1914" i="1" s="1"/>
  <c r="P1914" i="1" s="1"/>
  <c r="A1915" i="1" s="1"/>
  <c r="B1915" i="1" l="1"/>
  <c r="C1915" i="1" s="1"/>
  <c r="I1915" i="1" l="1"/>
  <c r="J1915" i="1" s="1"/>
  <c r="D1915" i="1"/>
  <c r="E1915" i="1" s="1"/>
  <c r="F1915" i="1" l="1"/>
  <c r="K1915" i="1"/>
  <c r="G1915" i="1" l="1"/>
  <c r="H1915" i="1" s="1"/>
  <c r="L1915" i="1"/>
  <c r="N1915" i="1" s="1"/>
  <c r="P1915" i="1" s="1"/>
  <c r="A1916" i="1" s="1"/>
  <c r="B1916" i="1" l="1"/>
  <c r="C1916" i="1" s="1"/>
  <c r="I1916" i="1" l="1"/>
  <c r="J1916" i="1" s="1"/>
  <c r="D1916" i="1"/>
  <c r="E1916" i="1" s="1"/>
  <c r="F1916" i="1" l="1"/>
  <c r="K1916" i="1"/>
  <c r="G1916" i="1" l="1"/>
  <c r="H1916" i="1" s="1"/>
  <c r="L1916" i="1"/>
  <c r="N1916" i="1" s="1"/>
  <c r="P1916" i="1" s="1"/>
  <c r="A1917" i="1" s="1"/>
  <c r="B1917" i="1" l="1"/>
  <c r="C1917" i="1" s="1"/>
  <c r="D1917" i="1" l="1"/>
  <c r="E1917" i="1" s="1"/>
  <c r="I1917" i="1"/>
  <c r="J1917" i="1" s="1"/>
  <c r="F1917" i="1" l="1"/>
  <c r="K1917" i="1"/>
  <c r="G1917" i="1" l="1"/>
  <c r="H1917" i="1" s="1"/>
  <c r="L1917" i="1"/>
  <c r="N1917" i="1" s="1"/>
  <c r="P1917" i="1" s="1"/>
  <c r="A1918" i="1" s="1"/>
  <c r="B1918" i="1" l="1"/>
  <c r="C1918" i="1" s="1"/>
  <c r="D1918" i="1" l="1"/>
  <c r="E1918" i="1" s="1"/>
  <c r="I1918" i="1"/>
  <c r="J1918" i="1" s="1"/>
  <c r="F1918" i="1" l="1"/>
  <c r="K1918" i="1"/>
  <c r="G1918" i="1" l="1"/>
  <c r="H1918" i="1" s="1"/>
  <c r="L1918" i="1"/>
  <c r="N1918" i="1" s="1"/>
  <c r="P1918" i="1" s="1"/>
  <c r="A1919" i="1" s="1"/>
  <c r="B1919" i="1" l="1"/>
  <c r="C1919" i="1" s="1"/>
  <c r="D1919" i="1" l="1"/>
  <c r="E1919" i="1" s="1"/>
  <c r="I1919" i="1"/>
  <c r="J1919" i="1" s="1"/>
  <c r="F1919" i="1" l="1"/>
  <c r="K1919" i="1"/>
  <c r="G1919" i="1" l="1"/>
  <c r="H1919" i="1" s="1"/>
  <c r="L1919" i="1"/>
  <c r="N1919" i="1" s="1"/>
  <c r="P1919" i="1" s="1"/>
  <c r="A1920" i="1" s="1"/>
  <c r="B1920" i="1" l="1"/>
  <c r="C1920" i="1" s="1"/>
  <c r="D1920" i="1" l="1"/>
  <c r="I1920" i="1"/>
  <c r="J1920" i="1" s="1"/>
  <c r="M1937" i="1" l="1"/>
  <c r="E1920" i="1"/>
  <c r="F1920" i="1" l="1"/>
  <c r="K1920" i="1"/>
  <c r="N1937" i="1"/>
  <c r="M1938" i="1"/>
  <c r="M1939" i="1" s="1"/>
  <c r="M1940" i="1" s="1"/>
  <c r="M1941" i="1" s="1"/>
  <c r="M1942" i="1" s="1"/>
  <c r="M1943" i="1" s="1"/>
  <c r="M1951" i="1" l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44" i="1"/>
  <c r="M1945" i="1" s="1"/>
  <c r="M1946" i="1" s="1"/>
  <c r="M1947" i="1" s="1"/>
  <c r="M1948" i="1" s="1"/>
  <c r="M1949" i="1" s="1"/>
  <c r="M1950" i="1" s="1"/>
  <c r="G1920" i="1"/>
  <c r="H1920" i="1" s="1"/>
  <c r="L1920" i="1"/>
  <c r="N1920" i="1" s="1"/>
  <c r="P1920" i="1" s="1"/>
  <c r="A1921" i="1" s="1"/>
  <c r="B1921" i="1" l="1"/>
  <c r="C1921" i="1" s="1"/>
  <c r="D1921" i="1" l="1"/>
  <c r="E1921" i="1" s="1"/>
  <c r="I1921" i="1"/>
  <c r="J1921" i="1" s="1"/>
  <c r="F1921" i="1" l="1"/>
  <c r="K1921" i="1"/>
  <c r="G1921" i="1" l="1"/>
  <c r="H1921" i="1" s="1"/>
  <c r="L1921" i="1"/>
  <c r="N1921" i="1" s="1"/>
  <c r="P1921" i="1" s="1"/>
  <c r="A1922" i="1" s="1"/>
  <c r="B1922" i="1" l="1"/>
  <c r="C1922" i="1" s="1"/>
  <c r="I1922" i="1" l="1"/>
  <c r="J1922" i="1" s="1"/>
  <c r="D1922" i="1"/>
  <c r="E1922" i="1" s="1"/>
  <c r="F1922" i="1" l="1"/>
  <c r="K1922" i="1"/>
  <c r="G1922" i="1" l="1"/>
  <c r="H1922" i="1" s="1"/>
  <c r="L1922" i="1"/>
  <c r="N1922" i="1" s="1"/>
  <c r="P1922" i="1" s="1"/>
  <c r="A1923" i="1" s="1"/>
  <c r="B1923" i="1" l="1"/>
  <c r="C1923" i="1" s="1"/>
  <c r="I1923" i="1" l="1"/>
  <c r="J1923" i="1" s="1"/>
  <c r="D1923" i="1"/>
  <c r="E1923" i="1" s="1"/>
  <c r="F1923" i="1" l="1"/>
  <c r="K1923" i="1"/>
  <c r="G1923" i="1" l="1"/>
  <c r="H1923" i="1" s="1"/>
  <c r="L1923" i="1"/>
  <c r="N1923" i="1" s="1"/>
  <c r="P1923" i="1" s="1"/>
  <c r="A1924" i="1" s="1"/>
  <c r="B1924" i="1" l="1"/>
  <c r="C1924" i="1" s="1"/>
  <c r="I1924" i="1" l="1"/>
  <c r="J1924" i="1" s="1"/>
  <c r="D1924" i="1"/>
  <c r="E1924" i="1" s="1"/>
  <c r="F1924" i="1" l="1"/>
  <c r="K1924" i="1"/>
  <c r="G1924" i="1" l="1"/>
  <c r="H1924" i="1" s="1"/>
  <c r="L1924" i="1"/>
  <c r="N1924" i="1" s="1"/>
  <c r="P1924" i="1" s="1"/>
  <c r="A1925" i="1" s="1"/>
  <c r="B1925" i="1" l="1"/>
  <c r="C1925" i="1" s="1"/>
  <c r="D1925" i="1" l="1"/>
  <c r="E1925" i="1" s="1"/>
  <c r="I1925" i="1"/>
  <c r="J1925" i="1" s="1"/>
  <c r="F1925" i="1" l="1"/>
  <c r="K1925" i="1"/>
  <c r="G1925" i="1" l="1"/>
  <c r="H1925" i="1" s="1"/>
  <c r="L1925" i="1"/>
  <c r="N1925" i="1" s="1"/>
  <c r="P1925" i="1" s="1"/>
  <c r="A1926" i="1" s="1"/>
  <c r="B1926" i="1" l="1"/>
  <c r="C1926" i="1" s="1"/>
  <c r="D1926" i="1" l="1"/>
  <c r="E1926" i="1" s="1"/>
  <c r="I1926" i="1"/>
  <c r="J1926" i="1" s="1"/>
  <c r="F1926" i="1" l="1"/>
  <c r="K1926" i="1"/>
  <c r="G1926" i="1" l="1"/>
  <c r="H1926" i="1" s="1"/>
  <c r="L1926" i="1"/>
  <c r="N1926" i="1" s="1"/>
  <c r="P1926" i="1" s="1"/>
  <c r="A1927" i="1" s="1"/>
  <c r="B1927" i="1" l="1"/>
  <c r="C1927" i="1" s="1"/>
  <c r="D1927" i="1" l="1"/>
  <c r="E1927" i="1" s="1"/>
  <c r="I1927" i="1"/>
  <c r="J1927" i="1" s="1"/>
  <c r="F1927" i="1" l="1"/>
  <c r="K1927" i="1"/>
  <c r="G1927" i="1" l="1"/>
  <c r="H1927" i="1" s="1"/>
  <c r="L1927" i="1"/>
  <c r="N1927" i="1" s="1"/>
  <c r="P1927" i="1" s="1"/>
  <c r="A1928" i="1" s="1"/>
  <c r="B1928" i="1" l="1"/>
  <c r="C1928" i="1" s="1"/>
  <c r="D1928" i="1" l="1"/>
  <c r="E1928" i="1" s="1"/>
  <c r="I1928" i="1"/>
  <c r="J1928" i="1" s="1"/>
  <c r="F1928" i="1" l="1"/>
  <c r="K1928" i="1"/>
  <c r="G1928" i="1" l="1"/>
  <c r="H1928" i="1" s="1"/>
  <c r="L1928" i="1"/>
  <c r="N1928" i="1" s="1"/>
  <c r="P1928" i="1" s="1"/>
  <c r="A1929" i="1" s="1"/>
  <c r="B1929" i="1" l="1"/>
  <c r="C1929" i="1" s="1"/>
  <c r="D1929" i="1" l="1"/>
  <c r="E1929" i="1" s="1"/>
  <c r="I1929" i="1"/>
  <c r="J1929" i="1" s="1"/>
  <c r="F1929" i="1" l="1"/>
  <c r="K1929" i="1"/>
  <c r="G1929" i="1" l="1"/>
  <c r="H1929" i="1" s="1"/>
  <c r="L1929" i="1"/>
  <c r="N1929" i="1" s="1"/>
  <c r="P1929" i="1" s="1"/>
  <c r="A1930" i="1" s="1"/>
  <c r="B1930" i="1" l="1"/>
  <c r="C1930" i="1" s="1"/>
  <c r="I1930" i="1" l="1"/>
  <c r="J1930" i="1" s="1"/>
  <c r="D1930" i="1"/>
  <c r="E1930" i="1" s="1"/>
  <c r="F1930" i="1" l="1"/>
  <c r="K1930" i="1"/>
  <c r="G1930" i="1" l="1"/>
  <c r="H1930" i="1" s="1"/>
  <c r="L1930" i="1"/>
  <c r="N1930" i="1" s="1"/>
  <c r="P1930" i="1" s="1"/>
  <c r="A1931" i="1" s="1"/>
  <c r="B1931" i="1" l="1"/>
  <c r="C1931" i="1" s="1"/>
  <c r="R63" i="1"/>
  <c r="S63" i="1" s="1"/>
  <c r="I1931" i="1" l="1"/>
  <c r="J1931" i="1" s="1"/>
  <c r="D1931" i="1"/>
  <c r="E1931" i="1" s="1"/>
  <c r="F1931" i="1" l="1"/>
  <c r="K1931" i="1"/>
  <c r="G1931" i="1" l="1"/>
  <c r="H1931" i="1" s="1"/>
  <c r="O1937" i="1" s="1"/>
  <c r="L1931" i="1"/>
  <c r="N1931" i="1" s="1"/>
  <c r="P1931" i="1" s="1"/>
  <c r="O1938" i="1" l="1"/>
  <c r="O1939" i="1" s="1"/>
  <c r="O1940" i="1" s="1"/>
  <c r="O1941" i="1" s="1"/>
  <c r="O1942" i="1" s="1"/>
  <c r="O1943" i="1" s="1"/>
  <c r="P1937" i="1"/>
  <c r="A1938" i="1" s="1"/>
  <c r="B1938" i="1" l="1"/>
  <c r="C1938" i="1" s="1"/>
  <c r="O1951" i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44" i="1"/>
  <c r="O1945" i="1" s="1"/>
  <c r="O1946" i="1" s="1"/>
  <c r="O1947" i="1" s="1"/>
  <c r="O1948" i="1" s="1"/>
  <c r="O1949" i="1" s="1"/>
  <c r="O1950" i="1" s="1"/>
  <c r="D1938" i="1" l="1"/>
  <c r="E1938" i="1" s="1"/>
  <c r="F1938" i="1" s="1"/>
  <c r="G1938" i="1" s="1"/>
  <c r="H1938" i="1" s="1"/>
  <c r="I1938" i="1"/>
  <c r="J1938" i="1" s="1"/>
  <c r="K1938" i="1" s="1"/>
  <c r="L1938" i="1" l="1"/>
  <c r="N1938" i="1" s="1"/>
  <c r="P1938" i="1" s="1"/>
  <c r="A1939" i="1" s="1"/>
  <c r="B1939" i="1" l="1"/>
  <c r="C1939" i="1" s="1"/>
  <c r="I1939" i="1" l="1"/>
  <c r="J1939" i="1" s="1"/>
  <c r="D1939" i="1"/>
  <c r="E1939" i="1" s="1"/>
  <c r="F1939" i="1" l="1"/>
  <c r="K1939" i="1"/>
  <c r="G1939" i="1" l="1"/>
  <c r="H1939" i="1" s="1"/>
  <c r="L1939" i="1"/>
  <c r="N1939" i="1" s="1"/>
  <c r="P1939" i="1" s="1"/>
  <c r="A1940" i="1" s="1"/>
  <c r="B1940" i="1" l="1"/>
  <c r="C1940" i="1" s="1"/>
  <c r="I1940" i="1" l="1"/>
  <c r="J1940" i="1" s="1"/>
  <c r="D1940" i="1"/>
  <c r="E1940" i="1" s="1"/>
  <c r="F1940" i="1" l="1"/>
  <c r="K1940" i="1"/>
  <c r="G1940" i="1" l="1"/>
  <c r="H1940" i="1" s="1"/>
  <c r="L1940" i="1"/>
  <c r="N1940" i="1" s="1"/>
  <c r="P1940" i="1" s="1"/>
  <c r="A1941" i="1" s="1"/>
  <c r="B1941" i="1" l="1"/>
  <c r="C1941" i="1" s="1"/>
  <c r="I1941" i="1" l="1"/>
  <c r="J1941" i="1" s="1"/>
  <c r="D1941" i="1"/>
  <c r="E1941" i="1" s="1"/>
  <c r="F1941" i="1" l="1"/>
  <c r="K1941" i="1"/>
  <c r="G1941" i="1" l="1"/>
  <c r="H1941" i="1" s="1"/>
  <c r="L1941" i="1"/>
  <c r="N1941" i="1" s="1"/>
  <c r="P1941" i="1" s="1"/>
  <c r="A1942" i="1" s="1"/>
  <c r="B1942" i="1" l="1"/>
  <c r="C1942" i="1" s="1"/>
  <c r="D1942" i="1" l="1"/>
  <c r="E1942" i="1" s="1"/>
  <c r="I1942" i="1"/>
  <c r="J1942" i="1" s="1"/>
  <c r="F1942" i="1" l="1"/>
  <c r="K1942" i="1"/>
  <c r="G1942" i="1" l="1"/>
  <c r="H1942" i="1" s="1"/>
  <c r="L1942" i="1"/>
  <c r="N1942" i="1" s="1"/>
  <c r="P1942" i="1" s="1"/>
  <c r="A1943" i="1" s="1"/>
  <c r="B1943" i="1" l="1"/>
  <c r="C1943" i="1" s="1"/>
  <c r="I1943" i="1" l="1"/>
  <c r="J1943" i="1" s="1"/>
  <c r="D1943" i="1"/>
  <c r="E1943" i="1" s="1"/>
  <c r="F1943" i="1" l="1"/>
  <c r="K1943" i="1"/>
  <c r="G1943" i="1" l="1"/>
  <c r="H1943" i="1" s="1"/>
  <c r="L1943" i="1"/>
  <c r="N1943" i="1" s="1"/>
  <c r="P1943" i="1" s="1"/>
  <c r="A1944" i="1" s="1"/>
  <c r="B1944" i="1" l="1"/>
  <c r="C1944" i="1" s="1"/>
  <c r="D1944" i="1" l="1"/>
  <c r="E1944" i="1" s="1"/>
  <c r="I1944" i="1"/>
  <c r="J1944" i="1" s="1"/>
  <c r="F1944" i="1" l="1"/>
  <c r="K1944" i="1"/>
  <c r="G1944" i="1" l="1"/>
  <c r="H1944" i="1" s="1"/>
  <c r="L1944" i="1"/>
  <c r="N1944" i="1" s="1"/>
  <c r="P1944" i="1" s="1"/>
  <c r="A1945" i="1" s="1"/>
  <c r="B1945" i="1" l="1"/>
  <c r="C1945" i="1" s="1"/>
  <c r="D1945" i="1" l="1"/>
  <c r="E1945" i="1" s="1"/>
  <c r="I1945" i="1"/>
  <c r="J1945" i="1" s="1"/>
  <c r="F1945" i="1" l="1"/>
  <c r="K1945" i="1"/>
  <c r="G1945" i="1" l="1"/>
  <c r="H1945" i="1" s="1"/>
  <c r="L1945" i="1"/>
  <c r="N1945" i="1" s="1"/>
  <c r="P1945" i="1" s="1"/>
  <c r="A1946" i="1" s="1"/>
  <c r="B1946" i="1" l="1"/>
  <c r="C1946" i="1" s="1"/>
  <c r="D1946" i="1" l="1"/>
  <c r="E1946" i="1" s="1"/>
  <c r="I1946" i="1"/>
  <c r="J1946" i="1" s="1"/>
  <c r="F1946" i="1" l="1"/>
  <c r="K1946" i="1"/>
  <c r="G1946" i="1" l="1"/>
  <c r="H1946" i="1" s="1"/>
  <c r="L1946" i="1"/>
  <c r="N1946" i="1" s="1"/>
  <c r="P1946" i="1" s="1"/>
  <c r="A1947" i="1" s="1"/>
  <c r="B1947" i="1" l="1"/>
  <c r="C1947" i="1" s="1"/>
  <c r="I1947" i="1" l="1"/>
  <c r="J1947" i="1" s="1"/>
  <c r="D1947" i="1"/>
  <c r="E1947" i="1" s="1"/>
  <c r="F1947" i="1" l="1"/>
  <c r="K1947" i="1"/>
  <c r="G1947" i="1" l="1"/>
  <c r="H1947" i="1" s="1"/>
  <c r="L1947" i="1"/>
  <c r="N1947" i="1" s="1"/>
  <c r="P1947" i="1" s="1"/>
  <c r="A1948" i="1" s="1"/>
  <c r="B1948" i="1" l="1"/>
  <c r="C1948" i="1" s="1"/>
  <c r="D1948" i="1" l="1"/>
  <c r="E1948" i="1" s="1"/>
  <c r="I1948" i="1"/>
  <c r="J1948" i="1" s="1"/>
  <c r="F1948" i="1" l="1"/>
  <c r="K1948" i="1"/>
  <c r="G1948" i="1" l="1"/>
  <c r="H1948" i="1" s="1"/>
  <c r="L1948" i="1"/>
  <c r="N1948" i="1" s="1"/>
  <c r="P1948" i="1" s="1"/>
  <c r="A1949" i="1" s="1"/>
  <c r="B1949" i="1" l="1"/>
  <c r="C1949" i="1" s="1"/>
  <c r="I1949" i="1" l="1"/>
  <c r="J1949" i="1" s="1"/>
  <c r="D1949" i="1"/>
  <c r="E1949" i="1" s="1"/>
  <c r="F1949" i="1" l="1"/>
  <c r="K1949" i="1"/>
  <c r="G1949" i="1" l="1"/>
  <c r="H1949" i="1" s="1"/>
  <c r="L1949" i="1"/>
  <c r="N1949" i="1" s="1"/>
  <c r="P1949" i="1" s="1"/>
  <c r="A1950" i="1" s="1"/>
  <c r="B1950" i="1" l="1"/>
  <c r="C1950" i="1" s="1"/>
  <c r="D1950" i="1" l="1"/>
  <c r="E1950" i="1" s="1"/>
  <c r="I1950" i="1"/>
  <c r="J1950" i="1" s="1"/>
  <c r="F1950" i="1" l="1"/>
  <c r="K1950" i="1"/>
  <c r="G1950" i="1" l="1"/>
  <c r="H1950" i="1" s="1"/>
  <c r="L1950" i="1"/>
  <c r="N1950" i="1" s="1"/>
  <c r="P1950" i="1" s="1"/>
  <c r="A1951" i="1" s="1"/>
  <c r="B1951" i="1" l="1"/>
  <c r="C1951" i="1" s="1"/>
  <c r="I1951" i="1" l="1"/>
  <c r="J1951" i="1" s="1"/>
  <c r="D1951" i="1"/>
  <c r="E1951" i="1" s="1"/>
  <c r="F1951" i="1" l="1"/>
  <c r="K1951" i="1"/>
  <c r="G1951" i="1" l="1"/>
  <c r="H1951" i="1" s="1"/>
  <c r="L1951" i="1"/>
  <c r="N1951" i="1" s="1"/>
  <c r="P1951" i="1" s="1"/>
  <c r="A1952" i="1" s="1"/>
  <c r="B1952" i="1" l="1"/>
  <c r="C1952" i="1" s="1"/>
  <c r="D1952" i="1" l="1"/>
  <c r="E1952" i="1" s="1"/>
  <c r="I1952" i="1"/>
  <c r="J1952" i="1" s="1"/>
  <c r="F1952" i="1" l="1"/>
  <c r="K1952" i="1"/>
  <c r="G1952" i="1" l="1"/>
  <c r="H1952" i="1" s="1"/>
  <c r="L1952" i="1"/>
  <c r="N1952" i="1" s="1"/>
  <c r="P1952" i="1" s="1"/>
  <c r="A1953" i="1" s="1"/>
  <c r="B1953" i="1" l="1"/>
  <c r="C1953" i="1" s="1"/>
  <c r="D1953" i="1" l="1"/>
  <c r="I1953" i="1"/>
  <c r="J1953" i="1" s="1"/>
  <c r="M1970" i="1" l="1"/>
  <c r="E1953" i="1"/>
  <c r="F1953" i="1" l="1"/>
  <c r="K1953" i="1"/>
  <c r="M1971" i="1"/>
  <c r="M1972" i="1" s="1"/>
  <c r="M1973" i="1" s="1"/>
  <c r="M1974" i="1" s="1"/>
  <c r="M1975" i="1" s="1"/>
  <c r="M1976" i="1" s="1"/>
  <c r="N1970" i="1"/>
  <c r="M1977" i="1" l="1"/>
  <c r="M1978" i="1" s="1"/>
  <c r="M1979" i="1" s="1"/>
  <c r="M1980" i="1" s="1"/>
  <c r="M1981" i="1" s="1"/>
  <c r="M1982" i="1" s="1"/>
  <c r="M1983" i="1" s="1"/>
  <c r="M1984" i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G1953" i="1"/>
  <c r="H1953" i="1" s="1"/>
  <c r="L1953" i="1"/>
  <c r="N1953" i="1" s="1"/>
  <c r="P1953" i="1" s="1"/>
  <c r="A1954" i="1" s="1"/>
  <c r="B1954" i="1" l="1"/>
  <c r="C1954" i="1" s="1"/>
  <c r="D1954" i="1" l="1"/>
  <c r="E1954" i="1" s="1"/>
  <c r="I1954" i="1"/>
  <c r="J1954" i="1" s="1"/>
  <c r="F1954" i="1" l="1"/>
  <c r="K1954" i="1"/>
  <c r="G1954" i="1" l="1"/>
  <c r="H1954" i="1" s="1"/>
  <c r="L1954" i="1"/>
  <c r="N1954" i="1" s="1"/>
  <c r="P1954" i="1" s="1"/>
  <c r="A1955" i="1" s="1"/>
  <c r="B1955" i="1" l="1"/>
  <c r="C1955" i="1" s="1"/>
  <c r="I1955" i="1" l="1"/>
  <c r="J1955" i="1" s="1"/>
  <c r="D1955" i="1"/>
  <c r="E1955" i="1" s="1"/>
  <c r="F1955" i="1" l="1"/>
  <c r="K1955" i="1"/>
  <c r="G1955" i="1" l="1"/>
  <c r="H1955" i="1" s="1"/>
  <c r="L1955" i="1"/>
  <c r="N1955" i="1" s="1"/>
  <c r="P1955" i="1" s="1"/>
  <c r="A1956" i="1" s="1"/>
  <c r="B1956" i="1" l="1"/>
  <c r="C1956" i="1" s="1"/>
  <c r="I1956" i="1" l="1"/>
  <c r="J1956" i="1" s="1"/>
  <c r="D1956" i="1"/>
  <c r="E1956" i="1" s="1"/>
  <c r="F1956" i="1" l="1"/>
  <c r="K1956" i="1"/>
  <c r="G1956" i="1" l="1"/>
  <c r="H1956" i="1" s="1"/>
  <c r="L1956" i="1"/>
  <c r="N1956" i="1" s="1"/>
  <c r="P1956" i="1" s="1"/>
  <c r="A1957" i="1" s="1"/>
  <c r="B1957" i="1" l="1"/>
  <c r="C1957" i="1" s="1"/>
  <c r="I1957" i="1" l="1"/>
  <c r="J1957" i="1" s="1"/>
  <c r="D1957" i="1"/>
  <c r="E1957" i="1" s="1"/>
  <c r="F1957" i="1" l="1"/>
  <c r="K1957" i="1"/>
  <c r="G1957" i="1" l="1"/>
  <c r="H1957" i="1" s="1"/>
  <c r="L1957" i="1"/>
  <c r="N1957" i="1" s="1"/>
  <c r="P1957" i="1" s="1"/>
  <c r="A1958" i="1" s="1"/>
  <c r="B1958" i="1" l="1"/>
  <c r="C1958" i="1" s="1"/>
  <c r="D1958" i="1" l="1"/>
  <c r="E1958" i="1" s="1"/>
  <c r="I1958" i="1"/>
  <c r="J1958" i="1" s="1"/>
  <c r="F1958" i="1" l="1"/>
  <c r="K1958" i="1"/>
  <c r="G1958" i="1" l="1"/>
  <c r="H1958" i="1" s="1"/>
  <c r="L1958" i="1"/>
  <c r="N1958" i="1" s="1"/>
  <c r="P1958" i="1" s="1"/>
  <c r="A1959" i="1" s="1"/>
  <c r="B1959" i="1" l="1"/>
  <c r="C1959" i="1" s="1"/>
  <c r="D1959" i="1" l="1"/>
  <c r="E1959" i="1" s="1"/>
  <c r="I1959" i="1"/>
  <c r="J1959" i="1" s="1"/>
  <c r="F1959" i="1" l="1"/>
  <c r="K1959" i="1"/>
  <c r="G1959" i="1" l="1"/>
  <c r="H1959" i="1" s="1"/>
  <c r="L1959" i="1"/>
  <c r="N1959" i="1" s="1"/>
  <c r="P1959" i="1" s="1"/>
  <c r="A1960" i="1" s="1"/>
  <c r="B1960" i="1" l="1"/>
  <c r="C1960" i="1" s="1"/>
  <c r="D1960" i="1" l="1"/>
  <c r="E1960" i="1" s="1"/>
  <c r="I1960" i="1"/>
  <c r="J1960" i="1" s="1"/>
  <c r="F1960" i="1" l="1"/>
  <c r="K1960" i="1"/>
  <c r="G1960" i="1" l="1"/>
  <c r="H1960" i="1" s="1"/>
  <c r="L1960" i="1"/>
  <c r="N1960" i="1" s="1"/>
  <c r="P1960" i="1" s="1"/>
  <c r="A1961" i="1" s="1"/>
  <c r="B1961" i="1" l="1"/>
  <c r="C1961" i="1" s="1"/>
  <c r="D1961" i="1" l="1"/>
  <c r="E1961" i="1" s="1"/>
  <c r="I1961" i="1"/>
  <c r="J1961" i="1" s="1"/>
  <c r="F1961" i="1" l="1"/>
  <c r="K1961" i="1"/>
  <c r="G1961" i="1" l="1"/>
  <c r="H1961" i="1" s="1"/>
  <c r="L1961" i="1"/>
  <c r="N1961" i="1" s="1"/>
  <c r="P1961" i="1" s="1"/>
  <c r="A1962" i="1" s="1"/>
  <c r="B1962" i="1" l="1"/>
  <c r="C1962" i="1" s="1"/>
  <c r="D1962" i="1" l="1"/>
  <c r="E1962" i="1" s="1"/>
  <c r="I1962" i="1"/>
  <c r="J1962" i="1" s="1"/>
  <c r="F1962" i="1" l="1"/>
  <c r="K1962" i="1"/>
  <c r="G1962" i="1" l="1"/>
  <c r="H1962" i="1" s="1"/>
  <c r="L1962" i="1"/>
  <c r="N1962" i="1" s="1"/>
  <c r="P1962" i="1" s="1"/>
  <c r="A1963" i="1" s="1"/>
  <c r="B1963" i="1" l="1"/>
  <c r="C1963" i="1" s="1"/>
  <c r="I1963" i="1" l="1"/>
  <c r="J1963" i="1" s="1"/>
  <c r="D1963" i="1"/>
  <c r="E1963" i="1" s="1"/>
  <c r="F1963" i="1" l="1"/>
  <c r="K1963" i="1"/>
  <c r="G1963" i="1" l="1"/>
  <c r="H1963" i="1" s="1"/>
  <c r="L1963" i="1"/>
  <c r="N1963" i="1" s="1"/>
  <c r="P1963" i="1" s="1"/>
  <c r="A1964" i="1" s="1"/>
  <c r="B1964" i="1" l="1"/>
  <c r="C1964" i="1" s="1"/>
  <c r="R64" i="1"/>
  <c r="S64" i="1" s="1"/>
  <c r="I1964" i="1" l="1"/>
  <c r="J1964" i="1" s="1"/>
  <c r="D1964" i="1"/>
  <c r="E1964" i="1" s="1"/>
  <c r="F1964" i="1" l="1"/>
  <c r="K1964" i="1"/>
  <c r="G1964" i="1" l="1"/>
  <c r="H1964" i="1" s="1"/>
  <c r="O1970" i="1" s="1"/>
  <c r="L1964" i="1"/>
  <c r="N1964" i="1" s="1"/>
  <c r="P1964" i="1" s="1"/>
  <c r="O1971" i="1" l="1"/>
  <c r="O1972" i="1" s="1"/>
  <c r="O1973" i="1" s="1"/>
  <c r="O1974" i="1" s="1"/>
  <c r="O1975" i="1" s="1"/>
  <c r="O1976" i="1" s="1"/>
  <c r="P1970" i="1"/>
  <c r="A1971" i="1" s="1"/>
  <c r="B1971" i="1" l="1"/>
  <c r="C1971" i="1" s="1"/>
  <c r="O1977" i="1"/>
  <c r="O1978" i="1" s="1"/>
  <c r="O1979" i="1" s="1"/>
  <c r="O1980" i="1" s="1"/>
  <c r="O1981" i="1" s="1"/>
  <c r="O1982" i="1" s="1"/>
  <c r="O1983" i="1" s="1"/>
  <c r="O1984" i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D1971" i="1" l="1"/>
  <c r="E1971" i="1" s="1"/>
  <c r="F1971" i="1" s="1"/>
  <c r="G1971" i="1" s="1"/>
  <c r="H1971" i="1" s="1"/>
  <c r="I1971" i="1"/>
  <c r="J1971" i="1" s="1"/>
  <c r="K1971" i="1" l="1"/>
  <c r="L1971" i="1"/>
  <c r="N1971" i="1" s="1"/>
  <c r="P1971" i="1" s="1"/>
  <c r="A1972" i="1" s="1"/>
  <c r="B1972" i="1" l="1"/>
  <c r="C1972" i="1" s="1"/>
  <c r="I1972" i="1" l="1"/>
  <c r="J1972" i="1" s="1"/>
  <c r="D1972" i="1"/>
  <c r="E1972" i="1" s="1"/>
  <c r="F1972" i="1" l="1"/>
  <c r="K1972" i="1"/>
  <c r="G1972" i="1" l="1"/>
  <c r="H1972" i="1" s="1"/>
  <c r="L1972" i="1"/>
  <c r="N1972" i="1" s="1"/>
  <c r="P1972" i="1" s="1"/>
  <c r="A1973" i="1" s="1"/>
  <c r="B1973" i="1" l="1"/>
  <c r="C1973" i="1" s="1"/>
  <c r="D1973" i="1" l="1"/>
  <c r="E1973" i="1" s="1"/>
  <c r="I1973" i="1"/>
  <c r="J1973" i="1" s="1"/>
  <c r="F1973" i="1" l="1"/>
  <c r="K1973" i="1"/>
  <c r="G1973" i="1" l="1"/>
  <c r="H1973" i="1" s="1"/>
  <c r="L1973" i="1"/>
  <c r="N1973" i="1" s="1"/>
  <c r="P1973" i="1" s="1"/>
  <c r="A1974" i="1" s="1"/>
  <c r="B1974" i="1" l="1"/>
  <c r="C1974" i="1" s="1"/>
  <c r="I1974" i="1" l="1"/>
  <c r="J1974" i="1" s="1"/>
  <c r="D1974" i="1"/>
  <c r="E1974" i="1" s="1"/>
  <c r="F1974" i="1" l="1"/>
  <c r="K1974" i="1"/>
  <c r="G1974" i="1" l="1"/>
  <c r="H1974" i="1" s="1"/>
  <c r="L1974" i="1"/>
  <c r="N1974" i="1" s="1"/>
  <c r="P1974" i="1" s="1"/>
  <c r="A1975" i="1" s="1"/>
  <c r="B1975" i="1" l="1"/>
  <c r="C1975" i="1" s="1"/>
  <c r="D1975" i="1" l="1"/>
  <c r="E1975" i="1" s="1"/>
  <c r="I1975" i="1"/>
  <c r="J1975" i="1" s="1"/>
  <c r="F1975" i="1" l="1"/>
  <c r="K1975" i="1"/>
  <c r="G1975" i="1" l="1"/>
  <c r="H1975" i="1" s="1"/>
  <c r="L1975" i="1"/>
  <c r="N1975" i="1" s="1"/>
  <c r="P1975" i="1" s="1"/>
  <c r="A1976" i="1" s="1"/>
  <c r="B1976" i="1" l="1"/>
  <c r="C1976" i="1" s="1"/>
  <c r="D1976" i="1" l="1"/>
  <c r="E1976" i="1" s="1"/>
  <c r="I1976" i="1"/>
  <c r="J1976" i="1" s="1"/>
  <c r="F1976" i="1" l="1"/>
  <c r="K1976" i="1"/>
  <c r="G1976" i="1" l="1"/>
  <c r="H1976" i="1" s="1"/>
  <c r="L1976" i="1"/>
  <c r="N1976" i="1" s="1"/>
  <c r="P1976" i="1" s="1"/>
  <c r="A1977" i="1" s="1"/>
  <c r="B1977" i="1" l="1"/>
  <c r="C1977" i="1" s="1"/>
  <c r="D1977" i="1" l="1"/>
  <c r="E1977" i="1" s="1"/>
  <c r="I1977" i="1"/>
  <c r="J1977" i="1" s="1"/>
  <c r="F1977" i="1" l="1"/>
  <c r="K1977" i="1"/>
  <c r="G1977" i="1" l="1"/>
  <c r="H1977" i="1" s="1"/>
  <c r="L1977" i="1"/>
  <c r="N1977" i="1" s="1"/>
  <c r="P1977" i="1" s="1"/>
  <c r="A1978" i="1" s="1"/>
  <c r="B1978" i="1" l="1"/>
  <c r="C1978" i="1" s="1"/>
  <c r="I1978" i="1" l="1"/>
  <c r="J1978" i="1" s="1"/>
  <c r="D1978" i="1"/>
  <c r="E1978" i="1" s="1"/>
  <c r="F1978" i="1" l="1"/>
  <c r="K1978" i="1"/>
  <c r="G1978" i="1" l="1"/>
  <c r="H1978" i="1" s="1"/>
  <c r="L1978" i="1"/>
  <c r="N1978" i="1" s="1"/>
  <c r="P1978" i="1" s="1"/>
  <c r="A1979" i="1" s="1"/>
  <c r="B1979" i="1" l="1"/>
  <c r="C1979" i="1" s="1"/>
  <c r="D1979" i="1" l="1"/>
  <c r="E1979" i="1" s="1"/>
  <c r="I1979" i="1"/>
  <c r="J1979" i="1" s="1"/>
  <c r="F1979" i="1" l="1"/>
  <c r="K1979" i="1"/>
  <c r="G1979" i="1" l="1"/>
  <c r="H1979" i="1" s="1"/>
  <c r="L1979" i="1"/>
  <c r="N1979" i="1" s="1"/>
  <c r="P1979" i="1" s="1"/>
  <c r="A1980" i="1" s="1"/>
  <c r="B1980" i="1" l="1"/>
  <c r="C1980" i="1" s="1"/>
  <c r="I1980" i="1" l="1"/>
  <c r="J1980" i="1" s="1"/>
  <c r="D1980" i="1"/>
  <c r="E1980" i="1" s="1"/>
  <c r="F1980" i="1" l="1"/>
  <c r="K1980" i="1"/>
  <c r="G1980" i="1" l="1"/>
  <c r="H1980" i="1" s="1"/>
  <c r="L1980" i="1"/>
  <c r="N1980" i="1" s="1"/>
  <c r="P1980" i="1" s="1"/>
  <c r="A1981" i="1" s="1"/>
  <c r="B1981" i="1" l="1"/>
  <c r="C1981" i="1" s="1"/>
  <c r="D1981" i="1" l="1"/>
  <c r="E1981" i="1" s="1"/>
  <c r="I1981" i="1"/>
  <c r="J1981" i="1" s="1"/>
  <c r="F1981" i="1" l="1"/>
  <c r="K1981" i="1"/>
  <c r="G1981" i="1" l="1"/>
  <c r="H1981" i="1" s="1"/>
  <c r="L1981" i="1"/>
  <c r="N1981" i="1" s="1"/>
  <c r="P1981" i="1" s="1"/>
  <c r="A1982" i="1" s="1"/>
  <c r="B1982" i="1" l="1"/>
  <c r="C1982" i="1" s="1"/>
  <c r="I1982" i="1" l="1"/>
  <c r="J1982" i="1" s="1"/>
  <c r="D1982" i="1"/>
  <c r="E1982" i="1" s="1"/>
  <c r="F1982" i="1" l="1"/>
  <c r="K1982" i="1"/>
  <c r="G1982" i="1" l="1"/>
  <c r="H1982" i="1" s="1"/>
  <c r="L1982" i="1"/>
  <c r="N1982" i="1" s="1"/>
  <c r="P1982" i="1" s="1"/>
  <c r="A1983" i="1" s="1"/>
  <c r="B1983" i="1" l="1"/>
  <c r="C1983" i="1" s="1"/>
  <c r="D1983" i="1" l="1"/>
  <c r="E1983" i="1" s="1"/>
  <c r="I1983" i="1"/>
  <c r="J1983" i="1" s="1"/>
  <c r="F1983" i="1" l="1"/>
  <c r="K1983" i="1"/>
  <c r="G1983" i="1" l="1"/>
  <c r="H1983" i="1" s="1"/>
  <c r="L1983" i="1"/>
  <c r="N1983" i="1" s="1"/>
  <c r="P1983" i="1" s="1"/>
  <c r="A1984" i="1" s="1"/>
  <c r="B1984" i="1" l="1"/>
  <c r="C1984" i="1" s="1"/>
  <c r="D1984" i="1" l="1"/>
  <c r="E1984" i="1" s="1"/>
  <c r="I1984" i="1"/>
  <c r="J1984" i="1" s="1"/>
  <c r="F1984" i="1" l="1"/>
  <c r="K1984" i="1"/>
  <c r="G1984" i="1" l="1"/>
  <c r="H1984" i="1" s="1"/>
  <c r="L1984" i="1"/>
  <c r="N1984" i="1" s="1"/>
  <c r="P1984" i="1" s="1"/>
  <c r="A1985" i="1" l="1"/>
  <c r="B1985" i="1"/>
  <c r="C1985" i="1" s="1"/>
  <c r="D1985" i="1" l="1"/>
  <c r="E1985" i="1" s="1"/>
  <c r="I1985" i="1"/>
  <c r="J1985" i="1" s="1"/>
  <c r="F1985" i="1" l="1"/>
  <c r="K1985" i="1"/>
  <c r="G1985" i="1" l="1"/>
  <c r="H1985" i="1" s="1"/>
  <c r="L1985" i="1"/>
  <c r="N1985" i="1" s="1"/>
  <c r="P1985" i="1" s="1"/>
  <c r="A1986" i="1" s="1"/>
  <c r="B1986" i="1" l="1"/>
  <c r="C1986" i="1" s="1"/>
  <c r="D1986" i="1" l="1"/>
  <c r="I1986" i="1"/>
  <c r="J1986" i="1" s="1"/>
  <c r="M2003" i="1" l="1"/>
  <c r="E1986" i="1"/>
  <c r="F1986" i="1" l="1"/>
  <c r="K1986" i="1"/>
  <c r="N2003" i="1"/>
  <c r="M2004" i="1"/>
  <c r="M2005" i="1" s="1"/>
  <c r="M2006" i="1" s="1"/>
  <c r="M2007" i="1" s="1"/>
  <c r="M2008" i="1" s="1"/>
  <c r="M2009" i="1" s="1"/>
  <c r="M2017" i="1" l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10" i="1"/>
  <c r="M2011" i="1" s="1"/>
  <c r="M2012" i="1" s="1"/>
  <c r="M2013" i="1" s="1"/>
  <c r="M2014" i="1" s="1"/>
  <c r="M2015" i="1" s="1"/>
  <c r="M2016" i="1" s="1"/>
  <c r="G1986" i="1"/>
  <c r="H1986" i="1" s="1"/>
  <c r="L1986" i="1"/>
  <c r="N1986" i="1" s="1"/>
  <c r="P1986" i="1" s="1"/>
  <c r="A1987" i="1" s="1"/>
  <c r="B1987" i="1" l="1"/>
  <c r="C1987" i="1" s="1"/>
  <c r="D1987" i="1" l="1"/>
  <c r="E1987" i="1" s="1"/>
  <c r="I1987" i="1"/>
  <c r="J1987" i="1" s="1"/>
  <c r="F1987" i="1" l="1"/>
  <c r="K1987" i="1"/>
  <c r="G1987" i="1" l="1"/>
  <c r="H1987" i="1" s="1"/>
  <c r="L1987" i="1"/>
  <c r="N1987" i="1" s="1"/>
  <c r="P1987" i="1" s="1"/>
  <c r="A1988" i="1" s="1"/>
  <c r="B1988" i="1" l="1"/>
  <c r="C1988" i="1" s="1"/>
  <c r="I1988" i="1" l="1"/>
  <c r="J1988" i="1" s="1"/>
  <c r="D1988" i="1"/>
  <c r="E1988" i="1" s="1"/>
  <c r="F1988" i="1" l="1"/>
  <c r="K1988" i="1"/>
  <c r="G1988" i="1" l="1"/>
  <c r="H1988" i="1" s="1"/>
  <c r="L1988" i="1"/>
  <c r="N1988" i="1" s="1"/>
  <c r="P1988" i="1" s="1"/>
  <c r="A1989" i="1" s="1"/>
  <c r="B1989" i="1" l="1"/>
  <c r="C1989" i="1" s="1"/>
  <c r="I1989" i="1" l="1"/>
  <c r="J1989" i="1" s="1"/>
  <c r="D1989" i="1"/>
  <c r="E1989" i="1" s="1"/>
  <c r="F1989" i="1" l="1"/>
  <c r="K1989" i="1"/>
  <c r="G1989" i="1" l="1"/>
  <c r="H1989" i="1" s="1"/>
  <c r="L1989" i="1"/>
  <c r="N1989" i="1" s="1"/>
  <c r="P1989" i="1" s="1"/>
  <c r="A1990" i="1" s="1"/>
  <c r="B1990" i="1" l="1"/>
  <c r="C1990" i="1" s="1"/>
  <c r="I1990" i="1" l="1"/>
  <c r="J1990" i="1" s="1"/>
  <c r="D1990" i="1"/>
  <c r="E1990" i="1" s="1"/>
  <c r="F1990" i="1" l="1"/>
  <c r="K1990" i="1"/>
  <c r="G1990" i="1" l="1"/>
  <c r="H1990" i="1" s="1"/>
  <c r="L1990" i="1"/>
  <c r="N1990" i="1" s="1"/>
  <c r="P1990" i="1" s="1"/>
  <c r="A1991" i="1" s="1"/>
  <c r="B1991" i="1" l="1"/>
  <c r="C1991" i="1" s="1"/>
  <c r="D1991" i="1" l="1"/>
  <c r="E1991" i="1" s="1"/>
  <c r="I1991" i="1"/>
  <c r="J1991" i="1" s="1"/>
  <c r="F1991" i="1" l="1"/>
  <c r="K1991" i="1"/>
  <c r="G1991" i="1" l="1"/>
  <c r="H1991" i="1" s="1"/>
  <c r="L1991" i="1"/>
  <c r="N1991" i="1" s="1"/>
  <c r="P1991" i="1" s="1"/>
  <c r="A1992" i="1" s="1"/>
  <c r="B1992" i="1" l="1"/>
  <c r="C1992" i="1" s="1"/>
  <c r="D1992" i="1" l="1"/>
  <c r="E1992" i="1" s="1"/>
  <c r="I1992" i="1"/>
  <c r="J1992" i="1" s="1"/>
  <c r="F1992" i="1" l="1"/>
  <c r="K1992" i="1"/>
  <c r="G1992" i="1" l="1"/>
  <c r="H1992" i="1" s="1"/>
  <c r="L1992" i="1"/>
  <c r="N1992" i="1" s="1"/>
  <c r="P1992" i="1" s="1"/>
  <c r="A1993" i="1" s="1"/>
  <c r="B1993" i="1" l="1"/>
  <c r="C1993" i="1" s="1"/>
  <c r="D1993" i="1" l="1"/>
  <c r="E1993" i="1" s="1"/>
  <c r="I1993" i="1"/>
  <c r="J1993" i="1" s="1"/>
  <c r="F1993" i="1" l="1"/>
  <c r="K1993" i="1"/>
  <c r="G1993" i="1" l="1"/>
  <c r="H1993" i="1" s="1"/>
  <c r="L1993" i="1"/>
  <c r="N1993" i="1" s="1"/>
  <c r="P1993" i="1" s="1"/>
  <c r="A1994" i="1" s="1"/>
  <c r="B1994" i="1" l="1"/>
  <c r="C1994" i="1" s="1"/>
  <c r="D1994" i="1" l="1"/>
  <c r="E1994" i="1" s="1"/>
  <c r="I1994" i="1"/>
  <c r="J1994" i="1" s="1"/>
  <c r="F1994" i="1" l="1"/>
  <c r="K1994" i="1"/>
  <c r="G1994" i="1" l="1"/>
  <c r="H1994" i="1" s="1"/>
  <c r="L1994" i="1"/>
  <c r="N1994" i="1" s="1"/>
  <c r="P1994" i="1" s="1"/>
  <c r="A1995" i="1" s="1"/>
  <c r="B1995" i="1" l="1"/>
  <c r="C1995" i="1" s="1"/>
  <c r="D1995" i="1" l="1"/>
  <c r="E1995" i="1" s="1"/>
  <c r="I1995" i="1"/>
  <c r="J1995" i="1" s="1"/>
  <c r="F1995" i="1" l="1"/>
  <c r="K1995" i="1"/>
  <c r="G1995" i="1" l="1"/>
  <c r="H1995" i="1" s="1"/>
  <c r="L1995" i="1"/>
  <c r="N1995" i="1" s="1"/>
  <c r="P1995" i="1" s="1"/>
  <c r="A1996" i="1" s="1"/>
  <c r="B1996" i="1" l="1"/>
  <c r="C1996" i="1" s="1"/>
  <c r="I1996" i="1" l="1"/>
  <c r="J1996" i="1" s="1"/>
  <c r="D1996" i="1"/>
  <c r="E1996" i="1" s="1"/>
  <c r="F1996" i="1" l="1"/>
  <c r="K1996" i="1"/>
  <c r="G1996" i="1" l="1"/>
  <c r="H1996" i="1" s="1"/>
  <c r="L1996" i="1"/>
  <c r="N1996" i="1" s="1"/>
  <c r="P1996" i="1" s="1"/>
  <c r="A1997" i="1" s="1"/>
  <c r="B1997" i="1" l="1"/>
  <c r="C1997" i="1" s="1"/>
  <c r="R65" i="1"/>
  <c r="S65" i="1" s="1"/>
  <c r="I1997" i="1" l="1"/>
  <c r="J1997" i="1" s="1"/>
  <c r="D1997" i="1"/>
  <c r="E1997" i="1" s="1"/>
  <c r="F1997" i="1" l="1"/>
  <c r="K1997" i="1"/>
  <c r="G1997" i="1" l="1"/>
  <c r="H1997" i="1" s="1"/>
  <c r="O2003" i="1" s="1"/>
  <c r="L1997" i="1"/>
  <c r="N1997" i="1" s="1"/>
  <c r="P1997" i="1" s="1"/>
  <c r="O2004" i="1" l="1"/>
  <c r="O2005" i="1" s="1"/>
  <c r="O2006" i="1" s="1"/>
  <c r="O2007" i="1" s="1"/>
  <c r="O2008" i="1" s="1"/>
  <c r="O2009" i="1" s="1"/>
  <c r="P2003" i="1"/>
  <c r="A2004" i="1" s="1"/>
  <c r="B2004" i="1" l="1"/>
  <c r="C2004" i="1" s="1"/>
  <c r="O2010" i="1"/>
  <c r="O2011" i="1" s="1"/>
  <c r="O2012" i="1" s="1"/>
  <c r="O2013" i="1" s="1"/>
  <c r="O2014" i="1" s="1"/>
  <c r="O2015" i="1" s="1"/>
  <c r="O2016" i="1" s="1"/>
  <c r="O2017" i="1"/>
  <c r="O2018" i="1" s="1"/>
  <c r="O2019" i="1" s="1"/>
  <c r="O2020" i="1" s="1"/>
  <c r="O2021" i="1" s="1"/>
  <c r="O2022" i="1" s="1"/>
  <c r="O2023" i="1" s="1"/>
  <c r="O2024" i="1" s="1"/>
  <c r="O2025" i="1" s="1"/>
  <c r="O2026" i="1" s="1"/>
  <c r="O2027" i="1" s="1"/>
  <c r="O2028" i="1" s="1"/>
  <c r="O2029" i="1" s="1"/>
  <c r="O2030" i="1" s="1"/>
  <c r="D2004" i="1" l="1"/>
  <c r="E2004" i="1" s="1"/>
  <c r="F2004" i="1" s="1"/>
  <c r="G2004" i="1" s="1"/>
  <c r="H2004" i="1" s="1"/>
  <c r="I2004" i="1"/>
  <c r="J2004" i="1" s="1"/>
  <c r="K2004" i="1" l="1"/>
  <c r="L2004" i="1" s="1"/>
  <c r="N2004" i="1" s="1"/>
  <c r="P2004" i="1" s="1"/>
  <c r="A2005" i="1" s="1"/>
  <c r="B2005" i="1" l="1"/>
  <c r="C2005" i="1" s="1"/>
  <c r="I2005" i="1" l="1"/>
  <c r="J2005" i="1" s="1"/>
  <c r="D2005" i="1"/>
  <c r="E2005" i="1" s="1"/>
  <c r="F2005" i="1" l="1"/>
  <c r="K2005" i="1"/>
  <c r="G2005" i="1" l="1"/>
  <c r="H2005" i="1" s="1"/>
  <c r="L2005" i="1"/>
  <c r="N2005" i="1" s="1"/>
  <c r="P2005" i="1" s="1"/>
  <c r="A2006" i="1" s="1"/>
  <c r="B2006" i="1" l="1"/>
  <c r="C2006" i="1" s="1"/>
  <c r="I2006" i="1" l="1"/>
  <c r="J2006" i="1" s="1"/>
  <c r="D2006" i="1"/>
  <c r="E2006" i="1" s="1"/>
  <c r="F2006" i="1" l="1"/>
  <c r="K2006" i="1"/>
  <c r="G2006" i="1" l="1"/>
  <c r="H2006" i="1" s="1"/>
  <c r="L2006" i="1"/>
  <c r="N2006" i="1" s="1"/>
  <c r="P2006" i="1" s="1"/>
  <c r="A2007" i="1" s="1"/>
  <c r="B2007" i="1" l="1"/>
  <c r="C2007" i="1" s="1"/>
  <c r="I2007" i="1" l="1"/>
  <c r="J2007" i="1" s="1"/>
  <c r="D2007" i="1"/>
  <c r="E2007" i="1" s="1"/>
  <c r="F2007" i="1" l="1"/>
  <c r="K2007" i="1"/>
  <c r="G2007" i="1" l="1"/>
  <c r="H2007" i="1" s="1"/>
  <c r="L2007" i="1"/>
  <c r="N2007" i="1" s="1"/>
  <c r="P2007" i="1" s="1"/>
  <c r="A2008" i="1" s="1"/>
  <c r="B2008" i="1" l="1"/>
  <c r="C2008" i="1" s="1"/>
  <c r="D2008" i="1" l="1"/>
  <c r="E2008" i="1" s="1"/>
  <c r="I2008" i="1"/>
  <c r="J2008" i="1" s="1"/>
  <c r="F2008" i="1" l="1"/>
  <c r="K2008" i="1"/>
  <c r="G2008" i="1" l="1"/>
  <c r="H2008" i="1" s="1"/>
  <c r="L2008" i="1"/>
  <c r="N2008" i="1" s="1"/>
  <c r="P2008" i="1" s="1"/>
  <c r="A2009" i="1" s="1"/>
  <c r="B2009" i="1" l="1"/>
  <c r="C2009" i="1" s="1"/>
  <c r="D2009" i="1" l="1"/>
  <c r="E2009" i="1" s="1"/>
  <c r="I2009" i="1"/>
  <c r="J2009" i="1" s="1"/>
  <c r="F2009" i="1" l="1"/>
  <c r="K2009" i="1"/>
  <c r="G2009" i="1" l="1"/>
  <c r="H2009" i="1" s="1"/>
  <c r="L2009" i="1"/>
  <c r="N2009" i="1" s="1"/>
  <c r="P2009" i="1" s="1"/>
  <c r="A2010" i="1" s="1"/>
  <c r="B2010" i="1" l="1"/>
  <c r="C2010" i="1" s="1"/>
  <c r="D2010" i="1" l="1"/>
  <c r="E2010" i="1" s="1"/>
  <c r="I2010" i="1"/>
  <c r="J2010" i="1" s="1"/>
  <c r="F2010" i="1" l="1"/>
  <c r="K2010" i="1"/>
  <c r="G2010" i="1" l="1"/>
  <c r="H2010" i="1" s="1"/>
  <c r="L2010" i="1"/>
  <c r="N2010" i="1" s="1"/>
  <c r="P2010" i="1" s="1"/>
  <c r="A2011" i="1" s="1"/>
  <c r="B2011" i="1" l="1"/>
  <c r="C2011" i="1" s="1"/>
  <c r="I2011" i="1" l="1"/>
  <c r="J2011" i="1" s="1"/>
  <c r="D2011" i="1"/>
  <c r="E2011" i="1" s="1"/>
  <c r="F2011" i="1" l="1"/>
  <c r="K2011" i="1"/>
  <c r="G2011" i="1" l="1"/>
  <c r="H2011" i="1" s="1"/>
  <c r="L2011" i="1"/>
  <c r="N2011" i="1" s="1"/>
  <c r="P2011" i="1" s="1"/>
  <c r="A2012" i="1" s="1"/>
  <c r="B2012" i="1" l="1"/>
  <c r="C2012" i="1" s="1"/>
  <c r="D2012" i="1" l="1"/>
  <c r="E2012" i="1" s="1"/>
  <c r="I2012" i="1"/>
  <c r="J2012" i="1" s="1"/>
  <c r="F2012" i="1" l="1"/>
  <c r="K2012" i="1"/>
  <c r="G2012" i="1" l="1"/>
  <c r="H2012" i="1" s="1"/>
  <c r="L2012" i="1"/>
  <c r="N2012" i="1" s="1"/>
  <c r="P2012" i="1" s="1"/>
  <c r="A2013" i="1" s="1"/>
  <c r="B2013" i="1" l="1"/>
  <c r="C2013" i="1" s="1"/>
  <c r="I2013" i="1" l="1"/>
  <c r="J2013" i="1" s="1"/>
  <c r="D2013" i="1"/>
  <c r="E2013" i="1" s="1"/>
  <c r="F2013" i="1" l="1"/>
  <c r="K2013" i="1"/>
  <c r="G2013" i="1" l="1"/>
  <c r="H2013" i="1" s="1"/>
  <c r="L2013" i="1"/>
  <c r="N2013" i="1" s="1"/>
  <c r="P2013" i="1" s="1"/>
  <c r="A2014" i="1" s="1"/>
  <c r="B2014" i="1" l="1"/>
  <c r="C2014" i="1" s="1"/>
  <c r="D2014" i="1" l="1"/>
  <c r="E2014" i="1" s="1"/>
  <c r="I2014" i="1"/>
  <c r="J2014" i="1" s="1"/>
  <c r="F2014" i="1" l="1"/>
  <c r="K2014" i="1"/>
  <c r="G2014" i="1" l="1"/>
  <c r="H2014" i="1" s="1"/>
  <c r="L2014" i="1"/>
  <c r="N2014" i="1" s="1"/>
  <c r="P2014" i="1" s="1"/>
  <c r="A2015" i="1" s="1"/>
  <c r="B2015" i="1" l="1"/>
  <c r="C2015" i="1" s="1"/>
  <c r="I2015" i="1" l="1"/>
  <c r="J2015" i="1" s="1"/>
  <c r="D2015" i="1"/>
  <c r="E2015" i="1" s="1"/>
  <c r="F2015" i="1" l="1"/>
  <c r="K2015" i="1"/>
  <c r="G2015" i="1" l="1"/>
  <c r="H2015" i="1" s="1"/>
  <c r="L2015" i="1"/>
  <c r="N2015" i="1" s="1"/>
  <c r="P2015" i="1" s="1"/>
  <c r="A2016" i="1" s="1"/>
  <c r="B2016" i="1" l="1"/>
  <c r="C2016" i="1" s="1"/>
  <c r="D2016" i="1" l="1"/>
  <c r="E2016" i="1" s="1"/>
  <c r="I2016" i="1"/>
  <c r="J2016" i="1" s="1"/>
  <c r="F2016" i="1" l="1"/>
  <c r="K2016" i="1"/>
  <c r="G2016" i="1" l="1"/>
  <c r="H2016" i="1" s="1"/>
  <c r="L2016" i="1"/>
  <c r="N2016" i="1" s="1"/>
  <c r="P2016" i="1" s="1"/>
  <c r="A2017" i="1" s="1"/>
  <c r="B2017" i="1" l="1"/>
  <c r="C2017" i="1" s="1"/>
  <c r="D2017" i="1" l="1"/>
  <c r="E2017" i="1" s="1"/>
  <c r="I2017" i="1"/>
  <c r="J2017" i="1" s="1"/>
  <c r="F2017" i="1" l="1"/>
  <c r="K2017" i="1"/>
  <c r="G2017" i="1" l="1"/>
  <c r="H2017" i="1" s="1"/>
  <c r="L2017" i="1"/>
  <c r="N2017" i="1" s="1"/>
  <c r="P2017" i="1" s="1"/>
  <c r="A2018" i="1" s="1"/>
  <c r="B2018" i="1" l="1"/>
  <c r="C2018" i="1" s="1"/>
  <c r="D2018" i="1" l="1"/>
  <c r="E2018" i="1" s="1"/>
  <c r="I2018" i="1"/>
  <c r="J2018" i="1" s="1"/>
  <c r="F2018" i="1" l="1"/>
  <c r="K2018" i="1"/>
  <c r="G2018" i="1" l="1"/>
  <c r="H2018" i="1" s="1"/>
  <c r="L2018" i="1"/>
  <c r="N2018" i="1" s="1"/>
  <c r="P2018" i="1" s="1"/>
  <c r="A2019" i="1" s="1"/>
  <c r="B2019" i="1" l="1"/>
  <c r="C2019" i="1" s="1"/>
  <c r="I2019" i="1" l="1"/>
  <c r="J2019" i="1" s="1"/>
  <c r="D2019" i="1"/>
  <c r="M2036" i="1" l="1"/>
  <c r="E2019" i="1"/>
  <c r="F2019" i="1" l="1"/>
  <c r="K2019" i="1"/>
  <c r="N2036" i="1"/>
  <c r="M2037" i="1"/>
  <c r="M2038" i="1" s="1"/>
  <c r="M2039" i="1" s="1"/>
  <c r="M2040" i="1" s="1"/>
  <c r="M2041" i="1" s="1"/>
  <c r="M2042" i="1" s="1"/>
  <c r="M2050" i="1" l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43" i="1"/>
  <c r="M2044" i="1" s="1"/>
  <c r="M2045" i="1" s="1"/>
  <c r="M2046" i="1" s="1"/>
  <c r="M2047" i="1" s="1"/>
  <c r="M2048" i="1" s="1"/>
  <c r="M2049" i="1" s="1"/>
  <c r="G2019" i="1"/>
  <c r="H2019" i="1" s="1"/>
  <c r="L2019" i="1"/>
  <c r="N2019" i="1" s="1"/>
  <c r="P2019" i="1" s="1"/>
  <c r="A2020" i="1" s="1"/>
  <c r="B2020" i="1" l="1"/>
  <c r="C2020" i="1" s="1"/>
  <c r="D2020" i="1" l="1"/>
  <c r="E2020" i="1" s="1"/>
  <c r="I2020" i="1"/>
  <c r="J2020" i="1" s="1"/>
  <c r="F2020" i="1" l="1"/>
  <c r="K2020" i="1"/>
  <c r="G2020" i="1" l="1"/>
  <c r="H2020" i="1" s="1"/>
  <c r="L2020" i="1"/>
  <c r="N2020" i="1" s="1"/>
  <c r="P2020" i="1" s="1"/>
  <c r="A2021" i="1" s="1"/>
  <c r="B2021" i="1" l="1"/>
  <c r="C2021" i="1" s="1"/>
  <c r="I2021" i="1" l="1"/>
  <c r="J2021" i="1" s="1"/>
  <c r="D2021" i="1"/>
  <c r="E2021" i="1" s="1"/>
  <c r="F2021" i="1" l="1"/>
  <c r="K2021" i="1"/>
  <c r="G2021" i="1" l="1"/>
  <c r="H2021" i="1" s="1"/>
  <c r="L2021" i="1"/>
  <c r="N2021" i="1" s="1"/>
  <c r="P2021" i="1" s="1"/>
  <c r="A2022" i="1" s="1"/>
  <c r="B2022" i="1" l="1"/>
  <c r="C2022" i="1" s="1"/>
  <c r="D2022" i="1" l="1"/>
  <c r="E2022" i="1" s="1"/>
  <c r="I2022" i="1"/>
  <c r="J2022" i="1" s="1"/>
  <c r="F2022" i="1" l="1"/>
  <c r="K2022" i="1"/>
  <c r="G2022" i="1" l="1"/>
  <c r="H2022" i="1" s="1"/>
  <c r="L2022" i="1"/>
  <c r="N2022" i="1" s="1"/>
  <c r="P2022" i="1" s="1"/>
  <c r="A2023" i="1" s="1"/>
  <c r="B2023" i="1" l="1"/>
  <c r="C2023" i="1" s="1"/>
  <c r="I2023" i="1" l="1"/>
  <c r="J2023" i="1" s="1"/>
  <c r="D2023" i="1"/>
  <c r="E2023" i="1" s="1"/>
  <c r="F2023" i="1" l="1"/>
  <c r="K2023" i="1"/>
  <c r="G2023" i="1" l="1"/>
  <c r="H2023" i="1" s="1"/>
  <c r="L2023" i="1"/>
  <c r="N2023" i="1" s="1"/>
  <c r="P2023" i="1" s="1"/>
  <c r="A2024" i="1" s="1"/>
  <c r="B2024" i="1" l="1"/>
  <c r="C2024" i="1" s="1"/>
  <c r="D2024" i="1" l="1"/>
  <c r="E2024" i="1" s="1"/>
  <c r="I2024" i="1"/>
  <c r="J2024" i="1" s="1"/>
  <c r="F2024" i="1" l="1"/>
  <c r="K2024" i="1"/>
  <c r="G2024" i="1" l="1"/>
  <c r="H2024" i="1" s="1"/>
  <c r="L2024" i="1"/>
  <c r="N2024" i="1" s="1"/>
  <c r="P2024" i="1" s="1"/>
  <c r="A2025" i="1" s="1"/>
  <c r="B2025" i="1" l="1"/>
  <c r="C2025" i="1" s="1"/>
  <c r="D2025" i="1" l="1"/>
  <c r="E2025" i="1" s="1"/>
  <c r="I2025" i="1"/>
  <c r="J2025" i="1" s="1"/>
  <c r="F2025" i="1" l="1"/>
  <c r="K2025" i="1"/>
  <c r="G2025" i="1" l="1"/>
  <c r="H2025" i="1" s="1"/>
  <c r="L2025" i="1"/>
  <c r="N2025" i="1" s="1"/>
  <c r="P2025" i="1" s="1"/>
  <c r="A2026" i="1" s="1"/>
  <c r="B2026" i="1" l="1"/>
  <c r="C2026" i="1" s="1"/>
  <c r="D2026" i="1" l="1"/>
  <c r="E2026" i="1" s="1"/>
  <c r="I2026" i="1"/>
  <c r="J2026" i="1" s="1"/>
  <c r="F2026" i="1" l="1"/>
  <c r="K2026" i="1"/>
  <c r="G2026" i="1" l="1"/>
  <c r="H2026" i="1" s="1"/>
  <c r="L2026" i="1"/>
  <c r="N2026" i="1" s="1"/>
  <c r="P2026" i="1" s="1"/>
  <c r="A2027" i="1" s="1"/>
  <c r="B2027" i="1" l="1"/>
  <c r="C2027" i="1" s="1"/>
  <c r="I2027" i="1" l="1"/>
  <c r="J2027" i="1" s="1"/>
  <c r="D2027" i="1"/>
  <c r="E2027" i="1" s="1"/>
  <c r="F2027" i="1" l="1"/>
  <c r="K2027" i="1"/>
  <c r="G2027" i="1" l="1"/>
  <c r="H2027" i="1" s="1"/>
  <c r="L2027" i="1"/>
  <c r="N2027" i="1" s="1"/>
  <c r="P2027" i="1" s="1"/>
  <c r="A2028" i="1" s="1"/>
  <c r="B2028" i="1" l="1"/>
  <c r="C2028" i="1" s="1"/>
  <c r="D2028" i="1" l="1"/>
  <c r="E2028" i="1" s="1"/>
  <c r="I2028" i="1"/>
  <c r="J2028" i="1" s="1"/>
  <c r="F2028" i="1" l="1"/>
  <c r="K2028" i="1"/>
  <c r="G2028" i="1" l="1"/>
  <c r="H2028" i="1" s="1"/>
  <c r="L2028" i="1"/>
  <c r="N2028" i="1" s="1"/>
  <c r="P2028" i="1" s="1"/>
  <c r="A2029" i="1" s="1"/>
  <c r="B2029" i="1" l="1"/>
  <c r="C2029" i="1" s="1"/>
  <c r="I2029" i="1" l="1"/>
  <c r="J2029" i="1" s="1"/>
  <c r="D2029" i="1"/>
  <c r="E2029" i="1" s="1"/>
  <c r="F2029" i="1" l="1"/>
  <c r="K2029" i="1"/>
  <c r="G2029" i="1" l="1"/>
  <c r="H2029" i="1" s="1"/>
  <c r="L2029" i="1"/>
  <c r="N2029" i="1" s="1"/>
  <c r="P2029" i="1" s="1"/>
  <c r="A2030" i="1" s="1"/>
  <c r="B2030" i="1" l="1"/>
  <c r="C2030" i="1" s="1"/>
  <c r="R66" i="1"/>
  <c r="S66" i="1" s="1"/>
  <c r="D2030" i="1" l="1"/>
  <c r="E2030" i="1" s="1"/>
  <c r="I2030" i="1"/>
  <c r="J2030" i="1" s="1"/>
  <c r="F2030" i="1" l="1"/>
  <c r="K2030" i="1"/>
  <c r="G2030" i="1" l="1"/>
  <c r="H2030" i="1" s="1"/>
  <c r="O2036" i="1" s="1"/>
  <c r="L2030" i="1"/>
  <c r="N2030" i="1" s="1"/>
  <c r="P2030" i="1" s="1"/>
  <c r="O2037" i="1" l="1"/>
  <c r="O2038" i="1" s="1"/>
  <c r="O2039" i="1" s="1"/>
  <c r="O2040" i="1" s="1"/>
  <c r="O2041" i="1" s="1"/>
  <c r="O2042" i="1" s="1"/>
  <c r="P2036" i="1"/>
  <c r="A2037" i="1" s="1"/>
  <c r="B2037" i="1" l="1"/>
  <c r="C2037" i="1" s="1"/>
  <c r="O2050" i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O2043" i="1"/>
  <c r="O2044" i="1" s="1"/>
  <c r="O2045" i="1" s="1"/>
  <c r="O2046" i="1" s="1"/>
  <c r="O2047" i="1" s="1"/>
  <c r="O2048" i="1" s="1"/>
  <c r="O2049" i="1" s="1"/>
  <c r="I2037" i="1" l="1"/>
  <c r="J2037" i="1" s="1"/>
  <c r="D2037" i="1"/>
  <c r="E2037" i="1" s="1"/>
  <c r="F2037" i="1" s="1"/>
  <c r="G2037" i="1" s="1"/>
  <c r="H2037" i="1" s="1"/>
  <c r="K2037" i="1" l="1"/>
  <c r="L2037" i="1"/>
  <c r="N2037" i="1" s="1"/>
  <c r="P2037" i="1" s="1"/>
  <c r="A2038" i="1" l="1"/>
  <c r="B2038" i="1" l="1"/>
  <c r="C2038" i="1" s="1"/>
  <c r="I2038" i="1" l="1"/>
  <c r="J2038" i="1" s="1"/>
  <c r="D2038" i="1"/>
  <c r="E2038" i="1" s="1"/>
  <c r="F2038" i="1" l="1"/>
  <c r="K2038" i="1"/>
  <c r="G2038" i="1" l="1"/>
  <c r="H2038" i="1" s="1"/>
  <c r="L2038" i="1"/>
  <c r="N2038" i="1" s="1"/>
  <c r="P2038" i="1" s="1"/>
  <c r="A2039" i="1" s="1"/>
  <c r="B2039" i="1" l="1"/>
  <c r="C2039" i="1" s="1"/>
  <c r="D2039" i="1" l="1"/>
  <c r="E2039" i="1" s="1"/>
  <c r="I2039" i="1"/>
  <c r="J2039" i="1" s="1"/>
  <c r="F2039" i="1" l="1"/>
  <c r="K2039" i="1"/>
  <c r="G2039" i="1" l="1"/>
  <c r="H2039" i="1" s="1"/>
  <c r="L2039" i="1"/>
  <c r="N2039" i="1" s="1"/>
  <c r="P2039" i="1" s="1"/>
  <c r="A2040" i="1" s="1"/>
  <c r="B2040" i="1" l="1"/>
  <c r="C2040" i="1" s="1"/>
  <c r="I2040" i="1" l="1"/>
  <c r="J2040" i="1" s="1"/>
  <c r="D2040" i="1"/>
  <c r="E2040" i="1" s="1"/>
  <c r="F2040" i="1" l="1"/>
  <c r="K2040" i="1"/>
  <c r="G2040" i="1" l="1"/>
  <c r="H2040" i="1" s="1"/>
  <c r="L2040" i="1"/>
  <c r="N2040" i="1" s="1"/>
  <c r="P2040" i="1" s="1"/>
  <c r="A2041" i="1" s="1"/>
  <c r="B2041" i="1" l="1"/>
  <c r="C2041" i="1" s="1"/>
  <c r="D2041" i="1" l="1"/>
  <c r="E2041" i="1" s="1"/>
  <c r="I2041" i="1"/>
  <c r="J2041" i="1" s="1"/>
  <c r="F2041" i="1" l="1"/>
  <c r="K2041" i="1"/>
  <c r="G2041" i="1" l="1"/>
  <c r="H2041" i="1" s="1"/>
  <c r="L2041" i="1"/>
  <c r="N2041" i="1" s="1"/>
  <c r="P2041" i="1" s="1"/>
  <c r="A2042" i="1" s="1"/>
  <c r="B2042" i="1" l="1"/>
  <c r="C2042" i="1" s="1"/>
  <c r="D2042" i="1" l="1"/>
  <c r="E2042" i="1" s="1"/>
  <c r="I2042" i="1"/>
  <c r="J2042" i="1" s="1"/>
  <c r="F2042" i="1" l="1"/>
  <c r="K2042" i="1"/>
  <c r="G2042" i="1" l="1"/>
  <c r="H2042" i="1" s="1"/>
  <c r="L2042" i="1"/>
  <c r="N2042" i="1" s="1"/>
  <c r="P2042" i="1" s="1"/>
  <c r="A2043" i="1" s="1"/>
  <c r="B2043" i="1" l="1"/>
  <c r="C2043" i="1" s="1"/>
  <c r="D2043" i="1" l="1"/>
  <c r="E2043" i="1" s="1"/>
  <c r="I2043" i="1"/>
  <c r="J2043" i="1" s="1"/>
  <c r="F2043" i="1" l="1"/>
  <c r="K2043" i="1"/>
  <c r="G2043" i="1" l="1"/>
  <c r="H2043" i="1" s="1"/>
  <c r="L2043" i="1"/>
  <c r="N2043" i="1" s="1"/>
  <c r="P2043" i="1" s="1"/>
  <c r="A2044" i="1" s="1"/>
  <c r="B2044" i="1" l="1"/>
  <c r="C2044" i="1" s="1"/>
  <c r="D2044" i="1" l="1"/>
  <c r="E2044" i="1" s="1"/>
  <c r="I2044" i="1"/>
  <c r="J2044" i="1" s="1"/>
  <c r="F2044" i="1" l="1"/>
  <c r="K2044" i="1"/>
  <c r="G2044" i="1" l="1"/>
  <c r="H2044" i="1" s="1"/>
  <c r="L2044" i="1"/>
  <c r="N2044" i="1" s="1"/>
  <c r="P2044" i="1" s="1"/>
  <c r="A2045" i="1" s="1"/>
  <c r="B2045" i="1" l="1"/>
  <c r="C2045" i="1" s="1"/>
  <c r="D2045" i="1" l="1"/>
  <c r="E2045" i="1" s="1"/>
  <c r="I2045" i="1"/>
  <c r="J2045" i="1" s="1"/>
  <c r="F2045" i="1" l="1"/>
  <c r="K2045" i="1"/>
  <c r="G2045" i="1" l="1"/>
  <c r="H2045" i="1" s="1"/>
  <c r="L2045" i="1"/>
  <c r="N2045" i="1" s="1"/>
  <c r="P2045" i="1" s="1"/>
  <c r="A2046" i="1" s="1"/>
  <c r="B2046" i="1" l="1"/>
  <c r="C2046" i="1" s="1"/>
  <c r="I2046" i="1" l="1"/>
  <c r="J2046" i="1" s="1"/>
  <c r="D2046" i="1"/>
  <c r="E2046" i="1" s="1"/>
  <c r="F2046" i="1" l="1"/>
  <c r="K2046" i="1"/>
  <c r="G2046" i="1" l="1"/>
  <c r="H2046" i="1" s="1"/>
  <c r="L2046" i="1"/>
  <c r="N2046" i="1" s="1"/>
  <c r="P2046" i="1" s="1"/>
  <c r="A2047" i="1" s="1"/>
  <c r="B2047" i="1" l="1"/>
  <c r="C2047" i="1" s="1"/>
  <c r="I2047" i="1" l="1"/>
  <c r="J2047" i="1" s="1"/>
  <c r="D2047" i="1"/>
  <c r="E2047" i="1" s="1"/>
  <c r="F2047" i="1" l="1"/>
  <c r="K2047" i="1"/>
  <c r="G2047" i="1" l="1"/>
  <c r="H2047" i="1" s="1"/>
  <c r="L2047" i="1"/>
  <c r="N2047" i="1" s="1"/>
  <c r="P2047" i="1" s="1"/>
  <c r="A2048" i="1" s="1"/>
  <c r="B2048" i="1" l="1"/>
  <c r="C2048" i="1" s="1"/>
  <c r="I2048" i="1" l="1"/>
  <c r="J2048" i="1" s="1"/>
  <c r="D2048" i="1"/>
  <c r="E2048" i="1" s="1"/>
  <c r="F2048" i="1" l="1"/>
  <c r="K2048" i="1"/>
  <c r="G2048" i="1" l="1"/>
  <c r="H2048" i="1" s="1"/>
  <c r="L2048" i="1"/>
  <c r="N2048" i="1" s="1"/>
  <c r="P2048" i="1" s="1"/>
  <c r="A2049" i="1" s="1"/>
  <c r="B2049" i="1" l="1"/>
  <c r="C2049" i="1" s="1"/>
  <c r="D2049" i="1" l="1"/>
  <c r="E2049" i="1" s="1"/>
  <c r="I2049" i="1"/>
  <c r="J2049" i="1" s="1"/>
  <c r="F2049" i="1" l="1"/>
  <c r="K2049" i="1"/>
  <c r="G2049" i="1" l="1"/>
  <c r="H2049" i="1" s="1"/>
  <c r="L2049" i="1"/>
  <c r="N2049" i="1" s="1"/>
  <c r="P2049" i="1" s="1"/>
  <c r="A2050" i="1" s="1"/>
  <c r="B2050" i="1" l="1"/>
  <c r="C2050" i="1" s="1"/>
  <c r="D2050" i="1" l="1"/>
  <c r="E2050" i="1" s="1"/>
  <c r="I2050" i="1"/>
  <c r="J2050" i="1" s="1"/>
  <c r="F2050" i="1" l="1"/>
  <c r="K2050" i="1"/>
  <c r="G2050" i="1" l="1"/>
  <c r="H2050" i="1" s="1"/>
  <c r="L2050" i="1"/>
  <c r="N2050" i="1" s="1"/>
  <c r="P2050" i="1" s="1"/>
  <c r="A2051" i="1" s="1"/>
  <c r="B2051" i="1" l="1"/>
  <c r="C2051" i="1" s="1"/>
  <c r="D2051" i="1" l="1"/>
  <c r="E2051" i="1" s="1"/>
  <c r="I2051" i="1"/>
  <c r="J2051" i="1" s="1"/>
  <c r="F2051" i="1" l="1"/>
  <c r="K2051" i="1"/>
  <c r="G2051" i="1" l="1"/>
  <c r="H2051" i="1" s="1"/>
  <c r="L2051" i="1"/>
  <c r="N2051" i="1" s="1"/>
  <c r="P2051" i="1" s="1"/>
  <c r="A2052" i="1" s="1"/>
  <c r="B2052" i="1" l="1"/>
  <c r="C2052" i="1" s="1"/>
  <c r="D2052" i="1" l="1"/>
  <c r="I2052" i="1"/>
  <c r="J2052" i="1" s="1"/>
  <c r="M2069" i="1" l="1"/>
  <c r="E2052" i="1"/>
  <c r="F2052" i="1" l="1"/>
  <c r="K2052" i="1"/>
  <c r="M2070" i="1"/>
  <c r="M2071" i="1" s="1"/>
  <c r="M2072" i="1" s="1"/>
  <c r="M2073" i="1" s="1"/>
  <c r="M2074" i="1" s="1"/>
  <c r="M2075" i="1" s="1"/>
  <c r="N2069" i="1"/>
  <c r="M2076" i="1" l="1"/>
  <c r="M2077" i="1" s="1"/>
  <c r="M2078" i="1" s="1"/>
  <c r="M2079" i="1" s="1"/>
  <c r="M2080" i="1" s="1"/>
  <c r="M2081" i="1" s="1"/>
  <c r="M2082" i="1" s="1"/>
  <c r="M2083" i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G2052" i="1"/>
  <c r="H2052" i="1" s="1"/>
  <c r="L2052" i="1"/>
  <c r="N2052" i="1" s="1"/>
  <c r="P2052" i="1" s="1"/>
  <c r="A2053" i="1" s="1"/>
  <c r="B2053" i="1" l="1"/>
  <c r="C2053" i="1" s="1"/>
  <c r="I2053" i="1" l="1"/>
  <c r="J2053" i="1" s="1"/>
  <c r="D2053" i="1"/>
  <c r="E2053" i="1" s="1"/>
  <c r="F2053" i="1" l="1"/>
  <c r="K2053" i="1"/>
  <c r="G2053" i="1" l="1"/>
  <c r="H2053" i="1" s="1"/>
  <c r="L2053" i="1"/>
  <c r="N2053" i="1" s="1"/>
  <c r="P2053" i="1" s="1"/>
  <c r="A2054" i="1" s="1"/>
  <c r="B2054" i="1" l="1"/>
  <c r="C2054" i="1" s="1"/>
  <c r="I2054" i="1" l="1"/>
  <c r="J2054" i="1" s="1"/>
  <c r="D2054" i="1"/>
  <c r="E2054" i="1" s="1"/>
  <c r="F2054" i="1" l="1"/>
  <c r="K2054" i="1"/>
  <c r="G2054" i="1" l="1"/>
  <c r="H2054" i="1" s="1"/>
  <c r="L2054" i="1"/>
  <c r="N2054" i="1" s="1"/>
  <c r="P2054" i="1" s="1"/>
  <c r="A2055" i="1" s="1"/>
  <c r="B2055" i="1" l="1"/>
  <c r="C2055" i="1" s="1"/>
  <c r="I2055" i="1" l="1"/>
  <c r="J2055" i="1" s="1"/>
  <c r="D2055" i="1"/>
  <c r="E2055" i="1" s="1"/>
  <c r="F2055" i="1" l="1"/>
  <c r="K2055" i="1"/>
  <c r="G2055" i="1" l="1"/>
  <c r="H2055" i="1" s="1"/>
  <c r="L2055" i="1"/>
  <c r="N2055" i="1" s="1"/>
  <c r="P2055" i="1" s="1"/>
  <c r="A2056" i="1" s="1"/>
  <c r="B2056" i="1" l="1"/>
  <c r="C2056" i="1" s="1"/>
  <c r="I2056" i="1" l="1"/>
  <c r="J2056" i="1" s="1"/>
  <c r="D2056" i="1"/>
  <c r="E2056" i="1" s="1"/>
  <c r="F2056" i="1" l="1"/>
  <c r="K2056" i="1"/>
  <c r="G2056" i="1" l="1"/>
  <c r="H2056" i="1" s="1"/>
  <c r="L2056" i="1"/>
  <c r="N2056" i="1" s="1"/>
  <c r="P2056" i="1" s="1"/>
  <c r="A2057" i="1" s="1"/>
  <c r="B2057" i="1" l="1"/>
  <c r="C2057" i="1" s="1"/>
  <c r="D2057" i="1" l="1"/>
  <c r="E2057" i="1" s="1"/>
  <c r="I2057" i="1"/>
  <c r="J2057" i="1" s="1"/>
  <c r="F2057" i="1" l="1"/>
  <c r="K2057" i="1"/>
  <c r="G2057" i="1" l="1"/>
  <c r="H2057" i="1" s="1"/>
  <c r="L2057" i="1"/>
  <c r="N2057" i="1" s="1"/>
  <c r="P2057" i="1" s="1"/>
  <c r="A2058" i="1" s="1"/>
  <c r="B2058" i="1" l="1"/>
  <c r="C2058" i="1" s="1"/>
  <c r="D2058" i="1" l="1"/>
  <c r="E2058" i="1" s="1"/>
  <c r="I2058" i="1"/>
  <c r="J2058" i="1" s="1"/>
  <c r="F2058" i="1" l="1"/>
  <c r="K2058" i="1"/>
  <c r="G2058" i="1" l="1"/>
  <c r="H2058" i="1" s="1"/>
  <c r="L2058" i="1"/>
  <c r="N2058" i="1" s="1"/>
  <c r="P2058" i="1" s="1"/>
  <c r="A2059" i="1" s="1"/>
  <c r="B2059" i="1" l="1"/>
  <c r="C2059" i="1" s="1"/>
  <c r="D2059" i="1" l="1"/>
  <c r="E2059" i="1" s="1"/>
  <c r="I2059" i="1"/>
  <c r="J2059" i="1" s="1"/>
  <c r="F2059" i="1" l="1"/>
  <c r="K2059" i="1"/>
  <c r="G2059" i="1" l="1"/>
  <c r="H2059" i="1" s="1"/>
  <c r="L2059" i="1"/>
  <c r="N2059" i="1" s="1"/>
  <c r="P2059" i="1" s="1"/>
  <c r="A2060" i="1" s="1"/>
  <c r="B2060" i="1" l="1"/>
  <c r="C2060" i="1" s="1"/>
  <c r="D2060" i="1" l="1"/>
  <c r="E2060" i="1" s="1"/>
  <c r="I2060" i="1"/>
  <c r="J2060" i="1" s="1"/>
  <c r="F2060" i="1" l="1"/>
  <c r="K2060" i="1"/>
  <c r="G2060" i="1" l="1"/>
  <c r="H2060" i="1" s="1"/>
  <c r="L2060" i="1"/>
  <c r="N2060" i="1" s="1"/>
  <c r="P2060" i="1" s="1"/>
  <c r="A2061" i="1" s="1"/>
  <c r="B2061" i="1" l="1"/>
  <c r="C2061" i="1" s="1"/>
  <c r="D2061" i="1" l="1"/>
  <c r="E2061" i="1" s="1"/>
  <c r="I2061" i="1"/>
  <c r="J2061" i="1" s="1"/>
  <c r="F2061" i="1" l="1"/>
  <c r="K2061" i="1"/>
  <c r="G2061" i="1" l="1"/>
  <c r="H2061" i="1" s="1"/>
  <c r="L2061" i="1"/>
  <c r="N2061" i="1" s="1"/>
  <c r="P2061" i="1" s="1"/>
  <c r="A2062" i="1" s="1"/>
  <c r="B2062" i="1" l="1"/>
  <c r="C2062" i="1" s="1"/>
  <c r="I2062" i="1" l="1"/>
  <c r="J2062" i="1" s="1"/>
  <c r="D2062" i="1"/>
  <c r="E2062" i="1" s="1"/>
  <c r="F2062" i="1" l="1"/>
  <c r="K2062" i="1"/>
  <c r="G2062" i="1" l="1"/>
  <c r="H2062" i="1" s="1"/>
  <c r="L2062" i="1"/>
  <c r="N2062" i="1" s="1"/>
  <c r="P2062" i="1" s="1"/>
  <c r="A2063" i="1" s="1"/>
  <c r="B2063" i="1" l="1"/>
  <c r="C2063" i="1" s="1"/>
  <c r="R67" i="1"/>
  <c r="S67" i="1" s="1"/>
  <c r="I2063" i="1" l="1"/>
  <c r="J2063" i="1" s="1"/>
  <c r="D2063" i="1"/>
  <c r="E2063" i="1" s="1"/>
  <c r="F2063" i="1" l="1"/>
  <c r="K2063" i="1"/>
  <c r="G2063" i="1" l="1"/>
  <c r="H2063" i="1" s="1"/>
  <c r="O2069" i="1" s="1"/>
  <c r="L2063" i="1"/>
  <c r="N2063" i="1" s="1"/>
  <c r="P2063" i="1" s="1"/>
  <c r="O2070" i="1" l="1"/>
  <c r="O2071" i="1" s="1"/>
  <c r="O2072" i="1" s="1"/>
  <c r="O2073" i="1" s="1"/>
  <c r="O2074" i="1" s="1"/>
  <c r="O2075" i="1" s="1"/>
  <c r="P2069" i="1"/>
  <c r="A2070" i="1" s="1"/>
  <c r="B2070" i="1" l="1"/>
  <c r="C2070" i="1" s="1"/>
  <c r="O2083" i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O2076" i="1"/>
  <c r="O2077" i="1" s="1"/>
  <c r="O2078" i="1" s="1"/>
  <c r="O2079" i="1" s="1"/>
  <c r="O2080" i="1" s="1"/>
  <c r="O2081" i="1" s="1"/>
  <c r="O2082" i="1" s="1"/>
  <c r="D2070" i="1" l="1"/>
  <c r="E2070" i="1" s="1"/>
  <c r="F2070" i="1" s="1"/>
  <c r="G2070" i="1" s="1"/>
  <c r="H2070" i="1" s="1"/>
  <c r="I2070" i="1"/>
  <c r="J2070" i="1" s="1"/>
  <c r="K2070" i="1" s="1"/>
  <c r="L2070" i="1" l="1"/>
  <c r="N2070" i="1" s="1"/>
  <c r="P2070" i="1" s="1"/>
  <c r="A2071" i="1" s="1"/>
  <c r="B2071" i="1" l="1"/>
  <c r="C2071" i="1" s="1"/>
  <c r="I2071" i="1" l="1"/>
  <c r="J2071" i="1" s="1"/>
  <c r="D2071" i="1"/>
  <c r="E2071" i="1" s="1"/>
  <c r="F2071" i="1" l="1"/>
  <c r="K2071" i="1"/>
  <c r="G2071" i="1" l="1"/>
  <c r="H2071" i="1" s="1"/>
  <c r="L2071" i="1"/>
  <c r="N2071" i="1" s="1"/>
  <c r="P2071" i="1" s="1"/>
  <c r="A2072" i="1" s="1"/>
  <c r="B2072" i="1" l="1"/>
  <c r="C2072" i="1" s="1"/>
  <c r="I2072" i="1" l="1"/>
  <c r="J2072" i="1" s="1"/>
  <c r="D2072" i="1"/>
  <c r="E2072" i="1" s="1"/>
  <c r="F2072" i="1" l="1"/>
  <c r="K2072" i="1"/>
  <c r="G2072" i="1" l="1"/>
  <c r="H2072" i="1" s="1"/>
  <c r="L2072" i="1"/>
  <c r="N2072" i="1" s="1"/>
  <c r="P2072" i="1" s="1"/>
  <c r="A2073" i="1" s="1"/>
  <c r="B2073" i="1" l="1"/>
  <c r="C2073" i="1" s="1"/>
  <c r="I2073" i="1" l="1"/>
  <c r="J2073" i="1" s="1"/>
  <c r="D2073" i="1"/>
  <c r="E2073" i="1" s="1"/>
  <c r="F2073" i="1" l="1"/>
  <c r="K2073" i="1"/>
  <c r="G2073" i="1" l="1"/>
  <c r="H2073" i="1" s="1"/>
  <c r="L2073" i="1"/>
  <c r="N2073" i="1" s="1"/>
  <c r="P2073" i="1" s="1"/>
  <c r="A2074" i="1" s="1"/>
  <c r="B2074" i="1" l="1"/>
  <c r="C2074" i="1" s="1"/>
  <c r="D2074" i="1" l="1"/>
  <c r="E2074" i="1" s="1"/>
  <c r="I2074" i="1"/>
  <c r="J2074" i="1" s="1"/>
  <c r="F2074" i="1" l="1"/>
  <c r="K2074" i="1"/>
  <c r="G2074" i="1" l="1"/>
  <c r="H2074" i="1" s="1"/>
  <c r="L2074" i="1"/>
  <c r="N2074" i="1" s="1"/>
  <c r="P2074" i="1" s="1"/>
  <c r="A2075" i="1" s="1"/>
  <c r="B2075" i="1" l="1"/>
  <c r="C2075" i="1" s="1"/>
  <c r="I2075" i="1" l="1"/>
  <c r="J2075" i="1" s="1"/>
  <c r="D2075" i="1"/>
  <c r="E2075" i="1" s="1"/>
  <c r="F2075" i="1" l="1"/>
  <c r="K2075" i="1"/>
  <c r="G2075" i="1" l="1"/>
  <c r="H2075" i="1" s="1"/>
  <c r="L2075" i="1"/>
  <c r="N2075" i="1" s="1"/>
  <c r="P2075" i="1" s="1"/>
  <c r="A2076" i="1" s="1"/>
  <c r="B2076" i="1" l="1"/>
  <c r="C2076" i="1" s="1"/>
  <c r="I2076" i="1" l="1"/>
  <c r="J2076" i="1" s="1"/>
  <c r="D2076" i="1"/>
  <c r="E2076" i="1" s="1"/>
  <c r="F2076" i="1" l="1"/>
  <c r="K2076" i="1"/>
  <c r="G2076" i="1" l="1"/>
  <c r="H2076" i="1" s="1"/>
  <c r="L2076" i="1"/>
  <c r="N2076" i="1" s="1"/>
  <c r="P2076" i="1" s="1"/>
  <c r="A2077" i="1" s="1"/>
  <c r="B2077" i="1" l="1"/>
  <c r="C2077" i="1" s="1"/>
  <c r="D2077" i="1" l="1"/>
  <c r="E2077" i="1" s="1"/>
  <c r="I2077" i="1"/>
  <c r="J2077" i="1" s="1"/>
  <c r="F2077" i="1" l="1"/>
  <c r="K2077" i="1"/>
  <c r="G2077" i="1" l="1"/>
  <c r="H2077" i="1" s="1"/>
  <c r="L2077" i="1"/>
  <c r="N2077" i="1" s="1"/>
  <c r="P2077" i="1" s="1"/>
  <c r="A2078" i="1" s="1"/>
  <c r="B2078" i="1" l="1"/>
  <c r="C2078" i="1" s="1"/>
  <c r="I2078" i="1" l="1"/>
  <c r="J2078" i="1" s="1"/>
  <c r="D2078" i="1"/>
  <c r="E2078" i="1" s="1"/>
  <c r="F2078" i="1" l="1"/>
  <c r="K2078" i="1"/>
  <c r="G2078" i="1" l="1"/>
  <c r="H2078" i="1" s="1"/>
  <c r="L2078" i="1"/>
  <c r="N2078" i="1" s="1"/>
  <c r="P2078" i="1" s="1"/>
  <c r="A2079" i="1" s="1"/>
  <c r="B2079" i="1" l="1"/>
  <c r="C2079" i="1" s="1"/>
  <c r="I2079" i="1" l="1"/>
  <c r="J2079" i="1" s="1"/>
  <c r="D2079" i="1"/>
  <c r="E2079" i="1" s="1"/>
  <c r="F2079" i="1" l="1"/>
  <c r="K2079" i="1"/>
  <c r="G2079" i="1" l="1"/>
  <c r="H2079" i="1" s="1"/>
  <c r="L2079" i="1"/>
  <c r="N2079" i="1" s="1"/>
  <c r="P2079" i="1" s="1"/>
  <c r="A2080" i="1" s="1"/>
  <c r="B2080" i="1" l="1"/>
  <c r="C2080" i="1" s="1"/>
  <c r="I2080" i="1" l="1"/>
  <c r="J2080" i="1" s="1"/>
  <c r="D2080" i="1"/>
  <c r="E2080" i="1" s="1"/>
  <c r="F2080" i="1" l="1"/>
  <c r="K2080" i="1"/>
  <c r="G2080" i="1" l="1"/>
  <c r="H2080" i="1" s="1"/>
  <c r="L2080" i="1"/>
  <c r="N2080" i="1" s="1"/>
  <c r="P2080" i="1" s="1"/>
  <c r="A2081" i="1" s="1"/>
  <c r="B2081" i="1" l="1"/>
  <c r="C2081" i="1" s="1"/>
  <c r="I2081" i="1" l="1"/>
  <c r="J2081" i="1" s="1"/>
  <c r="D2081" i="1"/>
  <c r="E2081" i="1" s="1"/>
  <c r="F2081" i="1" l="1"/>
  <c r="K2081" i="1"/>
  <c r="G2081" i="1" l="1"/>
  <c r="H2081" i="1" s="1"/>
  <c r="L2081" i="1"/>
  <c r="N2081" i="1" s="1"/>
  <c r="P2081" i="1" s="1"/>
  <c r="A2082" i="1" s="1"/>
  <c r="B2082" i="1" l="1"/>
  <c r="C2082" i="1" s="1"/>
  <c r="D2082" i="1" l="1"/>
  <c r="E2082" i="1" s="1"/>
  <c r="I2082" i="1"/>
  <c r="J2082" i="1" s="1"/>
  <c r="F2082" i="1" l="1"/>
  <c r="K2082" i="1"/>
  <c r="G2082" i="1" l="1"/>
  <c r="H2082" i="1" s="1"/>
  <c r="L2082" i="1"/>
  <c r="N2082" i="1" s="1"/>
  <c r="P2082" i="1" s="1"/>
  <c r="A2083" i="1" s="1"/>
  <c r="B2083" i="1" l="1"/>
  <c r="C2083" i="1" s="1"/>
  <c r="D2083" i="1" l="1"/>
  <c r="E2083" i="1" s="1"/>
  <c r="I2083" i="1"/>
  <c r="J2083" i="1" s="1"/>
  <c r="F2083" i="1" l="1"/>
  <c r="K2083" i="1"/>
  <c r="G2083" i="1" l="1"/>
  <c r="H2083" i="1" s="1"/>
  <c r="L2083" i="1"/>
  <c r="N2083" i="1" s="1"/>
  <c r="P2083" i="1" s="1"/>
  <c r="A2084" i="1" s="1"/>
  <c r="B2084" i="1" l="1"/>
  <c r="C2084" i="1" s="1"/>
  <c r="D2084" i="1" l="1"/>
  <c r="E2084" i="1" s="1"/>
  <c r="I2084" i="1"/>
  <c r="J2084" i="1" s="1"/>
  <c r="F2084" i="1" l="1"/>
  <c r="K2084" i="1"/>
  <c r="G2084" i="1" l="1"/>
  <c r="H2084" i="1" s="1"/>
  <c r="L2084" i="1"/>
  <c r="N2084" i="1" s="1"/>
  <c r="P2084" i="1" s="1"/>
  <c r="A2085" i="1" s="1"/>
  <c r="B2085" i="1" l="1"/>
  <c r="C2085" i="1" s="1"/>
  <c r="D2085" i="1" l="1"/>
  <c r="I2085" i="1"/>
  <c r="J2085" i="1" s="1"/>
  <c r="M2102" i="1" l="1"/>
  <c r="E2085" i="1"/>
  <c r="F2085" i="1" l="1"/>
  <c r="K2085" i="1"/>
  <c r="N2102" i="1"/>
  <c r="M2103" i="1"/>
  <c r="M2104" i="1" s="1"/>
  <c r="M2105" i="1" s="1"/>
  <c r="M2106" i="1" s="1"/>
  <c r="M2107" i="1" s="1"/>
  <c r="M2108" i="1" s="1"/>
  <c r="M2116" i="1" l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09" i="1"/>
  <c r="M2110" i="1" s="1"/>
  <c r="M2111" i="1" s="1"/>
  <c r="M2112" i="1" s="1"/>
  <c r="M2113" i="1" s="1"/>
  <c r="M2114" i="1" s="1"/>
  <c r="M2115" i="1" s="1"/>
  <c r="G2085" i="1"/>
  <c r="H2085" i="1" s="1"/>
  <c r="L2085" i="1"/>
  <c r="N2085" i="1" s="1"/>
  <c r="P2085" i="1" s="1"/>
  <c r="A2086" i="1" s="1"/>
  <c r="B2086" i="1" l="1"/>
  <c r="C2086" i="1" s="1"/>
  <c r="D2086" i="1" l="1"/>
  <c r="E2086" i="1" s="1"/>
  <c r="I2086" i="1"/>
  <c r="J2086" i="1" s="1"/>
  <c r="F2086" i="1" l="1"/>
  <c r="K2086" i="1"/>
  <c r="G2086" i="1" l="1"/>
  <c r="H2086" i="1" s="1"/>
  <c r="L2086" i="1"/>
  <c r="N2086" i="1" s="1"/>
  <c r="P2086" i="1" s="1"/>
  <c r="A2087" i="1" s="1"/>
  <c r="B2087" i="1" l="1"/>
  <c r="C2087" i="1" s="1"/>
  <c r="I2087" i="1" l="1"/>
  <c r="J2087" i="1" s="1"/>
  <c r="D2087" i="1"/>
  <c r="E2087" i="1" s="1"/>
  <c r="F2087" i="1" l="1"/>
  <c r="K2087" i="1"/>
  <c r="G2087" i="1" l="1"/>
  <c r="H2087" i="1" s="1"/>
  <c r="L2087" i="1"/>
  <c r="N2087" i="1" s="1"/>
  <c r="P2087" i="1" s="1"/>
  <c r="A2088" i="1" s="1"/>
  <c r="B2088" i="1" l="1"/>
  <c r="C2088" i="1" s="1"/>
  <c r="D2088" i="1" l="1"/>
  <c r="E2088" i="1" s="1"/>
  <c r="I2088" i="1"/>
  <c r="J2088" i="1" s="1"/>
  <c r="F2088" i="1" l="1"/>
  <c r="K2088" i="1"/>
  <c r="G2088" i="1" l="1"/>
  <c r="H2088" i="1" s="1"/>
  <c r="L2088" i="1"/>
  <c r="N2088" i="1" s="1"/>
  <c r="P2088" i="1" s="1"/>
  <c r="A2089" i="1" l="1"/>
  <c r="B2089" i="1" s="1"/>
  <c r="C2089" i="1" s="1"/>
  <c r="I2089" i="1" l="1"/>
  <c r="J2089" i="1" s="1"/>
  <c r="D2089" i="1"/>
  <c r="E2089" i="1" s="1"/>
  <c r="F2089" i="1" l="1"/>
  <c r="K2089" i="1"/>
  <c r="G2089" i="1" l="1"/>
  <c r="H2089" i="1" s="1"/>
  <c r="L2089" i="1"/>
  <c r="N2089" i="1" s="1"/>
  <c r="P2089" i="1" s="1"/>
  <c r="A2090" i="1" s="1"/>
  <c r="B2090" i="1" l="1"/>
  <c r="C2090" i="1" s="1"/>
  <c r="D2090" i="1" l="1"/>
  <c r="E2090" i="1" s="1"/>
  <c r="I2090" i="1"/>
  <c r="J2090" i="1" s="1"/>
  <c r="F2090" i="1" l="1"/>
  <c r="K2090" i="1"/>
  <c r="G2090" i="1" l="1"/>
  <c r="H2090" i="1" s="1"/>
  <c r="L2090" i="1"/>
  <c r="N2090" i="1" s="1"/>
  <c r="P2090" i="1" s="1"/>
  <c r="A2091" i="1" s="1"/>
  <c r="B2091" i="1" l="1"/>
  <c r="C2091" i="1" s="1"/>
  <c r="D2091" i="1" l="1"/>
  <c r="E2091" i="1" s="1"/>
  <c r="I2091" i="1"/>
  <c r="J2091" i="1" s="1"/>
  <c r="F2091" i="1" l="1"/>
  <c r="K2091" i="1"/>
  <c r="G2091" i="1" l="1"/>
  <c r="H2091" i="1" s="1"/>
  <c r="L2091" i="1"/>
  <c r="N2091" i="1" s="1"/>
  <c r="P2091" i="1" s="1"/>
  <c r="A2092" i="1" s="1"/>
  <c r="B2092" i="1" l="1"/>
  <c r="C2092" i="1" s="1"/>
  <c r="D2092" i="1" l="1"/>
  <c r="E2092" i="1" s="1"/>
  <c r="I2092" i="1"/>
  <c r="J2092" i="1" s="1"/>
  <c r="F2092" i="1" l="1"/>
  <c r="K2092" i="1"/>
  <c r="G2092" i="1" l="1"/>
  <c r="H2092" i="1" s="1"/>
  <c r="L2092" i="1"/>
  <c r="N2092" i="1" s="1"/>
  <c r="P2092" i="1" s="1"/>
  <c r="A2093" i="1" s="1"/>
  <c r="B2093" i="1" l="1"/>
  <c r="C2093" i="1" s="1"/>
  <c r="D2093" i="1" l="1"/>
  <c r="E2093" i="1" s="1"/>
  <c r="I2093" i="1"/>
  <c r="J2093" i="1" s="1"/>
  <c r="F2093" i="1" l="1"/>
  <c r="K2093" i="1"/>
  <c r="G2093" i="1" l="1"/>
  <c r="H2093" i="1" s="1"/>
  <c r="L2093" i="1"/>
  <c r="N2093" i="1" s="1"/>
  <c r="P2093" i="1" s="1"/>
  <c r="A2094" i="1" s="1"/>
  <c r="B2094" i="1" l="1"/>
  <c r="C2094" i="1" s="1"/>
  <c r="D2094" i="1" l="1"/>
  <c r="E2094" i="1" s="1"/>
  <c r="I2094" i="1"/>
  <c r="J2094" i="1" s="1"/>
  <c r="F2094" i="1" l="1"/>
  <c r="K2094" i="1"/>
  <c r="G2094" i="1" l="1"/>
  <c r="H2094" i="1" s="1"/>
  <c r="L2094" i="1"/>
  <c r="N2094" i="1" s="1"/>
  <c r="P2094" i="1" s="1"/>
  <c r="A2095" i="1" s="1"/>
  <c r="B2095" i="1" l="1"/>
  <c r="C2095" i="1" s="1"/>
  <c r="I2095" i="1" l="1"/>
  <c r="J2095" i="1" s="1"/>
  <c r="D2095" i="1"/>
  <c r="E2095" i="1" s="1"/>
  <c r="F2095" i="1" l="1"/>
  <c r="K2095" i="1"/>
  <c r="G2095" i="1" l="1"/>
  <c r="H2095" i="1" s="1"/>
  <c r="L2095" i="1"/>
  <c r="N2095" i="1" s="1"/>
  <c r="P2095" i="1" s="1"/>
  <c r="A2096" i="1" s="1"/>
  <c r="B2096" i="1" l="1"/>
  <c r="C2096" i="1" s="1"/>
  <c r="R68" i="1"/>
  <c r="S68" i="1" s="1"/>
  <c r="I2096" i="1" l="1"/>
  <c r="J2096" i="1" s="1"/>
  <c r="D2096" i="1"/>
  <c r="E2096" i="1" s="1"/>
  <c r="F2096" i="1" l="1"/>
  <c r="K2096" i="1"/>
  <c r="G2096" i="1" l="1"/>
  <c r="H2096" i="1" s="1"/>
  <c r="O2102" i="1" s="1"/>
  <c r="L2096" i="1"/>
  <c r="N2096" i="1" s="1"/>
  <c r="P2096" i="1" s="1"/>
  <c r="O2103" i="1" l="1"/>
  <c r="O2104" i="1" s="1"/>
  <c r="O2105" i="1" s="1"/>
  <c r="O2106" i="1" s="1"/>
  <c r="O2107" i="1" s="1"/>
  <c r="O2108" i="1" s="1"/>
  <c r="P2102" i="1"/>
  <c r="A2103" i="1" s="1"/>
  <c r="B2103" i="1" l="1"/>
  <c r="C2103" i="1" s="1"/>
  <c r="O2116" i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09" i="1"/>
  <c r="O2110" i="1" s="1"/>
  <c r="O2111" i="1" s="1"/>
  <c r="O2112" i="1" s="1"/>
  <c r="O2113" i="1" s="1"/>
  <c r="O2114" i="1" s="1"/>
  <c r="O2115" i="1" s="1"/>
  <c r="I2103" i="1" l="1"/>
  <c r="J2103" i="1" s="1"/>
  <c r="D2103" i="1"/>
  <c r="E2103" i="1" s="1"/>
  <c r="F2103" i="1" s="1"/>
  <c r="G2103" i="1" s="1"/>
  <c r="H2103" i="1" s="1"/>
  <c r="K2103" i="1" l="1"/>
  <c r="L2103" i="1"/>
  <c r="N2103" i="1" s="1"/>
  <c r="P2103" i="1" s="1"/>
  <c r="A2104" i="1" s="1"/>
  <c r="B2104" i="1" l="1"/>
  <c r="C2104" i="1" s="1"/>
  <c r="I2104" i="1" l="1"/>
  <c r="J2104" i="1" s="1"/>
  <c r="D2104" i="1"/>
  <c r="E2104" i="1" s="1"/>
  <c r="F2104" i="1" l="1"/>
  <c r="K2104" i="1"/>
  <c r="G2104" i="1" l="1"/>
  <c r="H2104" i="1" s="1"/>
  <c r="L2104" i="1"/>
  <c r="N2104" i="1" s="1"/>
  <c r="P2104" i="1" s="1"/>
  <c r="A2105" i="1" s="1"/>
  <c r="B2105" i="1" l="1"/>
  <c r="C2105" i="1" s="1"/>
  <c r="I2105" i="1" l="1"/>
  <c r="J2105" i="1" s="1"/>
  <c r="D2105" i="1"/>
  <c r="E2105" i="1" s="1"/>
  <c r="F2105" i="1" l="1"/>
  <c r="K2105" i="1"/>
  <c r="G2105" i="1" l="1"/>
  <c r="H2105" i="1" s="1"/>
  <c r="L2105" i="1"/>
  <c r="N2105" i="1" s="1"/>
  <c r="P2105" i="1" s="1"/>
  <c r="A2106" i="1" l="1"/>
  <c r="B2106" i="1" s="1"/>
  <c r="C2106" i="1" s="1"/>
  <c r="D2106" i="1" l="1"/>
  <c r="E2106" i="1" s="1"/>
  <c r="I2106" i="1"/>
  <c r="J2106" i="1" s="1"/>
  <c r="F2106" i="1" l="1"/>
  <c r="K2106" i="1"/>
  <c r="G2106" i="1" l="1"/>
  <c r="H2106" i="1" s="1"/>
  <c r="L2106" i="1"/>
  <c r="N2106" i="1" s="1"/>
  <c r="P2106" i="1" s="1"/>
  <c r="A2107" i="1" s="1"/>
  <c r="B2107" i="1" l="1"/>
  <c r="C2107" i="1" s="1"/>
  <c r="D2107" i="1" l="1"/>
  <c r="E2107" i="1" s="1"/>
  <c r="I2107" i="1"/>
  <c r="J2107" i="1" s="1"/>
  <c r="F2107" i="1" l="1"/>
  <c r="K2107" i="1"/>
  <c r="G2107" i="1" l="1"/>
  <c r="H2107" i="1" s="1"/>
  <c r="L2107" i="1"/>
  <c r="N2107" i="1" s="1"/>
  <c r="P2107" i="1" s="1"/>
  <c r="A2108" i="1" s="1"/>
  <c r="B2108" i="1" l="1"/>
  <c r="C2108" i="1" s="1"/>
  <c r="D2108" i="1" l="1"/>
  <c r="E2108" i="1" s="1"/>
  <c r="I2108" i="1"/>
  <c r="J2108" i="1" s="1"/>
  <c r="F2108" i="1" l="1"/>
  <c r="K2108" i="1"/>
  <c r="G2108" i="1" l="1"/>
  <c r="H2108" i="1" s="1"/>
  <c r="L2108" i="1"/>
  <c r="N2108" i="1" s="1"/>
  <c r="P2108" i="1" s="1"/>
  <c r="A2109" i="1" s="1"/>
  <c r="B2109" i="1" l="1"/>
  <c r="C2109" i="1" s="1"/>
  <c r="D2109" i="1" l="1"/>
  <c r="E2109" i="1" s="1"/>
  <c r="I2109" i="1"/>
  <c r="J2109" i="1" s="1"/>
  <c r="F2109" i="1" l="1"/>
  <c r="K2109" i="1"/>
  <c r="G2109" i="1" l="1"/>
  <c r="H2109" i="1" s="1"/>
  <c r="L2109" i="1"/>
  <c r="N2109" i="1" s="1"/>
  <c r="P2109" i="1" s="1"/>
  <c r="A2110" i="1" s="1"/>
  <c r="B2110" i="1" l="1"/>
  <c r="C2110" i="1" s="1"/>
  <c r="D2110" i="1" l="1"/>
  <c r="E2110" i="1" s="1"/>
  <c r="I2110" i="1"/>
  <c r="J2110" i="1" s="1"/>
  <c r="F2110" i="1" l="1"/>
  <c r="K2110" i="1"/>
  <c r="G2110" i="1" l="1"/>
  <c r="H2110" i="1" s="1"/>
  <c r="L2110" i="1"/>
  <c r="N2110" i="1" s="1"/>
  <c r="P2110" i="1" s="1"/>
  <c r="A2111" i="1" s="1"/>
  <c r="B2111" i="1" l="1"/>
  <c r="C2111" i="1" s="1"/>
  <c r="I2111" i="1" l="1"/>
  <c r="J2111" i="1" s="1"/>
  <c r="D2111" i="1"/>
  <c r="E2111" i="1" s="1"/>
  <c r="F2111" i="1" l="1"/>
  <c r="K2111" i="1"/>
  <c r="G2111" i="1" l="1"/>
  <c r="H2111" i="1" s="1"/>
  <c r="L2111" i="1"/>
  <c r="N2111" i="1" s="1"/>
  <c r="P2111" i="1" s="1"/>
  <c r="A2112" i="1" s="1"/>
  <c r="B2112" i="1" l="1"/>
  <c r="C2112" i="1" s="1"/>
  <c r="I2112" i="1" l="1"/>
  <c r="J2112" i="1" s="1"/>
  <c r="D2112" i="1"/>
  <c r="E2112" i="1" s="1"/>
  <c r="F2112" i="1" l="1"/>
  <c r="K2112" i="1"/>
  <c r="G2112" i="1" l="1"/>
  <c r="H2112" i="1" s="1"/>
  <c r="L2112" i="1"/>
  <c r="N2112" i="1" s="1"/>
  <c r="P2112" i="1" s="1"/>
  <c r="A2113" i="1" s="1"/>
  <c r="B2113" i="1" l="1"/>
  <c r="C2113" i="1" s="1"/>
  <c r="I2113" i="1" l="1"/>
  <c r="J2113" i="1" s="1"/>
  <c r="D2113" i="1"/>
  <c r="E2113" i="1" s="1"/>
  <c r="F2113" i="1" l="1"/>
  <c r="K2113" i="1"/>
  <c r="G2113" i="1" l="1"/>
  <c r="H2113" i="1" s="1"/>
  <c r="L2113" i="1"/>
  <c r="N2113" i="1" s="1"/>
  <c r="P2113" i="1" s="1"/>
  <c r="A2114" i="1" s="1"/>
  <c r="B2114" i="1" l="1"/>
  <c r="C2114" i="1" s="1"/>
  <c r="D2114" i="1" l="1"/>
  <c r="E2114" i="1" s="1"/>
  <c r="I2114" i="1"/>
  <c r="J2114" i="1" s="1"/>
  <c r="F2114" i="1" l="1"/>
  <c r="K2114" i="1"/>
  <c r="G2114" i="1" l="1"/>
  <c r="H2114" i="1" s="1"/>
  <c r="L2114" i="1"/>
  <c r="N2114" i="1" s="1"/>
  <c r="P2114" i="1" s="1"/>
  <c r="A2115" i="1" s="1"/>
  <c r="B2115" i="1" l="1"/>
  <c r="C2115" i="1" s="1"/>
  <c r="D2115" i="1" l="1"/>
  <c r="E2115" i="1" s="1"/>
  <c r="I2115" i="1"/>
  <c r="J2115" i="1" s="1"/>
  <c r="F2115" i="1" l="1"/>
  <c r="K2115" i="1"/>
  <c r="G2115" i="1" l="1"/>
  <c r="H2115" i="1" s="1"/>
  <c r="L2115" i="1"/>
  <c r="N2115" i="1" s="1"/>
  <c r="P2115" i="1" s="1"/>
  <c r="A2116" i="1" s="1"/>
  <c r="B2116" i="1" l="1"/>
  <c r="C2116" i="1" s="1"/>
  <c r="D2116" i="1" l="1"/>
  <c r="E2116" i="1" s="1"/>
  <c r="I2116" i="1"/>
  <c r="J2116" i="1" s="1"/>
  <c r="F2116" i="1" l="1"/>
  <c r="K2116" i="1"/>
  <c r="G2116" i="1" l="1"/>
  <c r="H2116" i="1" s="1"/>
  <c r="L2116" i="1"/>
  <c r="N2116" i="1" s="1"/>
  <c r="P2116" i="1" s="1"/>
  <c r="A2117" i="1" s="1"/>
  <c r="B2117" i="1" l="1"/>
  <c r="C2117" i="1" s="1"/>
  <c r="D2117" i="1" l="1"/>
  <c r="E2117" i="1" s="1"/>
  <c r="I2117" i="1"/>
  <c r="J2117" i="1" s="1"/>
  <c r="F2117" i="1" l="1"/>
  <c r="K2117" i="1"/>
  <c r="G2117" i="1" l="1"/>
  <c r="H2117" i="1" s="1"/>
  <c r="L2117" i="1"/>
  <c r="N2117" i="1" s="1"/>
  <c r="P2117" i="1" s="1"/>
  <c r="A2118" i="1" s="1"/>
  <c r="B2118" i="1" l="1"/>
  <c r="C2118" i="1" s="1"/>
  <c r="D2118" i="1" l="1"/>
  <c r="I2118" i="1"/>
  <c r="J2118" i="1" s="1"/>
  <c r="M2135" i="1" l="1"/>
  <c r="E2118" i="1"/>
  <c r="F2118" i="1" l="1"/>
  <c r="K2118" i="1"/>
  <c r="N2135" i="1"/>
  <c r="M2136" i="1"/>
  <c r="M2137" i="1" s="1"/>
  <c r="M2138" i="1" s="1"/>
  <c r="M2139" i="1" s="1"/>
  <c r="M2140" i="1" s="1"/>
  <c r="M2141" i="1" s="1"/>
  <c r="M2142" i="1" l="1"/>
  <c r="M2143" i="1" s="1"/>
  <c r="M2144" i="1" s="1"/>
  <c r="M2145" i="1" s="1"/>
  <c r="M2146" i="1" s="1"/>
  <c r="M2147" i="1" s="1"/>
  <c r="M2148" i="1" s="1"/>
  <c r="M2149" i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G2118" i="1"/>
  <c r="H2118" i="1" s="1"/>
  <c r="L2118" i="1"/>
  <c r="N2118" i="1" s="1"/>
  <c r="P2118" i="1" s="1"/>
  <c r="A2119" i="1" s="1"/>
  <c r="B2119" i="1" l="1"/>
  <c r="C2119" i="1" s="1"/>
  <c r="I2119" i="1" l="1"/>
  <c r="J2119" i="1" s="1"/>
  <c r="D2119" i="1"/>
  <c r="E2119" i="1" s="1"/>
  <c r="F2119" i="1" l="1"/>
  <c r="K2119" i="1"/>
  <c r="G2119" i="1" l="1"/>
  <c r="H2119" i="1" s="1"/>
  <c r="L2119" i="1"/>
  <c r="N2119" i="1" s="1"/>
  <c r="P2119" i="1" s="1"/>
  <c r="A2120" i="1" s="1"/>
  <c r="B2120" i="1" l="1"/>
  <c r="C2120" i="1" s="1"/>
  <c r="I2120" i="1" l="1"/>
  <c r="J2120" i="1" s="1"/>
  <c r="D2120" i="1"/>
  <c r="E2120" i="1" s="1"/>
  <c r="F2120" i="1" l="1"/>
  <c r="K2120" i="1"/>
  <c r="G2120" i="1" l="1"/>
  <c r="H2120" i="1" s="1"/>
  <c r="L2120" i="1"/>
  <c r="N2120" i="1" s="1"/>
  <c r="P2120" i="1" s="1"/>
  <c r="A2121" i="1" s="1"/>
  <c r="B2121" i="1" l="1"/>
  <c r="C2121" i="1" s="1"/>
  <c r="I2121" i="1" l="1"/>
  <c r="J2121" i="1" s="1"/>
  <c r="D2121" i="1"/>
  <c r="E2121" i="1" s="1"/>
  <c r="F2121" i="1" l="1"/>
  <c r="K2121" i="1"/>
  <c r="G2121" i="1" l="1"/>
  <c r="H2121" i="1" s="1"/>
  <c r="L2121" i="1"/>
  <c r="N2121" i="1" s="1"/>
  <c r="P2121" i="1" s="1"/>
  <c r="A2122" i="1" s="1"/>
  <c r="B2122" i="1" l="1"/>
  <c r="C2122" i="1" s="1"/>
  <c r="D2122" i="1" l="1"/>
  <c r="E2122" i="1" s="1"/>
  <c r="I2122" i="1"/>
  <c r="J2122" i="1" s="1"/>
  <c r="F2122" i="1" l="1"/>
  <c r="K2122" i="1"/>
  <c r="G2122" i="1" l="1"/>
  <c r="H2122" i="1" s="1"/>
  <c r="L2122" i="1"/>
  <c r="N2122" i="1" s="1"/>
  <c r="P2122" i="1" s="1"/>
  <c r="A2123" i="1" s="1"/>
  <c r="B2123" i="1" l="1"/>
  <c r="C2123" i="1" s="1"/>
  <c r="D2123" i="1" l="1"/>
  <c r="E2123" i="1" s="1"/>
  <c r="I2123" i="1"/>
  <c r="J2123" i="1" s="1"/>
  <c r="F2123" i="1" l="1"/>
  <c r="K2123" i="1"/>
  <c r="G2123" i="1" l="1"/>
  <c r="H2123" i="1" s="1"/>
  <c r="L2123" i="1"/>
  <c r="N2123" i="1" s="1"/>
  <c r="P2123" i="1" s="1"/>
  <c r="A2124" i="1" s="1"/>
  <c r="B2124" i="1" l="1"/>
  <c r="C2124" i="1" s="1"/>
  <c r="D2124" i="1" l="1"/>
  <c r="E2124" i="1" s="1"/>
  <c r="I2124" i="1"/>
  <c r="J2124" i="1" s="1"/>
  <c r="F2124" i="1" l="1"/>
  <c r="K2124" i="1"/>
  <c r="G2124" i="1" l="1"/>
  <c r="H2124" i="1" s="1"/>
  <c r="L2124" i="1"/>
  <c r="N2124" i="1" s="1"/>
  <c r="P2124" i="1" s="1"/>
  <c r="A2125" i="1" s="1"/>
  <c r="B2125" i="1" l="1"/>
  <c r="C2125" i="1" s="1"/>
  <c r="D2125" i="1" l="1"/>
  <c r="E2125" i="1" s="1"/>
  <c r="I2125" i="1"/>
  <c r="J2125" i="1" s="1"/>
  <c r="F2125" i="1" l="1"/>
  <c r="K2125" i="1"/>
  <c r="G2125" i="1" l="1"/>
  <c r="H2125" i="1" s="1"/>
  <c r="L2125" i="1"/>
  <c r="N2125" i="1" s="1"/>
  <c r="P2125" i="1" s="1"/>
  <c r="A2126" i="1" s="1"/>
  <c r="B2126" i="1" l="1"/>
  <c r="C2126" i="1" s="1"/>
  <c r="D2126" i="1" l="1"/>
  <c r="E2126" i="1" s="1"/>
  <c r="I2126" i="1"/>
  <c r="J2126" i="1" s="1"/>
  <c r="F2126" i="1" l="1"/>
  <c r="K2126" i="1"/>
  <c r="G2126" i="1" l="1"/>
  <c r="H2126" i="1" s="1"/>
  <c r="L2126" i="1"/>
  <c r="N2126" i="1" s="1"/>
  <c r="P2126" i="1" s="1"/>
  <c r="A2127" i="1" s="1"/>
  <c r="B2127" i="1" l="1"/>
  <c r="C2127" i="1" s="1"/>
  <c r="I2127" i="1" l="1"/>
  <c r="J2127" i="1" s="1"/>
  <c r="D2127" i="1"/>
  <c r="E2127" i="1" s="1"/>
  <c r="F2127" i="1" l="1"/>
  <c r="K2127" i="1"/>
  <c r="G2127" i="1" l="1"/>
  <c r="H2127" i="1" s="1"/>
  <c r="L2127" i="1"/>
  <c r="N2127" i="1" s="1"/>
  <c r="P2127" i="1" s="1"/>
  <c r="A2128" i="1" s="1"/>
  <c r="B2128" i="1" l="1"/>
  <c r="C2128" i="1" s="1"/>
  <c r="I2128" i="1" l="1"/>
  <c r="J2128" i="1" s="1"/>
  <c r="D2128" i="1"/>
  <c r="E2128" i="1" s="1"/>
  <c r="F2128" i="1" l="1"/>
  <c r="K2128" i="1"/>
  <c r="G2128" i="1" l="1"/>
  <c r="H2128" i="1" s="1"/>
  <c r="L2128" i="1"/>
  <c r="N2128" i="1" s="1"/>
  <c r="P2128" i="1" s="1"/>
  <c r="A2129" i="1" s="1"/>
  <c r="B2129" i="1" l="1"/>
  <c r="C2129" i="1" s="1"/>
  <c r="R69" i="1"/>
  <c r="S69" i="1" s="1"/>
  <c r="I2129" i="1" l="1"/>
  <c r="J2129" i="1" s="1"/>
  <c r="D2129" i="1"/>
  <c r="E2129" i="1" s="1"/>
  <c r="F2129" i="1" l="1"/>
  <c r="K2129" i="1"/>
  <c r="G2129" i="1" l="1"/>
  <c r="H2129" i="1" s="1"/>
  <c r="O2135" i="1" s="1"/>
  <c r="L2129" i="1"/>
  <c r="N2129" i="1" s="1"/>
  <c r="P2129" i="1" s="1"/>
  <c r="O2136" i="1" l="1"/>
  <c r="O2137" i="1" s="1"/>
  <c r="O2138" i="1" s="1"/>
  <c r="O2139" i="1" s="1"/>
  <c r="O2140" i="1" s="1"/>
  <c r="O2141" i="1" s="1"/>
  <c r="P2135" i="1"/>
  <c r="A2136" i="1" s="1"/>
  <c r="B2136" i="1" l="1"/>
  <c r="C2136" i="1" s="1"/>
  <c r="O2142" i="1"/>
  <c r="O2143" i="1" s="1"/>
  <c r="O2144" i="1" s="1"/>
  <c r="O2145" i="1" s="1"/>
  <c r="O2146" i="1" s="1"/>
  <c r="O2147" i="1" s="1"/>
  <c r="O2148" i="1" s="1"/>
  <c r="O2149" i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D2136" i="1" l="1"/>
  <c r="E2136" i="1" s="1"/>
  <c r="F2136" i="1" s="1"/>
  <c r="G2136" i="1" s="1"/>
  <c r="H2136" i="1" s="1"/>
  <c r="I2136" i="1"/>
  <c r="J2136" i="1" s="1"/>
  <c r="K2136" i="1" l="1"/>
  <c r="L2136" i="1"/>
  <c r="N2136" i="1" s="1"/>
  <c r="P2136" i="1" s="1"/>
  <c r="A2137" i="1" l="1"/>
  <c r="B2137" i="1" l="1"/>
  <c r="C2137" i="1" s="1"/>
  <c r="I2137" i="1" l="1"/>
  <c r="J2137" i="1" s="1"/>
  <c r="D2137" i="1"/>
  <c r="E2137" i="1" s="1"/>
  <c r="F2137" i="1" l="1"/>
  <c r="K2137" i="1"/>
  <c r="G2137" i="1" l="1"/>
  <c r="H2137" i="1" s="1"/>
  <c r="L2137" i="1"/>
  <c r="N2137" i="1" s="1"/>
  <c r="P2137" i="1" s="1"/>
  <c r="A2138" i="1" s="1"/>
  <c r="B2138" i="1" l="1"/>
  <c r="C2138" i="1" s="1"/>
  <c r="I2138" i="1" l="1"/>
  <c r="J2138" i="1" s="1"/>
  <c r="D2138" i="1"/>
  <c r="E2138" i="1" s="1"/>
  <c r="F2138" i="1" l="1"/>
  <c r="K2138" i="1"/>
  <c r="G2138" i="1" l="1"/>
  <c r="H2138" i="1" s="1"/>
  <c r="L2138" i="1"/>
  <c r="N2138" i="1" s="1"/>
  <c r="P2138" i="1" s="1"/>
  <c r="A2139" i="1" s="1"/>
  <c r="B2139" i="1" l="1"/>
  <c r="C2139" i="1" s="1"/>
  <c r="I2139" i="1" l="1"/>
  <c r="J2139" i="1" s="1"/>
  <c r="D2139" i="1"/>
  <c r="E2139" i="1" s="1"/>
  <c r="F2139" i="1" l="1"/>
  <c r="K2139" i="1"/>
  <c r="G2139" i="1" l="1"/>
  <c r="H2139" i="1" s="1"/>
  <c r="L2139" i="1"/>
  <c r="N2139" i="1" s="1"/>
  <c r="P2139" i="1" s="1"/>
  <c r="A2140" i="1" s="1"/>
  <c r="B2140" i="1" l="1"/>
  <c r="C2140" i="1" s="1"/>
  <c r="D2140" i="1" l="1"/>
  <c r="E2140" i="1" s="1"/>
  <c r="I2140" i="1"/>
  <c r="J2140" i="1" s="1"/>
  <c r="F2140" i="1" l="1"/>
  <c r="K2140" i="1"/>
  <c r="G2140" i="1" l="1"/>
  <c r="H2140" i="1" s="1"/>
  <c r="L2140" i="1"/>
  <c r="N2140" i="1" s="1"/>
  <c r="P2140" i="1" s="1"/>
  <c r="A2141" i="1" s="1"/>
  <c r="B2141" i="1" l="1"/>
  <c r="C2141" i="1" s="1"/>
  <c r="D2141" i="1" l="1"/>
  <c r="E2141" i="1" s="1"/>
  <c r="I2141" i="1"/>
  <c r="J2141" i="1" s="1"/>
  <c r="F2141" i="1" l="1"/>
  <c r="K2141" i="1"/>
  <c r="G2141" i="1" l="1"/>
  <c r="H2141" i="1" s="1"/>
  <c r="L2141" i="1"/>
  <c r="N2141" i="1" s="1"/>
  <c r="P2141" i="1" s="1"/>
  <c r="A2142" i="1" s="1"/>
  <c r="B2142" i="1" l="1"/>
  <c r="C2142" i="1" s="1"/>
  <c r="D2142" i="1" l="1"/>
  <c r="E2142" i="1" s="1"/>
  <c r="I2142" i="1"/>
  <c r="J2142" i="1" s="1"/>
  <c r="F2142" i="1" l="1"/>
  <c r="K2142" i="1"/>
  <c r="G2142" i="1" l="1"/>
  <c r="H2142" i="1" s="1"/>
  <c r="L2142" i="1"/>
  <c r="N2142" i="1" s="1"/>
  <c r="P2142" i="1" s="1"/>
  <c r="A2143" i="1" l="1"/>
  <c r="B2143" i="1" s="1"/>
  <c r="C2143" i="1" s="1"/>
  <c r="I2143" i="1" l="1"/>
  <c r="J2143" i="1" s="1"/>
  <c r="D2143" i="1"/>
  <c r="E2143" i="1" s="1"/>
  <c r="F2143" i="1" l="1"/>
  <c r="G2143" i="1" s="1"/>
  <c r="H2143" i="1" s="1"/>
  <c r="K2143" i="1"/>
  <c r="L2143" i="1" l="1"/>
  <c r="N2143" i="1" s="1"/>
  <c r="P2143" i="1" s="1"/>
  <c r="A2144" i="1" s="1"/>
  <c r="B2144" i="1" s="1"/>
  <c r="C2144" i="1" s="1"/>
  <c r="D2144" i="1" l="1"/>
  <c r="E2144" i="1" s="1"/>
  <c r="I2144" i="1"/>
  <c r="J2144" i="1" s="1"/>
  <c r="F2144" i="1" l="1"/>
  <c r="K2144" i="1"/>
  <c r="G2144" i="1" l="1"/>
  <c r="H2144" i="1" s="1"/>
  <c r="L2144" i="1"/>
  <c r="N2144" i="1" s="1"/>
  <c r="P2144" i="1" s="1"/>
  <c r="A2145" i="1" l="1"/>
  <c r="B2145" i="1" s="1"/>
  <c r="C2145" i="1" s="1"/>
  <c r="I2145" i="1" l="1"/>
  <c r="J2145" i="1" s="1"/>
  <c r="D2145" i="1"/>
  <c r="E2145" i="1" s="1"/>
  <c r="F2145" i="1" l="1"/>
  <c r="K2145" i="1"/>
  <c r="G2145" i="1" l="1"/>
  <c r="H2145" i="1" s="1"/>
  <c r="L2145" i="1"/>
  <c r="N2145" i="1" s="1"/>
  <c r="P2145" i="1" s="1"/>
  <c r="A2146" i="1" s="1"/>
  <c r="B2146" i="1" l="1"/>
  <c r="C2146" i="1" s="1"/>
  <c r="I2146" i="1" l="1"/>
  <c r="J2146" i="1" s="1"/>
  <c r="D2146" i="1"/>
  <c r="E2146" i="1" s="1"/>
  <c r="F2146" i="1" l="1"/>
  <c r="K2146" i="1"/>
  <c r="G2146" i="1" l="1"/>
  <c r="H2146" i="1" s="1"/>
  <c r="L2146" i="1"/>
  <c r="N2146" i="1" s="1"/>
  <c r="P2146" i="1" s="1"/>
  <c r="A2147" i="1" s="1"/>
  <c r="B2147" i="1" l="1"/>
  <c r="C2147" i="1" s="1"/>
  <c r="I2147" i="1" l="1"/>
  <c r="J2147" i="1" s="1"/>
  <c r="D2147" i="1"/>
  <c r="E2147" i="1" s="1"/>
  <c r="F2147" i="1" l="1"/>
  <c r="K2147" i="1"/>
  <c r="G2147" i="1" l="1"/>
  <c r="H2147" i="1" s="1"/>
  <c r="L2147" i="1"/>
  <c r="N2147" i="1" s="1"/>
  <c r="P2147" i="1" s="1"/>
  <c r="A2148" i="1" s="1"/>
  <c r="B2148" i="1" l="1"/>
  <c r="C2148" i="1" s="1"/>
  <c r="D2148" i="1" l="1"/>
  <c r="E2148" i="1" s="1"/>
  <c r="I2148" i="1"/>
  <c r="J2148" i="1" s="1"/>
  <c r="F2148" i="1" l="1"/>
  <c r="K2148" i="1"/>
  <c r="G2148" i="1" l="1"/>
  <c r="H2148" i="1" s="1"/>
  <c r="L2148" i="1"/>
  <c r="N2148" i="1" s="1"/>
  <c r="P2148" i="1" s="1"/>
  <c r="A2149" i="1" s="1"/>
  <c r="B2149" i="1" l="1"/>
  <c r="C2149" i="1" s="1"/>
  <c r="D2149" i="1" l="1"/>
  <c r="E2149" i="1" s="1"/>
  <c r="I2149" i="1"/>
  <c r="J2149" i="1" s="1"/>
  <c r="F2149" i="1" l="1"/>
  <c r="K2149" i="1"/>
  <c r="G2149" i="1" l="1"/>
  <c r="H2149" i="1" s="1"/>
  <c r="L2149" i="1"/>
  <c r="N2149" i="1" s="1"/>
  <c r="P2149" i="1" s="1"/>
  <c r="A2150" i="1" s="1"/>
  <c r="B2150" i="1" l="1"/>
  <c r="C2150" i="1" s="1"/>
  <c r="D2150" i="1" l="1"/>
  <c r="E2150" i="1" s="1"/>
  <c r="I2150" i="1"/>
  <c r="J2150" i="1" s="1"/>
  <c r="F2150" i="1" l="1"/>
  <c r="K2150" i="1"/>
  <c r="G2150" i="1" l="1"/>
  <c r="H2150" i="1" s="1"/>
  <c r="L2150" i="1"/>
  <c r="N2150" i="1" s="1"/>
  <c r="P2150" i="1" s="1"/>
  <c r="A2151" i="1" s="1"/>
  <c r="B2151" i="1" l="1"/>
  <c r="C2151" i="1" s="1"/>
  <c r="D2151" i="1" l="1"/>
  <c r="I2151" i="1"/>
  <c r="J2151" i="1" s="1"/>
  <c r="M2168" i="1" l="1"/>
  <c r="E2151" i="1"/>
  <c r="F2151" i="1" l="1"/>
  <c r="K2151" i="1"/>
  <c r="M2169" i="1"/>
  <c r="M2170" i="1" s="1"/>
  <c r="M2171" i="1" s="1"/>
  <c r="M2172" i="1" s="1"/>
  <c r="M2173" i="1" s="1"/>
  <c r="M2174" i="1" s="1"/>
  <c r="N2168" i="1"/>
  <c r="M2182" i="1" l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75" i="1"/>
  <c r="M2176" i="1" s="1"/>
  <c r="M2177" i="1" s="1"/>
  <c r="M2178" i="1" s="1"/>
  <c r="M2179" i="1" s="1"/>
  <c r="M2180" i="1" s="1"/>
  <c r="M2181" i="1" s="1"/>
  <c r="G2151" i="1"/>
  <c r="H2151" i="1" s="1"/>
  <c r="L2151" i="1"/>
  <c r="N2151" i="1" s="1"/>
  <c r="P2151" i="1" s="1"/>
  <c r="A2152" i="1" s="1"/>
  <c r="B2152" i="1" l="1"/>
  <c r="C2152" i="1" s="1"/>
  <c r="D2152" i="1" l="1"/>
  <c r="E2152" i="1" s="1"/>
  <c r="I2152" i="1"/>
  <c r="J2152" i="1" s="1"/>
  <c r="F2152" i="1" l="1"/>
  <c r="K2152" i="1"/>
  <c r="G2152" i="1" l="1"/>
  <c r="H2152" i="1" s="1"/>
  <c r="L2152" i="1"/>
  <c r="N2152" i="1" s="1"/>
  <c r="P2152" i="1" s="1"/>
  <c r="A2153" i="1" s="1"/>
  <c r="B2153" i="1" l="1"/>
  <c r="C2153" i="1" s="1"/>
  <c r="I2153" i="1" l="1"/>
  <c r="J2153" i="1" s="1"/>
  <c r="D2153" i="1"/>
  <c r="E2153" i="1" s="1"/>
  <c r="F2153" i="1" l="1"/>
  <c r="K2153" i="1"/>
  <c r="G2153" i="1" l="1"/>
  <c r="H2153" i="1" s="1"/>
  <c r="L2153" i="1"/>
  <c r="N2153" i="1" s="1"/>
  <c r="P2153" i="1" s="1"/>
  <c r="A2154" i="1" s="1"/>
  <c r="B2154" i="1" l="1"/>
  <c r="C2154" i="1" s="1"/>
  <c r="I2154" i="1" l="1"/>
  <c r="J2154" i="1" s="1"/>
  <c r="D2154" i="1"/>
  <c r="E2154" i="1" s="1"/>
  <c r="F2154" i="1" l="1"/>
  <c r="K2154" i="1"/>
  <c r="G2154" i="1" l="1"/>
  <c r="H2154" i="1" s="1"/>
  <c r="L2154" i="1"/>
  <c r="N2154" i="1" s="1"/>
  <c r="P2154" i="1" s="1"/>
  <c r="A2155" i="1" s="1"/>
  <c r="B2155" i="1" l="1"/>
  <c r="C2155" i="1" s="1"/>
  <c r="I2155" i="1" l="1"/>
  <c r="J2155" i="1" s="1"/>
  <c r="D2155" i="1"/>
  <c r="E2155" i="1" s="1"/>
  <c r="F2155" i="1" l="1"/>
  <c r="K2155" i="1"/>
  <c r="G2155" i="1" l="1"/>
  <c r="H2155" i="1" s="1"/>
  <c r="L2155" i="1"/>
  <c r="N2155" i="1" s="1"/>
  <c r="P2155" i="1" s="1"/>
  <c r="A2156" i="1" s="1"/>
  <c r="B2156" i="1" l="1"/>
  <c r="C2156" i="1" s="1"/>
  <c r="D2156" i="1" l="1"/>
  <c r="E2156" i="1" s="1"/>
  <c r="I2156" i="1"/>
  <c r="J2156" i="1" s="1"/>
  <c r="F2156" i="1" l="1"/>
  <c r="K2156" i="1"/>
  <c r="G2156" i="1" l="1"/>
  <c r="H2156" i="1" s="1"/>
  <c r="L2156" i="1"/>
  <c r="N2156" i="1" s="1"/>
  <c r="P2156" i="1" s="1"/>
  <c r="A2157" i="1" s="1"/>
  <c r="B2157" i="1" l="1"/>
  <c r="C2157" i="1" s="1"/>
  <c r="D2157" i="1" l="1"/>
  <c r="E2157" i="1" s="1"/>
  <c r="I2157" i="1"/>
  <c r="J2157" i="1" s="1"/>
  <c r="F2157" i="1" l="1"/>
  <c r="K2157" i="1"/>
  <c r="G2157" i="1" l="1"/>
  <c r="H2157" i="1" s="1"/>
  <c r="L2157" i="1"/>
  <c r="N2157" i="1" s="1"/>
  <c r="P2157" i="1" s="1"/>
  <c r="A2158" i="1" s="1"/>
  <c r="B2158" i="1" l="1"/>
  <c r="C2158" i="1" s="1"/>
  <c r="D2158" i="1" l="1"/>
  <c r="E2158" i="1" s="1"/>
  <c r="I2158" i="1"/>
  <c r="J2158" i="1" s="1"/>
  <c r="F2158" i="1" l="1"/>
  <c r="K2158" i="1"/>
  <c r="G2158" i="1" l="1"/>
  <c r="H2158" i="1" s="1"/>
  <c r="L2158" i="1"/>
  <c r="N2158" i="1" s="1"/>
  <c r="P2158" i="1" s="1"/>
  <c r="A2159" i="1" s="1"/>
  <c r="B2159" i="1" l="1"/>
  <c r="C2159" i="1" s="1"/>
  <c r="I2159" i="1" l="1"/>
  <c r="J2159" i="1" s="1"/>
  <c r="D2159" i="1"/>
  <c r="E2159" i="1" s="1"/>
  <c r="F2159" i="1" l="1"/>
  <c r="K2159" i="1"/>
  <c r="G2159" i="1" l="1"/>
  <c r="H2159" i="1" s="1"/>
  <c r="L2159" i="1"/>
  <c r="N2159" i="1" s="1"/>
  <c r="P2159" i="1" s="1"/>
  <c r="A2160" i="1" s="1"/>
  <c r="B2160" i="1" l="1"/>
  <c r="C2160" i="1" s="1"/>
  <c r="D2160" i="1" l="1"/>
  <c r="E2160" i="1" s="1"/>
  <c r="I2160" i="1"/>
  <c r="J2160" i="1" s="1"/>
  <c r="F2160" i="1" l="1"/>
  <c r="K2160" i="1"/>
  <c r="G2160" i="1" l="1"/>
  <c r="H2160" i="1" s="1"/>
  <c r="L2160" i="1"/>
  <c r="N2160" i="1" s="1"/>
  <c r="P2160" i="1" s="1"/>
  <c r="A2161" i="1" s="1"/>
  <c r="B2161" i="1" l="1"/>
  <c r="C2161" i="1" s="1"/>
  <c r="I2161" i="1" l="1"/>
  <c r="J2161" i="1" s="1"/>
  <c r="D2161" i="1"/>
  <c r="E2161" i="1" s="1"/>
  <c r="F2161" i="1" l="1"/>
  <c r="K2161" i="1"/>
  <c r="G2161" i="1" l="1"/>
  <c r="H2161" i="1" s="1"/>
  <c r="L2161" i="1"/>
  <c r="N2161" i="1" s="1"/>
  <c r="P2161" i="1" s="1"/>
  <c r="A2162" i="1" s="1"/>
  <c r="B2162" i="1" l="1"/>
  <c r="C2162" i="1" s="1"/>
  <c r="R70" i="1"/>
  <c r="S70" i="1" s="1"/>
  <c r="I2162" i="1" l="1"/>
  <c r="J2162" i="1" s="1"/>
  <c r="D2162" i="1"/>
  <c r="E2162" i="1" s="1"/>
  <c r="F2162" i="1" l="1"/>
  <c r="K2162" i="1"/>
  <c r="G2162" i="1" l="1"/>
  <c r="H2162" i="1" s="1"/>
  <c r="O2168" i="1" s="1"/>
  <c r="L2162" i="1"/>
  <c r="N2162" i="1" s="1"/>
  <c r="P2162" i="1" s="1"/>
  <c r="O2169" i="1" l="1"/>
  <c r="O2170" i="1" s="1"/>
  <c r="O2171" i="1" s="1"/>
  <c r="O2172" i="1" s="1"/>
  <c r="O2173" i="1" s="1"/>
  <c r="O2174" i="1" s="1"/>
  <c r="P2168" i="1"/>
  <c r="A2169" i="1" s="1"/>
  <c r="B2169" i="1" l="1"/>
  <c r="C2169" i="1" s="1"/>
  <c r="O2182" i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75" i="1"/>
  <c r="O2176" i="1" s="1"/>
  <c r="O2177" i="1" s="1"/>
  <c r="O2178" i="1" s="1"/>
  <c r="O2179" i="1" s="1"/>
  <c r="O2180" i="1" s="1"/>
  <c r="O2181" i="1" s="1"/>
  <c r="D2169" i="1" l="1"/>
  <c r="E2169" i="1" s="1"/>
  <c r="F2169" i="1" s="1"/>
  <c r="G2169" i="1" s="1"/>
  <c r="H2169" i="1" s="1"/>
  <c r="I2169" i="1"/>
  <c r="J2169" i="1" s="1"/>
  <c r="K2169" i="1" s="1"/>
  <c r="L2169" i="1" l="1"/>
  <c r="N2169" i="1" s="1"/>
  <c r="P2169" i="1" s="1"/>
  <c r="A2170" i="1" s="1"/>
  <c r="B2170" i="1" l="1"/>
  <c r="C2170" i="1" s="1"/>
  <c r="I2170" i="1" l="1"/>
  <c r="J2170" i="1" s="1"/>
  <c r="D2170" i="1"/>
  <c r="E2170" i="1" s="1"/>
  <c r="F2170" i="1" l="1"/>
  <c r="K2170" i="1"/>
  <c r="G2170" i="1" l="1"/>
  <c r="H2170" i="1" s="1"/>
  <c r="L2170" i="1"/>
  <c r="N2170" i="1" s="1"/>
  <c r="P2170" i="1" s="1"/>
  <c r="A2171" i="1" s="1"/>
  <c r="B2171" i="1" l="1"/>
  <c r="C2171" i="1" s="1"/>
  <c r="I2171" i="1" l="1"/>
  <c r="J2171" i="1" s="1"/>
  <c r="D2171" i="1"/>
  <c r="E2171" i="1" s="1"/>
  <c r="F2171" i="1" l="1"/>
  <c r="K2171" i="1"/>
  <c r="G2171" i="1" l="1"/>
  <c r="H2171" i="1" s="1"/>
  <c r="L2171" i="1"/>
  <c r="N2171" i="1" s="1"/>
  <c r="P2171" i="1" s="1"/>
  <c r="A2172" i="1" s="1"/>
  <c r="B2172" i="1" l="1"/>
  <c r="C2172" i="1" s="1"/>
  <c r="I2172" i="1" l="1"/>
  <c r="J2172" i="1" s="1"/>
  <c r="D2172" i="1"/>
  <c r="E2172" i="1" s="1"/>
  <c r="F2172" i="1" l="1"/>
  <c r="K2172" i="1"/>
  <c r="G2172" i="1" l="1"/>
  <c r="H2172" i="1" s="1"/>
  <c r="L2172" i="1"/>
  <c r="N2172" i="1" s="1"/>
  <c r="P2172" i="1" s="1"/>
  <c r="A2173" i="1" s="1"/>
  <c r="B2173" i="1" l="1"/>
  <c r="C2173" i="1" s="1"/>
  <c r="D2173" i="1" l="1"/>
  <c r="E2173" i="1" s="1"/>
  <c r="I2173" i="1"/>
  <c r="J2173" i="1" s="1"/>
  <c r="F2173" i="1" l="1"/>
  <c r="K2173" i="1"/>
  <c r="G2173" i="1" l="1"/>
  <c r="H2173" i="1" s="1"/>
  <c r="L2173" i="1"/>
  <c r="N2173" i="1" s="1"/>
  <c r="P2173" i="1" s="1"/>
  <c r="A2174" i="1" s="1"/>
  <c r="B2174" i="1" l="1"/>
  <c r="C2174" i="1" s="1"/>
  <c r="D2174" i="1" l="1"/>
  <c r="E2174" i="1" s="1"/>
  <c r="I2174" i="1"/>
  <c r="J2174" i="1" s="1"/>
  <c r="F2174" i="1" l="1"/>
  <c r="K2174" i="1"/>
  <c r="G2174" i="1" l="1"/>
  <c r="H2174" i="1" s="1"/>
  <c r="L2174" i="1"/>
  <c r="N2174" i="1" s="1"/>
  <c r="P2174" i="1" s="1"/>
  <c r="A2175" i="1" s="1"/>
  <c r="B2175" i="1" l="1"/>
  <c r="C2175" i="1" s="1"/>
  <c r="D2175" i="1" l="1"/>
  <c r="E2175" i="1" s="1"/>
  <c r="I2175" i="1"/>
  <c r="J2175" i="1" s="1"/>
  <c r="F2175" i="1" l="1"/>
  <c r="K2175" i="1"/>
  <c r="G2175" i="1" l="1"/>
  <c r="H2175" i="1" s="1"/>
  <c r="L2175" i="1"/>
  <c r="N2175" i="1" s="1"/>
  <c r="P2175" i="1" s="1"/>
  <c r="A2176" i="1" s="1"/>
  <c r="B2176" i="1" l="1"/>
  <c r="C2176" i="1" s="1"/>
  <c r="D2176" i="1" l="1"/>
  <c r="E2176" i="1" s="1"/>
  <c r="I2176" i="1"/>
  <c r="J2176" i="1" s="1"/>
  <c r="F2176" i="1" l="1"/>
  <c r="K2176" i="1"/>
  <c r="G2176" i="1" l="1"/>
  <c r="H2176" i="1" s="1"/>
  <c r="L2176" i="1"/>
  <c r="N2176" i="1" s="1"/>
  <c r="P2176" i="1" s="1"/>
  <c r="A2177" i="1" s="1"/>
  <c r="B2177" i="1" l="1"/>
  <c r="C2177" i="1" s="1"/>
  <c r="D2177" i="1" l="1"/>
  <c r="E2177" i="1" s="1"/>
  <c r="I2177" i="1"/>
  <c r="J2177" i="1" s="1"/>
  <c r="F2177" i="1" l="1"/>
  <c r="K2177" i="1"/>
  <c r="G2177" i="1" l="1"/>
  <c r="H2177" i="1" s="1"/>
  <c r="L2177" i="1"/>
  <c r="N2177" i="1" s="1"/>
  <c r="P2177" i="1" s="1"/>
  <c r="A2178" i="1" s="1"/>
  <c r="B2178" i="1" l="1"/>
  <c r="C2178" i="1" s="1"/>
  <c r="I2178" i="1" l="1"/>
  <c r="J2178" i="1" s="1"/>
  <c r="D2178" i="1"/>
  <c r="E2178" i="1" s="1"/>
  <c r="F2178" i="1" l="1"/>
  <c r="K2178" i="1"/>
  <c r="G2178" i="1" l="1"/>
  <c r="H2178" i="1" s="1"/>
  <c r="L2178" i="1"/>
  <c r="N2178" i="1" s="1"/>
  <c r="P2178" i="1" s="1"/>
  <c r="A2179" i="1" s="1"/>
  <c r="B2179" i="1" l="1"/>
  <c r="C2179" i="1" s="1"/>
  <c r="I2179" i="1" l="1"/>
  <c r="J2179" i="1" s="1"/>
  <c r="D2179" i="1"/>
  <c r="E2179" i="1" s="1"/>
  <c r="F2179" i="1" l="1"/>
  <c r="K2179" i="1"/>
  <c r="G2179" i="1" l="1"/>
  <c r="H2179" i="1" s="1"/>
  <c r="L2179" i="1"/>
  <c r="N2179" i="1" s="1"/>
  <c r="P2179" i="1" s="1"/>
  <c r="A2180" i="1" s="1"/>
  <c r="B2180" i="1" l="1"/>
  <c r="C2180" i="1" s="1"/>
  <c r="I2180" i="1" l="1"/>
  <c r="J2180" i="1" s="1"/>
  <c r="D2180" i="1"/>
  <c r="E2180" i="1" s="1"/>
  <c r="F2180" i="1" l="1"/>
  <c r="K2180" i="1"/>
  <c r="G2180" i="1" l="1"/>
  <c r="H2180" i="1" s="1"/>
  <c r="L2180" i="1"/>
  <c r="N2180" i="1" s="1"/>
  <c r="P2180" i="1" s="1"/>
  <c r="A2181" i="1" s="1"/>
  <c r="B2181" i="1" l="1"/>
  <c r="C2181" i="1" s="1"/>
  <c r="I2181" i="1" l="1"/>
  <c r="J2181" i="1" s="1"/>
  <c r="D2181" i="1"/>
  <c r="E2181" i="1" s="1"/>
  <c r="F2181" i="1" l="1"/>
  <c r="K2181" i="1"/>
  <c r="G2181" i="1" l="1"/>
  <c r="H2181" i="1" s="1"/>
  <c r="L2181" i="1"/>
  <c r="N2181" i="1" s="1"/>
  <c r="P2181" i="1" s="1"/>
  <c r="A2182" i="1" s="1"/>
  <c r="B2182" i="1" l="1"/>
  <c r="C2182" i="1" s="1"/>
  <c r="D2182" i="1" l="1"/>
  <c r="E2182" i="1" s="1"/>
  <c r="I2182" i="1"/>
  <c r="J2182" i="1" s="1"/>
  <c r="F2182" i="1" l="1"/>
  <c r="K2182" i="1"/>
  <c r="G2182" i="1" l="1"/>
  <c r="H2182" i="1" s="1"/>
  <c r="L2182" i="1"/>
  <c r="N2182" i="1" s="1"/>
  <c r="P2182" i="1" s="1"/>
  <c r="A2183" i="1" s="1"/>
  <c r="B2183" i="1" l="1"/>
  <c r="C2183" i="1" s="1"/>
  <c r="D2183" i="1" l="1"/>
  <c r="E2183" i="1" s="1"/>
  <c r="I2183" i="1"/>
  <c r="J2183" i="1" s="1"/>
  <c r="F2183" i="1" l="1"/>
  <c r="K2183" i="1"/>
  <c r="G2183" i="1" l="1"/>
  <c r="H2183" i="1" s="1"/>
  <c r="L2183" i="1"/>
  <c r="N2183" i="1" s="1"/>
  <c r="P2183" i="1" s="1"/>
  <c r="A2184" i="1" s="1"/>
  <c r="B2184" i="1" l="1"/>
  <c r="C2184" i="1" s="1"/>
  <c r="D2184" i="1" l="1"/>
  <c r="I2184" i="1"/>
  <c r="J2184" i="1" s="1"/>
  <c r="M2201" i="1" l="1"/>
  <c r="E2184" i="1"/>
  <c r="F2184" i="1" l="1"/>
  <c r="K2184" i="1"/>
  <c r="N2201" i="1"/>
  <c r="M2202" i="1"/>
  <c r="M2203" i="1" s="1"/>
  <c r="M2204" i="1" s="1"/>
  <c r="M2205" i="1" s="1"/>
  <c r="M2206" i="1" s="1"/>
  <c r="M2207" i="1" s="1"/>
  <c r="M2215" i="1" l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08" i="1"/>
  <c r="M2209" i="1" s="1"/>
  <c r="M2210" i="1" s="1"/>
  <c r="M2211" i="1" s="1"/>
  <c r="M2212" i="1" s="1"/>
  <c r="M2213" i="1" s="1"/>
  <c r="M2214" i="1" s="1"/>
  <c r="G2184" i="1"/>
  <c r="H2184" i="1" s="1"/>
  <c r="L2184" i="1"/>
  <c r="N2184" i="1" s="1"/>
  <c r="P2184" i="1" s="1"/>
  <c r="A2185" i="1" s="1"/>
  <c r="B2185" i="1" l="1"/>
  <c r="C2185" i="1" s="1"/>
  <c r="D2185" i="1" l="1"/>
  <c r="E2185" i="1" s="1"/>
  <c r="I2185" i="1"/>
  <c r="J2185" i="1" s="1"/>
  <c r="F2185" i="1" l="1"/>
  <c r="K2185" i="1"/>
  <c r="G2185" i="1" l="1"/>
  <c r="H2185" i="1" s="1"/>
  <c r="L2185" i="1"/>
  <c r="N2185" i="1" s="1"/>
  <c r="P2185" i="1" s="1"/>
  <c r="A2186" i="1" s="1"/>
  <c r="B2186" i="1" l="1"/>
  <c r="C2186" i="1" s="1"/>
  <c r="I2186" i="1" l="1"/>
  <c r="J2186" i="1" s="1"/>
  <c r="D2186" i="1"/>
  <c r="E2186" i="1" s="1"/>
  <c r="F2186" i="1" l="1"/>
  <c r="K2186" i="1"/>
  <c r="G2186" i="1" l="1"/>
  <c r="H2186" i="1" s="1"/>
  <c r="L2186" i="1"/>
  <c r="N2186" i="1" s="1"/>
  <c r="P2186" i="1" s="1"/>
  <c r="A2187" i="1" s="1"/>
  <c r="B2187" i="1" l="1"/>
  <c r="C2187" i="1" s="1"/>
  <c r="I2187" i="1" l="1"/>
  <c r="J2187" i="1" s="1"/>
  <c r="D2187" i="1"/>
  <c r="E2187" i="1" s="1"/>
  <c r="F2187" i="1" l="1"/>
  <c r="K2187" i="1"/>
  <c r="G2187" i="1" l="1"/>
  <c r="H2187" i="1" s="1"/>
  <c r="L2187" i="1"/>
  <c r="N2187" i="1" s="1"/>
  <c r="P2187" i="1" s="1"/>
  <c r="A2188" i="1" s="1"/>
  <c r="B2188" i="1" l="1"/>
  <c r="C2188" i="1" s="1"/>
  <c r="I2188" i="1" l="1"/>
  <c r="J2188" i="1" s="1"/>
  <c r="D2188" i="1"/>
  <c r="E2188" i="1" s="1"/>
  <c r="F2188" i="1" l="1"/>
  <c r="K2188" i="1"/>
  <c r="G2188" i="1" l="1"/>
  <c r="H2188" i="1" s="1"/>
  <c r="L2188" i="1"/>
  <c r="N2188" i="1" s="1"/>
  <c r="P2188" i="1" s="1"/>
  <c r="A2189" i="1" s="1"/>
  <c r="B2189" i="1" l="1"/>
  <c r="C2189" i="1" s="1"/>
  <c r="D2189" i="1" l="1"/>
  <c r="E2189" i="1" s="1"/>
  <c r="I2189" i="1"/>
  <c r="J2189" i="1" s="1"/>
  <c r="F2189" i="1" l="1"/>
  <c r="K2189" i="1"/>
  <c r="G2189" i="1" l="1"/>
  <c r="H2189" i="1" s="1"/>
  <c r="L2189" i="1"/>
  <c r="N2189" i="1" s="1"/>
  <c r="P2189" i="1" s="1"/>
  <c r="A2190" i="1" s="1"/>
  <c r="B2190" i="1" l="1"/>
  <c r="C2190" i="1" s="1"/>
  <c r="D2190" i="1" l="1"/>
  <c r="E2190" i="1" s="1"/>
  <c r="I2190" i="1"/>
  <c r="J2190" i="1" s="1"/>
  <c r="F2190" i="1" l="1"/>
  <c r="K2190" i="1"/>
  <c r="G2190" i="1" l="1"/>
  <c r="H2190" i="1" s="1"/>
  <c r="L2190" i="1"/>
  <c r="N2190" i="1" s="1"/>
  <c r="P2190" i="1" s="1"/>
  <c r="A2191" i="1" s="1"/>
  <c r="B2191" i="1" l="1"/>
  <c r="C2191" i="1" s="1"/>
  <c r="D2191" i="1" l="1"/>
  <c r="E2191" i="1" s="1"/>
  <c r="I2191" i="1"/>
  <c r="J2191" i="1" s="1"/>
  <c r="F2191" i="1" l="1"/>
  <c r="K2191" i="1"/>
  <c r="G2191" i="1" l="1"/>
  <c r="H2191" i="1" s="1"/>
  <c r="L2191" i="1"/>
  <c r="N2191" i="1" s="1"/>
  <c r="P2191" i="1" s="1"/>
  <c r="A2192" i="1" s="1"/>
  <c r="B2192" i="1" l="1"/>
  <c r="C2192" i="1" s="1"/>
  <c r="D2192" i="1" l="1"/>
  <c r="E2192" i="1" s="1"/>
  <c r="I2192" i="1"/>
  <c r="J2192" i="1" s="1"/>
  <c r="F2192" i="1" l="1"/>
  <c r="K2192" i="1"/>
  <c r="G2192" i="1" l="1"/>
  <c r="H2192" i="1" s="1"/>
  <c r="L2192" i="1"/>
  <c r="N2192" i="1" s="1"/>
  <c r="P2192" i="1" s="1"/>
  <c r="A2193" i="1" s="1"/>
  <c r="B2193" i="1" l="1"/>
  <c r="C2193" i="1" s="1"/>
  <c r="D2193" i="1" l="1"/>
  <c r="E2193" i="1" s="1"/>
  <c r="I2193" i="1"/>
  <c r="J2193" i="1" s="1"/>
  <c r="F2193" i="1" l="1"/>
  <c r="K2193" i="1"/>
  <c r="G2193" i="1" l="1"/>
  <c r="H2193" i="1" s="1"/>
  <c r="L2193" i="1"/>
  <c r="N2193" i="1" s="1"/>
  <c r="P2193" i="1" s="1"/>
  <c r="A2194" i="1" s="1"/>
  <c r="B2194" i="1" l="1"/>
  <c r="C2194" i="1" s="1"/>
  <c r="I2194" i="1" l="1"/>
  <c r="J2194" i="1" s="1"/>
  <c r="D2194" i="1"/>
  <c r="E2194" i="1" s="1"/>
  <c r="F2194" i="1" l="1"/>
  <c r="K2194" i="1"/>
  <c r="G2194" i="1" l="1"/>
  <c r="H2194" i="1" s="1"/>
  <c r="L2194" i="1"/>
  <c r="N2194" i="1" s="1"/>
  <c r="P2194" i="1" s="1"/>
  <c r="A2195" i="1" s="1"/>
  <c r="B2195" i="1" l="1"/>
  <c r="C2195" i="1" s="1"/>
  <c r="R71" i="1"/>
  <c r="S71" i="1" s="1"/>
  <c r="I2195" i="1" l="1"/>
  <c r="J2195" i="1" s="1"/>
  <c r="D2195" i="1"/>
  <c r="E2195" i="1" s="1"/>
  <c r="F2195" i="1" l="1"/>
  <c r="K2195" i="1"/>
  <c r="G2195" i="1" l="1"/>
  <c r="H2195" i="1" s="1"/>
  <c r="O2201" i="1" s="1"/>
  <c r="L2195" i="1"/>
  <c r="N2195" i="1" s="1"/>
  <c r="P2195" i="1" s="1"/>
  <c r="O2202" i="1" l="1"/>
  <c r="O2203" i="1" s="1"/>
  <c r="O2204" i="1" s="1"/>
  <c r="O2205" i="1" s="1"/>
  <c r="O2206" i="1" s="1"/>
  <c r="O2207" i="1" s="1"/>
  <c r="P2201" i="1"/>
  <c r="A2202" i="1" s="1"/>
  <c r="B2202" i="1" l="1"/>
  <c r="C2202" i="1" s="1"/>
  <c r="O2215" i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08" i="1"/>
  <c r="O2209" i="1" s="1"/>
  <c r="O2210" i="1" s="1"/>
  <c r="O2211" i="1" s="1"/>
  <c r="O2212" i="1" s="1"/>
  <c r="O2213" i="1" s="1"/>
  <c r="O2214" i="1" s="1"/>
  <c r="D2202" i="1" l="1"/>
  <c r="E2202" i="1" s="1"/>
  <c r="F2202" i="1" s="1"/>
  <c r="G2202" i="1" s="1"/>
  <c r="H2202" i="1" s="1"/>
  <c r="I2202" i="1"/>
  <c r="J2202" i="1" s="1"/>
  <c r="K2202" i="1" s="1"/>
  <c r="L2202" i="1" l="1"/>
  <c r="N2202" i="1" s="1"/>
  <c r="P2202" i="1" s="1"/>
  <c r="A2203" i="1" l="1"/>
  <c r="B2203" i="1" l="1"/>
  <c r="C2203" i="1" s="1"/>
  <c r="I2203" i="1" l="1"/>
  <c r="J2203" i="1" s="1"/>
  <c r="D2203" i="1"/>
  <c r="E2203" i="1" s="1"/>
  <c r="F2203" i="1" l="1"/>
  <c r="K2203" i="1"/>
  <c r="G2203" i="1" l="1"/>
  <c r="H2203" i="1" s="1"/>
  <c r="L2203" i="1"/>
  <c r="N2203" i="1" s="1"/>
  <c r="P2203" i="1" s="1"/>
  <c r="A2204" i="1" s="1"/>
  <c r="B2204" i="1" l="1"/>
  <c r="C2204" i="1" s="1"/>
  <c r="I2204" i="1" l="1"/>
  <c r="J2204" i="1" s="1"/>
  <c r="D2204" i="1"/>
  <c r="E2204" i="1" s="1"/>
  <c r="F2204" i="1" l="1"/>
  <c r="K2204" i="1"/>
  <c r="G2204" i="1" l="1"/>
  <c r="H2204" i="1" s="1"/>
  <c r="L2204" i="1"/>
  <c r="N2204" i="1" s="1"/>
  <c r="P2204" i="1" s="1"/>
  <c r="A2205" i="1" s="1"/>
  <c r="B2205" i="1" l="1"/>
  <c r="C2205" i="1" s="1"/>
  <c r="I2205" i="1" l="1"/>
  <c r="J2205" i="1" s="1"/>
  <c r="D2205" i="1"/>
  <c r="E2205" i="1" s="1"/>
  <c r="F2205" i="1" l="1"/>
  <c r="K2205" i="1"/>
  <c r="G2205" i="1" l="1"/>
  <c r="H2205" i="1" s="1"/>
  <c r="L2205" i="1"/>
  <c r="N2205" i="1" s="1"/>
  <c r="P2205" i="1" s="1"/>
  <c r="A2206" i="1" s="1"/>
  <c r="B2206" i="1" l="1"/>
  <c r="C2206" i="1" s="1"/>
  <c r="D2206" i="1" l="1"/>
  <c r="E2206" i="1" s="1"/>
  <c r="I2206" i="1"/>
  <c r="J2206" i="1" s="1"/>
  <c r="F2206" i="1" l="1"/>
  <c r="K2206" i="1"/>
  <c r="G2206" i="1" l="1"/>
  <c r="H2206" i="1" s="1"/>
  <c r="L2206" i="1"/>
  <c r="N2206" i="1" s="1"/>
  <c r="P2206" i="1" s="1"/>
  <c r="A2207" i="1" s="1"/>
  <c r="B2207" i="1" l="1"/>
  <c r="C2207" i="1" s="1"/>
  <c r="D2207" i="1" l="1"/>
  <c r="E2207" i="1" s="1"/>
  <c r="I2207" i="1"/>
  <c r="J2207" i="1" s="1"/>
  <c r="F2207" i="1" l="1"/>
  <c r="K2207" i="1"/>
  <c r="G2207" i="1" l="1"/>
  <c r="H2207" i="1" s="1"/>
  <c r="L2207" i="1"/>
  <c r="N2207" i="1" s="1"/>
  <c r="P2207" i="1" s="1"/>
  <c r="A2208" i="1" s="1"/>
  <c r="B2208" i="1" l="1"/>
  <c r="C2208" i="1" s="1"/>
  <c r="D2208" i="1" l="1"/>
  <c r="E2208" i="1" s="1"/>
  <c r="I2208" i="1"/>
  <c r="J2208" i="1" s="1"/>
  <c r="F2208" i="1" l="1"/>
  <c r="K2208" i="1"/>
  <c r="G2208" i="1" l="1"/>
  <c r="H2208" i="1" s="1"/>
  <c r="L2208" i="1"/>
  <c r="N2208" i="1" s="1"/>
  <c r="P2208" i="1" s="1"/>
  <c r="A2209" i="1" s="1"/>
  <c r="B2209" i="1" l="1"/>
  <c r="C2209" i="1" s="1"/>
  <c r="I2209" i="1" l="1"/>
  <c r="J2209" i="1" s="1"/>
  <c r="D2209" i="1"/>
  <c r="E2209" i="1" s="1"/>
  <c r="F2209" i="1" l="1"/>
  <c r="K2209" i="1"/>
  <c r="G2209" i="1" l="1"/>
  <c r="H2209" i="1" s="1"/>
  <c r="L2209" i="1"/>
  <c r="N2209" i="1" s="1"/>
  <c r="P2209" i="1" s="1"/>
  <c r="A2210" i="1" s="1"/>
  <c r="B2210" i="1" l="1"/>
  <c r="C2210" i="1" s="1"/>
  <c r="D2210" i="1" l="1"/>
  <c r="E2210" i="1" s="1"/>
  <c r="I2210" i="1"/>
  <c r="J2210" i="1" s="1"/>
  <c r="F2210" i="1" l="1"/>
  <c r="K2210" i="1"/>
  <c r="G2210" i="1" l="1"/>
  <c r="H2210" i="1" s="1"/>
  <c r="L2210" i="1"/>
  <c r="N2210" i="1" s="1"/>
  <c r="P2210" i="1" s="1"/>
  <c r="A2211" i="1" s="1"/>
  <c r="B2211" i="1" l="1"/>
  <c r="C2211" i="1" s="1"/>
  <c r="I2211" i="1" l="1"/>
  <c r="J2211" i="1" s="1"/>
  <c r="D2211" i="1"/>
  <c r="E2211" i="1" s="1"/>
  <c r="F2211" i="1" l="1"/>
  <c r="K2211" i="1"/>
  <c r="G2211" i="1" l="1"/>
  <c r="H2211" i="1" s="1"/>
  <c r="L2211" i="1"/>
  <c r="N2211" i="1" s="1"/>
  <c r="P2211" i="1" s="1"/>
  <c r="A2212" i="1" s="1"/>
  <c r="B2212" i="1" l="1"/>
  <c r="C2212" i="1" s="1"/>
  <c r="I2212" i="1" l="1"/>
  <c r="J2212" i="1" s="1"/>
  <c r="D2212" i="1"/>
  <c r="E2212" i="1" s="1"/>
  <c r="F2212" i="1" l="1"/>
  <c r="K2212" i="1"/>
  <c r="G2212" i="1" l="1"/>
  <c r="H2212" i="1" s="1"/>
  <c r="L2212" i="1"/>
  <c r="N2212" i="1" s="1"/>
  <c r="P2212" i="1" s="1"/>
  <c r="A2213" i="1" s="1"/>
  <c r="B2213" i="1" l="1"/>
  <c r="C2213" i="1" s="1"/>
  <c r="I2213" i="1" l="1"/>
  <c r="J2213" i="1" s="1"/>
  <c r="D2213" i="1"/>
  <c r="E2213" i="1" s="1"/>
  <c r="F2213" i="1" l="1"/>
  <c r="K2213" i="1"/>
  <c r="G2213" i="1" l="1"/>
  <c r="H2213" i="1" s="1"/>
  <c r="L2213" i="1"/>
  <c r="N2213" i="1" s="1"/>
  <c r="P2213" i="1" s="1"/>
  <c r="A2214" i="1" s="1"/>
  <c r="B2214" i="1" l="1"/>
  <c r="C2214" i="1" s="1"/>
  <c r="D2214" i="1" l="1"/>
  <c r="E2214" i="1" s="1"/>
  <c r="I2214" i="1"/>
  <c r="J2214" i="1" s="1"/>
  <c r="F2214" i="1" l="1"/>
  <c r="K2214" i="1"/>
  <c r="G2214" i="1" l="1"/>
  <c r="H2214" i="1" s="1"/>
  <c r="L2214" i="1"/>
  <c r="N2214" i="1" s="1"/>
  <c r="P2214" i="1" s="1"/>
  <c r="A2215" i="1" s="1"/>
  <c r="B2215" i="1" l="1"/>
  <c r="C2215" i="1" s="1"/>
  <c r="D2215" i="1" l="1"/>
  <c r="E2215" i="1" s="1"/>
  <c r="I2215" i="1"/>
  <c r="J2215" i="1" s="1"/>
  <c r="F2215" i="1" l="1"/>
  <c r="K2215" i="1"/>
  <c r="G2215" i="1" l="1"/>
  <c r="H2215" i="1" s="1"/>
  <c r="L2215" i="1"/>
  <c r="N2215" i="1" s="1"/>
  <c r="P2215" i="1" s="1"/>
  <c r="A2216" i="1" s="1"/>
  <c r="B2216" i="1" l="1"/>
  <c r="C2216" i="1" s="1"/>
  <c r="D2216" i="1" l="1"/>
  <c r="E2216" i="1" s="1"/>
  <c r="I2216" i="1"/>
  <c r="J2216" i="1" s="1"/>
  <c r="F2216" i="1" l="1"/>
  <c r="K2216" i="1"/>
  <c r="G2216" i="1" l="1"/>
  <c r="H2216" i="1" s="1"/>
  <c r="L2216" i="1"/>
  <c r="N2216" i="1" s="1"/>
  <c r="P2216" i="1" s="1"/>
  <c r="A2217" i="1" s="1"/>
  <c r="B2217" i="1" l="1"/>
  <c r="C2217" i="1" s="1"/>
  <c r="I2217" i="1" l="1"/>
  <c r="J2217" i="1" s="1"/>
  <c r="D2217" i="1"/>
  <c r="M2234" i="1" l="1"/>
  <c r="E2217" i="1"/>
  <c r="F2217" i="1" l="1"/>
  <c r="K2217" i="1"/>
  <c r="N2234" i="1"/>
  <c r="M2235" i="1"/>
  <c r="M2236" i="1" s="1"/>
  <c r="M2237" i="1" s="1"/>
  <c r="M2238" i="1" s="1"/>
  <c r="M2239" i="1" s="1"/>
  <c r="M2240" i="1" s="1"/>
  <c r="M2248" i="1" l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41" i="1"/>
  <c r="M2242" i="1" s="1"/>
  <c r="M2243" i="1" s="1"/>
  <c r="M2244" i="1" s="1"/>
  <c r="M2245" i="1" s="1"/>
  <c r="M2246" i="1" s="1"/>
  <c r="M2247" i="1" s="1"/>
  <c r="G2217" i="1"/>
  <c r="H2217" i="1" s="1"/>
  <c r="L2217" i="1"/>
  <c r="N2217" i="1" s="1"/>
  <c r="P2217" i="1" s="1"/>
  <c r="A2218" i="1" s="1"/>
  <c r="B2218" i="1" l="1"/>
  <c r="C2218" i="1" s="1"/>
  <c r="D2218" i="1" l="1"/>
  <c r="E2218" i="1" s="1"/>
  <c r="I2218" i="1"/>
  <c r="J2218" i="1" s="1"/>
  <c r="F2218" i="1" l="1"/>
  <c r="K2218" i="1"/>
  <c r="G2218" i="1" l="1"/>
  <c r="H2218" i="1" s="1"/>
  <c r="L2218" i="1"/>
  <c r="N2218" i="1" s="1"/>
  <c r="P2218" i="1" s="1"/>
  <c r="A2219" i="1" s="1"/>
  <c r="B2219" i="1" l="1"/>
  <c r="C2219" i="1" s="1"/>
  <c r="I2219" i="1" l="1"/>
  <c r="J2219" i="1" s="1"/>
  <c r="D2219" i="1"/>
  <c r="E2219" i="1" s="1"/>
  <c r="F2219" i="1" l="1"/>
  <c r="K2219" i="1"/>
  <c r="G2219" i="1" l="1"/>
  <c r="H2219" i="1" s="1"/>
  <c r="L2219" i="1"/>
  <c r="N2219" i="1" s="1"/>
  <c r="P2219" i="1" s="1"/>
  <c r="A2220" i="1" s="1"/>
  <c r="B2220" i="1" l="1"/>
  <c r="C2220" i="1" s="1"/>
  <c r="I2220" i="1" l="1"/>
  <c r="J2220" i="1" s="1"/>
  <c r="D2220" i="1"/>
  <c r="E2220" i="1" s="1"/>
  <c r="F2220" i="1" l="1"/>
  <c r="K2220" i="1"/>
  <c r="G2220" i="1" l="1"/>
  <c r="H2220" i="1" s="1"/>
  <c r="L2220" i="1"/>
  <c r="N2220" i="1" s="1"/>
  <c r="P2220" i="1" s="1"/>
  <c r="A2221" i="1" s="1"/>
  <c r="B2221" i="1" l="1"/>
  <c r="C2221" i="1" s="1"/>
  <c r="I2221" i="1" l="1"/>
  <c r="J2221" i="1" s="1"/>
  <c r="D2221" i="1"/>
  <c r="E2221" i="1" s="1"/>
  <c r="F2221" i="1" l="1"/>
  <c r="K2221" i="1"/>
  <c r="G2221" i="1" l="1"/>
  <c r="H2221" i="1" s="1"/>
  <c r="L2221" i="1"/>
  <c r="N2221" i="1" s="1"/>
  <c r="P2221" i="1" s="1"/>
  <c r="A2222" i="1" s="1"/>
  <c r="B2222" i="1" l="1"/>
  <c r="C2222" i="1" s="1"/>
  <c r="I2222" i="1" l="1"/>
  <c r="J2222" i="1" s="1"/>
  <c r="D2222" i="1"/>
  <c r="E2222" i="1" s="1"/>
  <c r="F2222" i="1" l="1"/>
  <c r="K2222" i="1"/>
  <c r="G2222" i="1" l="1"/>
  <c r="H2222" i="1" s="1"/>
  <c r="L2222" i="1"/>
  <c r="N2222" i="1" s="1"/>
  <c r="P2222" i="1" s="1"/>
  <c r="A2223" i="1" s="1"/>
  <c r="B2223" i="1" l="1"/>
  <c r="C2223" i="1" s="1"/>
  <c r="D2223" i="1" l="1"/>
  <c r="E2223" i="1" s="1"/>
  <c r="I2223" i="1"/>
  <c r="J2223" i="1" s="1"/>
  <c r="F2223" i="1" l="1"/>
  <c r="K2223" i="1"/>
  <c r="G2223" i="1" l="1"/>
  <c r="H2223" i="1" s="1"/>
  <c r="L2223" i="1"/>
  <c r="N2223" i="1" s="1"/>
  <c r="P2223" i="1" s="1"/>
  <c r="A2224" i="1" s="1"/>
  <c r="B2224" i="1" l="1"/>
  <c r="C2224" i="1" s="1"/>
  <c r="D2224" i="1" l="1"/>
  <c r="E2224" i="1" s="1"/>
  <c r="I2224" i="1"/>
  <c r="J2224" i="1" s="1"/>
  <c r="F2224" i="1" l="1"/>
  <c r="K2224" i="1"/>
  <c r="G2224" i="1" l="1"/>
  <c r="H2224" i="1" s="1"/>
  <c r="L2224" i="1"/>
  <c r="N2224" i="1" s="1"/>
  <c r="P2224" i="1" s="1"/>
  <c r="A2225" i="1" s="1"/>
  <c r="B2225" i="1" l="1"/>
  <c r="C2225" i="1" s="1"/>
  <c r="I2225" i="1" l="1"/>
  <c r="J2225" i="1" s="1"/>
  <c r="D2225" i="1"/>
  <c r="E2225" i="1" s="1"/>
  <c r="F2225" i="1" l="1"/>
  <c r="K2225" i="1"/>
  <c r="G2225" i="1" l="1"/>
  <c r="H2225" i="1" s="1"/>
  <c r="L2225" i="1"/>
  <c r="N2225" i="1" s="1"/>
  <c r="P2225" i="1" s="1"/>
  <c r="A2226" i="1" s="1"/>
  <c r="B2226" i="1" l="1"/>
  <c r="C2226" i="1" s="1"/>
  <c r="D2226" i="1" l="1"/>
  <c r="E2226" i="1" s="1"/>
  <c r="I2226" i="1"/>
  <c r="J2226" i="1" s="1"/>
  <c r="F2226" i="1" l="1"/>
  <c r="K2226" i="1"/>
  <c r="G2226" i="1" l="1"/>
  <c r="H2226" i="1" s="1"/>
  <c r="L2226" i="1"/>
  <c r="N2226" i="1" s="1"/>
  <c r="P2226" i="1" s="1"/>
  <c r="A2227" i="1" s="1"/>
  <c r="B2227" i="1" l="1"/>
  <c r="C2227" i="1" s="1"/>
  <c r="I2227" i="1" l="1"/>
  <c r="J2227" i="1" s="1"/>
  <c r="D2227" i="1"/>
  <c r="E2227" i="1" s="1"/>
  <c r="F2227" i="1" l="1"/>
  <c r="K2227" i="1"/>
  <c r="G2227" i="1" l="1"/>
  <c r="H2227" i="1" s="1"/>
  <c r="L2227" i="1"/>
  <c r="N2227" i="1" s="1"/>
  <c r="P2227" i="1" s="1"/>
  <c r="A2228" i="1" s="1"/>
  <c r="B2228" i="1" l="1"/>
  <c r="C2228" i="1" s="1"/>
  <c r="R72" i="1"/>
  <c r="S72" i="1" s="1"/>
  <c r="I2228" i="1" l="1"/>
  <c r="J2228" i="1" s="1"/>
  <c r="D2228" i="1"/>
  <c r="E2228" i="1" s="1"/>
  <c r="F2228" i="1" l="1"/>
  <c r="K2228" i="1"/>
  <c r="G2228" i="1" l="1"/>
  <c r="H2228" i="1" s="1"/>
  <c r="O2234" i="1" s="1"/>
  <c r="L2228" i="1"/>
  <c r="N2228" i="1" s="1"/>
  <c r="P2228" i="1" s="1"/>
  <c r="O2235" i="1" l="1"/>
  <c r="O2236" i="1" s="1"/>
  <c r="O2237" i="1" s="1"/>
  <c r="O2238" i="1" s="1"/>
  <c r="O2239" i="1" s="1"/>
  <c r="O2240" i="1" s="1"/>
  <c r="P2234" i="1"/>
  <c r="A2235" i="1" s="1"/>
  <c r="B2235" i="1" l="1"/>
  <c r="C2235" i="1" s="1"/>
  <c r="O2241" i="1"/>
  <c r="O2242" i="1" s="1"/>
  <c r="O2243" i="1" s="1"/>
  <c r="O2244" i="1" s="1"/>
  <c r="O2245" i="1" s="1"/>
  <c r="O2246" i="1" s="1"/>
  <c r="O2247" i="1" s="1"/>
  <c r="O2248" i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D2235" i="1" l="1"/>
  <c r="E2235" i="1" s="1"/>
  <c r="F2235" i="1" s="1"/>
  <c r="G2235" i="1" s="1"/>
  <c r="H2235" i="1" s="1"/>
  <c r="I2235" i="1"/>
  <c r="J2235" i="1" s="1"/>
  <c r="K2235" i="1" l="1"/>
  <c r="L2235" i="1"/>
  <c r="N2235" i="1" s="1"/>
  <c r="P2235" i="1" s="1"/>
  <c r="A2236" i="1" s="1"/>
  <c r="B2236" i="1" l="1"/>
  <c r="C2236" i="1" s="1"/>
  <c r="I2236" i="1" l="1"/>
  <c r="J2236" i="1" s="1"/>
  <c r="D2236" i="1"/>
  <c r="E2236" i="1" s="1"/>
  <c r="F2236" i="1" l="1"/>
  <c r="K2236" i="1"/>
  <c r="G2236" i="1" l="1"/>
  <c r="H2236" i="1" s="1"/>
  <c r="L2236" i="1"/>
  <c r="N2236" i="1" s="1"/>
  <c r="P2236" i="1" s="1"/>
  <c r="A2237" i="1" s="1"/>
  <c r="B2237" i="1" l="1"/>
  <c r="C2237" i="1" s="1"/>
  <c r="I2237" i="1" l="1"/>
  <c r="J2237" i="1" s="1"/>
  <c r="D2237" i="1"/>
  <c r="E2237" i="1" s="1"/>
  <c r="F2237" i="1" l="1"/>
  <c r="K2237" i="1"/>
  <c r="G2237" i="1" l="1"/>
  <c r="H2237" i="1" s="1"/>
  <c r="L2237" i="1"/>
  <c r="N2237" i="1" s="1"/>
  <c r="P2237" i="1" s="1"/>
  <c r="A2238" i="1" s="1"/>
  <c r="B2238" i="1" l="1"/>
  <c r="C2238" i="1" s="1"/>
  <c r="I2238" i="1" l="1"/>
  <c r="J2238" i="1" s="1"/>
  <c r="D2238" i="1"/>
  <c r="E2238" i="1" s="1"/>
  <c r="F2238" i="1" l="1"/>
  <c r="K2238" i="1"/>
  <c r="G2238" i="1" l="1"/>
  <c r="H2238" i="1" s="1"/>
  <c r="L2238" i="1"/>
  <c r="N2238" i="1" s="1"/>
  <c r="P2238" i="1" s="1"/>
  <c r="A2239" i="1" s="1"/>
  <c r="B2239" i="1" l="1"/>
  <c r="C2239" i="1" s="1"/>
  <c r="D2239" i="1" l="1"/>
  <c r="E2239" i="1" s="1"/>
  <c r="I2239" i="1"/>
  <c r="J2239" i="1" s="1"/>
  <c r="F2239" i="1" l="1"/>
  <c r="K2239" i="1"/>
  <c r="G2239" i="1" l="1"/>
  <c r="H2239" i="1" s="1"/>
  <c r="L2239" i="1"/>
  <c r="N2239" i="1" s="1"/>
  <c r="P2239" i="1" s="1"/>
  <c r="A2240" i="1" s="1"/>
  <c r="B2240" i="1" l="1"/>
  <c r="C2240" i="1" s="1"/>
  <c r="D2240" i="1" l="1"/>
  <c r="E2240" i="1" s="1"/>
  <c r="I2240" i="1"/>
  <c r="J2240" i="1" s="1"/>
  <c r="F2240" i="1" l="1"/>
  <c r="K2240" i="1"/>
  <c r="G2240" i="1" l="1"/>
  <c r="H2240" i="1" s="1"/>
  <c r="L2240" i="1"/>
  <c r="N2240" i="1" s="1"/>
  <c r="P2240" i="1" s="1"/>
  <c r="A2241" i="1" s="1"/>
  <c r="B2241" i="1" l="1"/>
  <c r="C2241" i="1" s="1"/>
  <c r="D2241" i="1" l="1"/>
  <c r="E2241" i="1" s="1"/>
  <c r="I2241" i="1"/>
  <c r="J2241" i="1" s="1"/>
  <c r="F2241" i="1" l="1"/>
  <c r="K2241" i="1"/>
  <c r="G2241" i="1" l="1"/>
  <c r="H2241" i="1" s="1"/>
  <c r="L2241" i="1"/>
  <c r="N2241" i="1" s="1"/>
  <c r="P2241" i="1" s="1"/>
  <c r="A2242" i="1" s="1"/>
  <c r="B2242" i="1" l="1"/>
  <c r="C2242" i="1" s="1"/>
  <c r="D2242" i="1" l="1"/>
  <c r="E2242" i="1" s="1"/>
  <c r="I2242" i="1"/>
  <c r="J2242" i="1" s="1"/>
  <c r="F2242" i="1" l="1"/>
  <c r="K2242" i="1"/>
  <c r="G2242" i="1" l="1"/>
  <c r="H2242" i="1" s="1"/>
  <c r="L2242" i="1"/>
  <c r="N2242" i="1" s="1"/>
  <c r="P2242" i="1" s="1"/>
  <c r="A2243" i="1" s="1"/>
  <c r="B2243" i="1" l="1"/>
  <c r="C2243" i="1" s="1"/>
  <c r="I2243" i="1" l="1"/>
  <c r="J2243" i="1" s="1"/>
  <c r="D2243" i="1"/>
  <c r="E2243" i="1" s="1"/>
  <c r="F2243" i="1" l="1"/>
  <c r="K2243" i="1"/>
  <c r="G2243" i="1" l="1"/>
  <c r="H2243" i="1" s="1"/>
  <c r="L2243" i="1"/>
  <c r="N2243" i="1" s="1"/>
  <c r="P2243" i="1" s="1"/>
  <c r="A2244" i="1" l="1"/>
  <c r="B2244" i="1" s="1"/>
  <c r="C2244" i="1" s="1"/>
  <c r="I2244" i="1" l="1"/>
  <c r="J2244" i="1" s="1"/>
  <c r="D2244" i="1"/>
  <c r="E2244" i="1" s="1"/>
  <c r="F2244" i="1" l="1"/>
  <c r="K2244" i="1"/>
  <c r="G2244" i="1" l="1"/>
  <c r="H2244" i="1" s="1"/>
  <c r="L2244" i="1"/>
  <c r="N2244" i="1" s="1"/>
  <c r="P2244" i="1" s="1"/>
  <c r="A2245" i="1" l="1"/>
  <c r="B2245" i="1" s="1"/>
  <c r="C2245" i="1" s="1"/>
  <c r="I2245" i="1" l="1"/>
  <c r="J2245" i="1" s="1"/>
  <c r="D2245" i="1"/>
  <c r="E2245" i="1" s="1"/>
  <c r="F2245" i="1" l="1"/>
  <c r="K2245" i="1"/>
  <c r="G2245" i="1" l="1"/>
  <c r="H2245" i="1" s="1"/>
  <c r="L2245" i="1"/>
  <c r="N2245" i="1" s="1"/>
  <c r="P2245" i="1" s="1"/>
  <c r="A2246" i="1" s="1"/>
  <c r="B2246" i="1" l="1"/>
  <c r="C2246" i="1" s="1"/>
  <c r="I2246" i="1" l="1"/>
  <c r="J2246" i="1" s="1"/>
  <c r="D2246" i="1"/>
  <c r="E2246" i="1" s="1"/>
  <c r="F2246" i="1" l="1"/>
  <c r="K2246" i="1"/>
  <c r="G2246" i="1" l="1"/>
  <c r="H2246" i="1" s="1"/>
  <c r="L2246" i="1"/>
  <c r="N2246" i="1" s="1"/>
  <c r="P2246" i="1" s="1"/>
  <c r="A2247" i="1" s="1"/>
  <c r="B2247" i="1" l="1"/>
  <c r="C2247" i="1" s="1"/>
  <c r="D2247" i="1" l="1"/>
  <c r="E2247" i="1" s="1"/>
  <c r="I2247" i="1"/>
  <c r="J2247" i="1" s="1"/>
  <c r="F2247" i="1" l="1"/>
  <c r="K2247" i="1"/>
  <c r="G2247" i="1" l="1"/>
  <c r="H2247" i="1" s="1"/>
  <c r="L2247" i="1"/>
  <c r="N2247" i="1" s="1"/>
  <c r="P2247" i="1" s="1"/>
  <c r="A2248" i="1" l="1"/>
  <c r="B2248" i="1" s="1"/>
  <c r="C2248" i="1" s="1"/>
  <c r="D2248" i="1" l="1"/>
  <c r="E2248" i="1" s="1"/>
  <c r="I2248" i="1"/>
  <c r="J2248" i="1" s="1"/>
  <c r="F2248" i="1" l="1"/>
  <c r="K2248" i="1"/>
  <c r="G2248" i="1" l="1"/>
  <c r="H2248" i="1" s="1"/>
  <c r="L2248" i="1"/>
  <c r="N2248" i="1" s="1"/>
  <c r="P2248" i="1" s="1"/>
  <c r="A2249" i="1" s="1"/>
  <c r="B2249" i="1" l="1"/>
  <c r="C2249" i="1" s="1"/>
  <c r="D2249" i="1" l="1"/>
  <c r="E2249" i="1" s="1"/>
  <c r="I2249" i="1"/>
  <c r="J2249" i="1" s="1"/>
  <c r="F2249" i="1" l="1"/>
  <c r="G2249" i="1" s="1"/>
  <c r="H2249" i="1" s="1"/>
  <c r="K2249" i="1"/>
  <c r="L2249" i="1" s="1"/>
  <c r="N2249" i="1" s="1"/>
  <c r="P2249" i="1" s="1"/>
  <c r="A2250" i="1" s="1"/>
  <c r="B2250" i="1" l="1"/>
  <c r="C2250" i="1" s="1"/>
  <c r="D2250" i="1" l="1"/>
  <c r="I2250" i="1"/>
  <c r="J2250" i="1" s="1"/>
  <c r="M2267" i="1" l="1"/>
  <c r="E2250" i="1"/>
  <c r="F2250" i="1" l="1"/>
  <c r="K2250" i="1"/>
  <c r="N2267" i="1"/>
  <c r="M2268" i="1"/>
  <c r="M2269" i="1" s="1"/>
  <c r="M2270" i="1" s="1"/>
  <c r="M2271" i="1" s="1"/>
  <c r="M2272" i="1" s="1"/>
  <c r="M2273" i="1" s="1"/>
  <c r="M2281" i="1" l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74" i="1"/>
  <c r="M2275" i="1" s="1"/>
  <c r="M2276" i="1" s="1"/>
  <c r="M2277" i="1" s="1"/>
  <c r="M2278" i="1" s="1"/>
  <c r="M2279" i="1" s="1"/>
  <c r="M2280" i="1" s="1"/>
  <c r="G2250" i="1"/>
  <c r="H2250" i="1" s="1"/>
  <c r="L2250" i="1"/>
  <c r="N2250" i="1" s="1"/>
  <c r="P2250" i="1" s="1"/>
  <c r="A2251" i="1" s="1"/>
  <c r="B2251" i="1" l="1"/>
  <c r="C2251" i="1" s="1"/>
  <c r="D2251" i="1" l="1"/>
  <c r="E2251" i="1" s="1"/>
  <c r="I2251" i="1"/>
  <c r="J2251" i="1" s="1"/>
  <c r="F2251" i="1" l="1"/>
  <c r="K2251" i="1"/>
  <c r="G2251" i="1" l="1"/>
  <c r="H2251" i="1" s="1"/>
  <c r="L2251" i="1"/>
  <c r="N2251" i="1" s="1"/>
  <c r="P2251" i="1" s="1"/>
  <c r="A2252" i="1" s="1"/>
  <c r="B2252" i="1" l="1"/>
  <c r="C2252" i="1" s="1"/>
  <c r="I2252" i="1" l="1"/>
  <c r="J2252" i="1" s="1"/>
  <c r="D2252" i="1"/>
  <c r="E2252" i="1" s="1"/>
  <c r="F2252" i="1" l="1"/>
  <c r="K2252" i="1"/>
  <c r="G2252" i="1" l="1"/>
  <c r="H2252" i="1" s="1"/>
  <c r="L2252" i="1"/>
  <c r="N2252" i="1" s="1"/>
  <c r="P2252" i="1" s="1"/>
  <c r="A2253" i="1" s="1"/>
  <c r="B2253" i="1" l="1"/>
  <c r="C2253" i="1" s="1"/>
  <c r="I2253" i="1" l="1"/>
  <c r="J2253" i="1" s="1"/>
  <c r="D2253" i="1"/>
  <c r="E2253" i="1" s="1"/>
  <c r="F2253" i="1" l="1"/>
  <c r="K2253" i="1"/>
  <c r="G2253" i="1" l="1"/>
  <c r="H2253" i="1" s="1"/>
  <c r="L2253" i="1"/>
  <c r="N2253" i="1" s="1"/>
  <c r="P2253" i="1" s="1"/>
  <c r="A2254" i="1" s="1"/>
  <c r="B2254" i="1" l="1"/>
  <c r="C2254" i="1" s="1"/>
  <c r="I2254" i="1" l="1"/>
  <c r="J2254" i="1" s="1"/>
  <c r="D2254" i="1"/>
  <c r="E2254" i="1" s="1"/>
  <c r="F2254" i="1" l="1"/>
  <c r="K2254" i="1"/>
  <c r="G2254" i="1" l="1"/>
  <c r="H2254" i="1" s="1"/>
  <c r="L2254" i="1"/>
  <c r="N2254" i="1" s="1"/>
  <c r="P2254" i="1" s="1"/>
  <c r="A2255" i="1" s="1"/>
  <c r="B2255" i="1" l="1"/>
  <c r="C2255" i="1" s="1"/>
  <c r="D2255" i="1" l="1"/>
  <c r="E2255" i="1" s="1"/>
  <c r="I2255" i="1"/>
  <c r="J2255" i="1" s="1"/>
  <c r="F2255" i="1" l="1"/>
  <c r="K2255" i="1"/>
  <c r="G2255" i="1" l="1"/>
  <c r="H2255" i="1" s="1"/>
  <c r="L2255" i="1"/>
  <c r="N2255" i="1" s="1"/>
  <c r="P2255" i="1" s="1"/>
  <c r="A2256" i="1" s="1"/>
  <c r="B2256" i="1" l="1"/>
  <c r="C2256" i="1" s="1"/>
  <c r="D2256" i="1" l="1"/>
  <c r="E2256" i="1" s="1"/>
  <c r="I2256" i="1"/>
  <c r="J2256" i="1" s="1"/>
  <c r="F2256" i="1" l="1"/>
  <c r="K2256" i="1"/>
  <c r="G2256" i="1" l="1"/>
  <c r="H2256" i="1" s="1"/>
  <c r="L2256" i="1"/>
  <c r="N2256" i="1" s="1"/>
  <c r="P2256" i="1" s="1"/>
  <c r="A2257" i="1" s="1"/>
  <c r="B2257" i="1" l="1"/>
  <c r="C2257" i="1" s="1"/>
  <c r="D2257" i="1" l="1"/>
  <c r="E2257" i="1" s="1"/>
  <c r="I2257" i="1"/>
  <c r="J2257" i="1" s="1"/>
  <c r="F2257" i="1" l="1"/>
  <c r="K2257" i="1"/>
  <c r="G2257" i="1" l="1"/>
  <c r="H2257" i="1" s="1"/>
  <c r="L2257" i="1"/>
  <c r="N2257" i="1" s="1"/>
  <c r="P2257" i="1" s="1"/>
  <c r="A2258" i="1" s="1"/>
  <c r="B2258" i="1" l="1"/>
  <c r="C2258" i="1" s="1"/>
  <c r="D2258" i="1" l="1"/>
  <c r="E2258" i="1" s="1"/>
  <c r="I2258" i="1"/>
  <c r="J2258" i="1" s="1"/>
  <c r="F2258" i="1" l="1"/>
  <c r="K2258" i="1"/>
  <c r="G2258" i="1" l="1"/>
  <c r="H2258" i="1" s="1"/>
  <c r="L2258" i="1"/>
  <c r="N2258" i="1" s="1"/>
  <c r="P2258" i="1" s="1"/>
  <c r="A2259" i="1" s="1"/>
  <c r="B2259" i="1" l="1"/>
  <c r="C2259" i="1" s="1"/>
  <c r="D2259" i="1" l="1"/>
  <c r="E2259" i="1" s="1"/>
  <c r="I2259" i="1"/>
  <c r="J2259" i="1" s="1"/>
  <c r="F2259" i="1" l="1"/>
  <c r="K2259" i="1"/>
  <c r="G2259" i="1" l="1"/>
  <c r="H2259" i="1" s="1"/>
  <c r="L2259" i="1"/>
  <c r="N2259" i="1" s="1"/>
  <c r="P2259" i="1" s="1"/>
  <c r="A2260" i="1" s="1"/>
  <c r="B2260" i="1" l="1"/>
  <c r="C2260" i="1" s="1"/>
  <c r="I2260" i="1" l="1"/>
  <c r="J2260" i="1" s="1"/>
  <c r="D2260" i="1"/>
  <c r="E2260" i="1" s="1"/>
  <c r="F2260" i="1" l="1"/>
  <c r="K2260" i="1"/>
  <c r="G2260" i="1" l="1"/>
  <c r="H2260" i="1" s="1"/>
  <c r="L2260" i="1"/>
  <c r="N2260" i="1" s="1"/>
  <c r="P2260" i="1" s="1"/>
  <c r="A2261" i="1" s="1"/>
  <c r="B2261" i="1" l="1"/>
  <c r="C2261" i="1" s="1"/>
  <c r="R73" i="1"/>
  <c r="S73" i="1" s="1"/>
  <c r="I2261" i="1" l="1"/>
  <c r="J2261" i="1" s="1"/>
  <c r="D2261" i="1"/>
  <c r="E2261" i="1" s="1"/>
  <c r="F2261" i="1" l="1"/>
  <c r="K2261" i="1"/>
  <c r="G2261" i="1" l="1"/>
  <c r="H2261" i="1" s="1"/>
  <c r="O2267" i="1" s="1"/>
  <c r="L2261" i="1"/>
  <c r="N2261" i="1" s="1"/>
  <c r="P2261" i="1" s="1"/>
  <c r="P2267" i="1" l="1"/>
  <c r="A2268" i="1" s="1"/>
  <c r="O2268" i="1"/>
  <c r="O2269" i="1" s="1"/>
  <c r="O2270" i="1" s="1"/>
  <c r="O2271" i="1" s="1"/>
  <c r="O2272" i="1" s="1"/>
  <c r="O2273" i="1" s="1"/>
  <c r="B2268" i="1" l="1"/>
  <c r="C2268" i="1" s="1"/>
  <c r="O2281" i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O2274" i="1"/>
  <c r="O2275" i="1" s="1"/>
  <c r="O2276" i="1" s="1"/>
  <c r="O2277" i="1" s="1"/>
  <c r="O2278" i="1" s="1"/>
  <c r="O2279" i="1" s="1"/>
  <c r="O2280" i="1" s="1"/>
  <c r="D2268" i="1" l="1"/>
  <c r="E2268" i="1" s="1"/>
  <c r="F2268" i="1" s="1"/>
  <c r="G2268" i="1" s="1"/>
  <c r="H2268" i="1" s="1"/>
  <c r="I2268" i="1"/>
  <c r="J2268" i="1" s="1"/>
  <c r="K2268" i="1" l="1"/>
  <c r="L2268" i="1"/>
  <c r="N2268" i="1" s="1"/>
  <c r="P2268" i="1" s="1"/>
  <c r="A2269" i="1" s="1"/>
  <c r="B2269" i="1" l="1"/>
  <c r="C2269" i="1" s="1"/>
  <c r="I2269" i="1" l="1"/>
  <c r="J2269" i="1" s="1"/>
  <c r="D2269" i="1"/>
  <c r="E2269" i="1" s="1"/>
  <c r="F2269" i="1" l="1"/>
  <c r="K2269" i="1"/>
  <c r="G2269" i="1" l="1"/>
  <c r="H2269" i="1" s="1"/>
  <c r="L2269" i="1"/>
  <c r="N2269" i="1" s="1"/>
  <c r="P2269" i="1" s="1"/>
  <c r="A2270" i="1" s="1"/>
  <c r="B2270" i="1" l="1"/>
  <c r="C2270" i="1" s="1"/>
  <c r="D2270" i="1" l="1"/>
  <c r="E2270" i="1" s="1"/>
  <c r="I2270" i="1"/>
  <c r="J2270" i="1" s="1"/>
  <c r="F2270" i="1" l="1"/>
  <c r="K2270" i="1"/>
  <c r="G2270" i="1" l="1"/>
  <c r="H2270" i="1" s="1"/>
  <c r="L2270" i="1"/>
  <c r="N2270" i="1" s="1"/>
  <c r="P2270" i="1" s="1"/>
  <c r="A2271" i="1" s="1"/>
  <c r="B2271" i="1" l="1"/>
  <c r="C2271" i="1" s="1"/>
  <c r="I2271" i="1" l="1"/>
  <c r="J2271" i="1" s="1"/>
  <c r="D2271" i="1"/>
  <c r="E2271" i="1" s="1"/>
  <c r="F2271" i="1" l="1"/>
  <c r="K2271" i="1"/>
  <c r="G2271" i="1" l="1"/>
  <c r="H2271" i="1" s="1"/>
  <c r="L2271" i="1"/>
  <c r="N2271" i="1" s="1"/>
  <c r="P2271" i="1" s="1"/>
  <c r="A2272" i="1" s="1"/>
  <c r="B2272" i="1" l="1"/>
  <c r="C2272" i="1" s="1"/>
  <c r="I2272" i="1" l="1"/>
  <c r="J2272" i="1" s="1"/>
  <c r="D2272" i="1"/>
  <c r="E2272" i="1" s="1"/>
  <c r="F2272" i="1" l="1"/>
  <c r="K2272" i="1"/>
  <c r="G2272" i="1" l="1"/>
  <c r="H2272" i="1" s="1"/>
  <c r="L2272" i="1"/>
  <c r="N2272" i="1" s="1"/>
  <c r="P2272" i="1" s="1"/>
  <c r="A2273" i="1" s="1"/>
  <c r="B2273" i="1" l="1"/>
  <c r="C2273" i="1" s="1"/>
  <c r="I2273" i="1" l="1"/>
  <c r="J2273" i="1" s="1"/>
  <c r="D2273" i="1"/>
  <c r="E2273" i="1" s="1"/>
  <c r="F2273" i="1" l="1"/>
  <c r="K2273" i="1"/>
  <c r="G2273" i="1" l="1"/>
  <c r="H2273" i="1" s="1"/>
  <c r="L2273" i="1"/>
  <c r="N2273" i="1" s="1"/>
  <c r="P2273" i="1" s="1"/>
  <c r="A2274" i="1" s="1"/>
  <c r="B2274" i="1" l="1"/>
  <c r="C2274" i="1" s="1"/>
  <c r="D2274" i="1" l="1"/>
  <c r="E2274" i="1" s="1"/>
  <c r="I2274" i="1"/>
  <c r="J2274" i="1" s="1"/>
  <c r="F2274" i="1" l="1"/>
  <c r="K2274" i="1"/>
  <c r="G2274" i="1" l="1"/>
  <c r="H2274" i="1" s="1"/>
  <c r="L2274" i="1"/>
  <c r="N2274" i="1" s="1"/>
  <c r="P2274" i="1" s="1"/>
  <c r="A2275" i="1" s="1"/>
  <c r="B2275" i="1" l="1"/>
  <c r="C2275" i="1" s="1"/>
  <c r="D2275" i="1" l="1"/>
  <c r="E2275" i="1" s="1"/>
  <c r="I2275" i="1"/>
  <c r="J2275" i="1" s="1"/>
  <c r="F2275" i="1" l="1"/>
  <c r="K2275" i="1"/>
  <c r="G2275" i="1" l="1"/>
  <c r="H2275" i="1" s="1"/>
  <c r="L2275" i="1"/>
  <c r="N2275" i="1" s="1"/>
  <c r="P2275" i="1" s="1"/>
  <c r="A2276" i="1" s="1"/>
  <c r="B2276" i="1" l="1"/>
  <c r="C2276" i="1" s="1"/>
  <c r="D2276" i="1" l="1"/>
  <c r="E2276" i="1" s="1"/>
  <c r="I2276" i="1"/>
  <c r="J2276" i="1" s="1"/>
  <c r="F2276" i="1" l="1"/>
  <c r="K2276" i="1"/>
  <c r="G2276" i="1" l="1"/>
  <c r="H2276" i="1" s="1"/>
  <c r="L2276" i="1"/>
  <c r="N2276" i="1" s="1"/>
  <c r="P2276" i="1" s="1"/>
  <c r="A2277" i="1" s="1"/>
  <c r="B2277" i="1" l="1"/>
  <c r="C2277" i="1" s="1"/>
  <c r="D2277" i="1" l="1"/>
  <c r="E2277" i="1" s="1"/>
  <c r="I2277" i="1"/>
  <c r="J2277" i="1" s="1"/>
  <c r="F2277" i="1" l="1"/>
  <c r="K2277" i="1"/>
  <c r="G2277" i="1" l="1"/>
  <c r="H2277" i="1" s="1"/>
  <c r="L2277" i="1"/>
  <c r="N2277" i="1" s="1"/>
  <c r="P2277" i="1" s="1"/>
  <c r="A2278" i="1" s="1"/>
  <c r="B2278" i="1" l="1"/>
  <c r="C2278" i="1" s="1"/>
  <c r="I2278" i="1" l="1"/>
  <c r="J2278" i="1" s="1"/>
  <c r="D2278" i="1"/>
  <c r="E2278" i="1" s="1"/>
  <c r="F2278" i="1" l="1"/>
  <c r="K2278" i="1"/>
  <c r="G2278" i="1" l="1"/>
  <c r="H2278" i="1" s="1"/>
  <c r="L2278" i="1"/>
  <c r="N2278" i="1" s="1"/>
  <c r="P2278" i="1" s="1"/>
  <c r="A2279" i="1" s="1"/>
  <c r="B2279" i="1" l="1"/>
  <c r="C2279" i="1" s="1"/>
  <c r="I2279" i="1" l="1"/>
  <c r="J2279" i="1" s="1"/>
  <c r="D2279" i="1"/>
  <c r="E2279" i="1" s="1"/>
  <c r="F2279" i="1" l="1"/>
  <c r="K2279" i="1"/>
  <c r="G2279" i="1" l="1"/>
  <c r="H2279" i="1" s="1"/>
  <c r="L2279" i="1"/>
  <c r="N2279" i="1" s="1"/>
  <c r="P2279" i="1" s="1"/>
  <c r="A2280" i="1" s="1"/>
  <c r="B2280" i="1" l="1"/>
  <c r="C2280" i="1" s="1"/>
  <c r="D2280" i="1" l="1"/>
  <c r="E2280" i="1" s="1"/>
  <c r="I2280" i="1"/>
  <c r="J2280" i="1" s="1"/>
  <c r="F2280" i="1" l="1"/>
  <c r="K2280" i="1"/>
  <c r="G2280" i="1" l="1"/>
  <c r="H2280" i="1" s="1"/>
  <c r="L2280" i="1"/>
  <c r="N2280" i="1" s="1"/>
  <c r="P2280" i="1" s="1"/>
  <c r="A2281" i="1" s="1"/>
  <c r="B2281" i="1" l="1"/>
  <c r="C2281" i="1" s="1"/>
  <c r="D2281" i="1" l="1"/>
  <c r="E2281" i="1" s="1"/>
  <c r="I2281" i="1"/>
  <c r="J2281" i="1" s="1"/>
  <c r="F2281" i="1" l="1"/>
  <c r="K2281" i="1"/>
  <c r="G2281" i="1" l="1"/>
  <c r="H2281" i="1" s="1"/>
  <c r="L2281" i="1"/>
  <c r="N2281" i="1" s="1"/>
  <c r="P2281" i="1" s="1"/>
  <c r="A2282" i="1" s="1"/>
  <c r="B2282" i="1" l="1"/>
  <c r="C2282" i="1" s="1"/>
  <c r="D2282" i="1" l="1"/>
  <c r="E2282" i="1" s="1"/>
  <c r="I2282" i="1"/>
  <c r="J2282" i="1" s="1"/>
  <c r="F2282" i="1" l="1"/>
  <c r="K2282" i="1"/>
  <c r="G2282" i="1" l="1"/>
  <c r="H2282" i="1" s="1"/>
  <c r="L2282" i="1"/>
  <c r="N2282" i="1" s="1"/>
  <c r="P2282" i="1" s="1"/>
  <c r="A2283" i="1" s="1"/>
  <c r="B2283" i="1" l="1"/>
  <c r="C2283" i="1" s="1"/>
  <c r="D2283" i="1" l="1"/>
  <c r="I2283" i="1"/>
  <c r="J2283" i="1" s="1"/>
  <c r="M2300" i="1" l="1"/>
  <c r="E2283" i="1"/>
  <c r="F2283" i="1" l="1"/>
  <c r="K2283" i="1"/>
  <c r="N2300" i="1"/>
  <c r="M2301" i="1"/>
  <c r="M2302" i="1" s="1"/>
  <c r="M2303" i="1" s="1"/>
  <c r="M2304" i="1" s="1"/>
  <c r="M2305" i="1" s="1"/>
  <c r="M2306" i="1" s="1"/>
  <c r="M2314" i="1" l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07" i="1"/>
  <c r="M2308" i="1" s="1"/>
  <c r="M2309" i="1" s="1"/>
  <c r="M2310" i="1" s="1"/>
  <c r="M2311" i="1" s="1"/>
  <c r="M2312" i="1" s="1"/>
  <c r="M2313" i="1" s="1"/>
  <c r="G2283" i="1"/>
  <c r="H2283" i="1" s="1"/>
  <c r="L2283" i="1"/>
  <c r="N2283" i="1" s="1"/>
  <c r="P2283" i="1" s="1"/>
  <c r="A2284" i="1" s="1"/>
  <c r="B2284" i="1" l="1"/>
  <c r="C2284" i="1" s="1"/>
  <c r="D2284" i="1" l="1"/>
  <c r="E2284" i="1" s="1"/>
  <c r="I2284" i="1"/>
  <c r="J2284" i="1" s="1"/>
  <c r="F2284" i="1" l="1"/>
  <c r="K2284" i="1"/>
  <c r="G2284" i="1" l="1"/>
  <c r="H2284" i="1" s="1"/>
  <c r="L2284" i="1"/>
  <c r="N2284" i="1" s="1"/>
  <c r="P2284" i="1" s="1"/>
  <c r="A2285" i="1" s="1"/>
  <c r="B2285" i="1" l="1"/>
  <c r="C2285" i="1" s="1"/>
  <c r="D2285" i="1" l="1"/>
  <c r="E2285" i="1" s="1"/>
  <c r="I2285" i="1"/>
  <c r="J2285" i="1" s="1"/>
  <c r="F2285" i="1" l="1"/>
  <c r="K2285" i="1"/>
  <c r="G2285" i="1" l="1"/>
  <c r="H2285" i="1" s="1"/>
  <c r="L2285" i="1"/>
  <c r="N2285" i="1" s="1"/>
  <c r="P2285" i="1" s="1"/>
  <c r="A2286" i="1" s="1"/>
  <c r="B2286" i="1" l="1"/>
  <c r="C2286" i="1" s="1"/>
  <c r="I2286" i="1" l="1"/>
  <c r="J2286" i="1" s="1"/>
  <c r="D2286" i="1"/>
  <c r="E2286" i="1" s="1"/>
  <c r="F2286" i="1" l="1"/>
  <c r="K2286" i="1"/>
  <c r="G2286" i="1" l="1"/>
  <c r="H2286" i="1" s="1"/>
  <c r="L2286" i="1"/>
  <c r="N2286" i="1" s="1"/>
  <c r="P2286" i="1" s="1"/>
  <c r="A2287" i="1" s="1"/>
  <c r="B2287" i="1" l="1"/>
  <c r="C2287" i="1" s="1"/>
  <c r="I2287" i="1" l="1"/>
  <c r="J2287" i="1" s="1"/>
  <c r="D2287" i="1"/>
  <c r="E2287" i="1" s="1"/>
  <c r="F2287" i="1" l="1"/>
  <c r="K2287" i="1"/>
  <c r="G2287" i="1" l="1"/>
  <c r="H2287" i="1" s="1"/>
  <c r="L2287" i="1"/>
  <c r="N2287" i="1" s="1"/>
  <c r="P2287" i="1" s="1"/>
  <c r="A2288" i="1" s="1"/>
  <c r="B2288" i="1" l="1"/>
  <c r="C2288" i="1" s="1"/>
  <c r="I2288" i="1" l="1"/>
  <c r="J2288" i="1" s="1"/>
  <c r="D2288" i="1"/>
  <c r="E2288" i="1" s="1"/>
  <c r="F2288" i="1" l="1"/>
  <c r="K2288" i="1"/>
  <c r="G2288" i="1" l="1"/>
  <c r="H2288" i="1" s="1"/>
  <c r="L2288" i="1"/>
  <c r="N2288" i="1" s="1"/>
  <c r="P2288" i="1" s="1"/>
  <c r="A2289" i="1" s="1"/>
  <c r="B2289" i="1" l="1"/>
  <c r="C2289" i="1" s="1"/>
  <c r="I2289" i="1" l="1"/>
  <c r="J2289" i="1" s="1"/>
  <c r="D2289" i="1"/>
  <c r="E2289" i="1" s="1"/>
  <c r="F2289" i="1" l="1"/>
  <c r="K2289" i="1"/>
  <c r="G2289" i="1" l="1"/>
  <c r="H2289" i="1" s="1"/>
  <c r="L2289" i="1"/>
  <c r="N2289" i="1" s="1"/>
  <c r="P2289" i="1" s="1"/>
  <c r="A2290" i="1" s="1"/>
  <c r="B2290" i="1" l="1"/>
  <c r="C2290" i="1" s="1"/>
  <c r="D2290" i="1" l="1"/>
  <c r="E2290" i="1" s="1"/>
  <c r="I2290" i="1"/>
  <c r="J2290" i="1" s="1"/>
  <c r="F2290" i="1" l="1"/>
  <c r="K2290" i="1"/>
  <c r="G2290" i="1" l="1"/>
  <c r="H2290" i="1" s="1"/>
  <c r="L2290" i="1"/>
  <c r="N2290" i="1" s="1"/>
  <c r="P2290" i="1" s="1"/>
  <c r="A2291" i="1" s="1"/>
  <c r="B2291" i="1" l="1"/>
  <c r="C2291" i="1" s="1"/>
  <c r="D2291" i="1" l="1"/>
  <c r="E2291" i="1" s="1"/>
  <c r="I2291" i="1"/>
  <c r="J2291" i="1" s="1"/>
  <c r="F2291" i="1" l="1"/>
  <c r="K2291" i="1"/>
  <c r="G2291" i="1" l="1"/>
  <c r="H2291" i="1" s="1"/>
  <c r="L2291" i="1"/>
  <c r="N2291" i="1" s="1"/>
  <c r="P2291" i="1" s="1"/>
  <c r="A2292" i="1" s="1"/>
  <c r="B2292" i="1" l="1"/>
  <c r="C2292" i="1" s="1"/>
  <c r="D2292" i="1" l="1"/>
  <c r="E2292" i="1" s="1"/>
  <c r="I2292" i="1"/>
  <c r="J2292" i="1" s="1"/>
  <c r="F2292" i="1" l="1"/>
  <c r="K2292" i="1"/>
  <c r="G2292" i="1" l="1"/>
  <c r="H2292" i="1" s="1"/>
  <c r="L2292" i="1"/>
  <c r="N2292" i="1" s="1"/>
  <c r="P2292" i="1" s="1"/>
  <c r="A2293" i="1" s="1"/>
  <c r="B2293" i="1" l="1"/>
  <c r="C2293" i="1" s="1"/>
  <c r="D2293" i="1" l="1"/>
  <c r="E2293" i="1" s="1"/>
  <c r="I2293" i="1"/>
  <c r="J2293" i="1" s="1"/>
  <c r="F2293" i="1" l="1"/>
  <c r="K2293" i="1"/>
  <c r="G2293" i="1" l="1"/>
  <c r="H2293" i="1" s="1"/>
  <c r="L2293" i="1"/>
  <c r="N2293" i="1" s="1"/>
  <c r="P2293" i="1" s="1"/>
  <c r="A2294" i="1" s="1"/>
  <c r="B2294" i="1" l="1"/>
  <c r="C2294" i="1" s="1"/>
  <c r="R74" i="1"/>
  <c r="S74" i="1" s="1"/>
  <c r="I2294" i="1" l="1"/>
  <c r="J2294" i="1" s="1"/>
  <c r="D2294" i="1"/>
  <c r="E2294" i="1" s="1"/>
  <c r="F2294" i="1" l="1"/>
  <c r="K2294" i="1"/>
  <c r="G2294" i="1" l="1"/>
  <c r="H2294" i="1" s="1"/>
  <c r="O2300" i="1" s="1"/>
  <c r="L2294" i="1"/>
  <c r="N2294" i="1" s="1"/>
  <c r="P2294" i="1" s="1"/>
  <c r="P2300" i="1" l="1"/>
  <c r="A2301" i="1" s="1"/>
  <c r="O2301" i="1"/>
  <c r="O2302" i="1" s="1"/>
  <c r="O2303" i="1" s="1"/>
  <c r="O2304" i="1" s="1"/>
  <c r="O2305" i="1" s="1"/>
  <c r="O2306" i="1" s="1"/>
  <c r="B2301" i="1" l="1"/>
  <c r="C2301" i="1" s="1"/>
  <c r="O2314" i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07" i="1"/>
  <c r="O2308" i="1" s="1"/>
  <c r="O2309" i="1" s="1"/>
  <c r="O2310" i="1" s="1"/>
  <c r="O2311" i="1" s="1"/>
  <c r="O2312" i="1" s="1"/>
  <c r="O2313" i="1" s="1"/>
  <c r="I2301" i="1" l="1"/>
  <c r="J2301" i="1" s="1"/>
  <c r="D2301" i="1"/>
  <c r="E2301" i="1" s="1"/>
  <c r="F2301" i="1" s="1"/>
  <c r="G2301" i="1" s="1"/>
  <c r="H2301" i="1" s="1"/>
  <c r="K2301" i="1" l="1"/>
  <c r="L2301" i="1"/>
  <c r="N2301" i="1" s="1"/>
  <c r="P2301" i="1" s="1"/>
  <c r="A2302" i="1" s="1"/>
  <c r="B2302" i="1" l="1"/>
  <c r="C2302" i="1" s="1"/>
  <c r="I2302" i="1" l="1"/>
  <c r="J2302" i="1" s="1"/>
  <c r="D2302" i="1"/>
  <c r="E2302" i="1" s="1"/>
  <c r="F2302" i="1" l="1"/>
  <c r="K2302" i="1"/>
  <c r="G2302" i="1" l="1"/>
  <c r="H2302" i="1" s="1"/>
  <c r="L2302" i="1"/>
  <c r="N2302" i="1" s="1"/>
  <c r="P2302" i="1" s="1"/>
  <c r="A2303" i="1" s="1"/>
  <c r="B2303" i="1" l="1"/>
  <c r="C2303" i="1" s="1"/>
  <c r="D2303" i="1" l="1"/>
  <c r="E2303" i="1" s="1"/>
  <c r="I2303" i="1"/>
  <c r="J2303" i="1" s="1"/>
  <c r="F2303" i="1" l="1"/>
  <c r="K2303" i="1"/>
  <c r="G2303" i="1" l="1"/>
  <c r="H2303" i="1" s="1"/>
  <c r="L2303" i="1"/>
  <c r="N2303" i="1" s="1"/>
  <c r="P2303" i="1" s="1"/>
  <c r="A2304" i="1" s="1"/>
  <c r="B2304" i="1" l="1"/>
  <c r="C2304" i="1" s="1"/>
  <c r="I2304" i="1" l="1"/>
  <c r="J2304" i="1" s="1"/>
  <c r="D2304" i="1"/>
  <c r="E2304" i="1" s="1"/>
  <c r="F2304" i="1" l="1"/>
  <c r="K2304" i="1"/>
  <c r="G2304" i="1" l="1"/>
  <c r="H2304" i="1" s="1"/>
  <c r="L2304" i="1"/>
  <c r="N2304" i="1" s="1"/>
  <c r="P2304" i="1" s="1"/>
  <c r="A2305" i="1" s="1"/>
  <c r="B2305" i="1" l="1"/>
  <c r="C2305" i="1" s="1"/>
  <c r="D2305" i="1" l="1"/>
  <c r="E2305" i="1" s="1"/>
  <c r="I2305" i="1"/>
  <c r="J2305" i="1" s="1"/>
  <c r="F2305" i="1" l="1"/>
  <c r="K2305" i="1"/>
  <c r="G2305" i="1" l="1"/>
  <c r="H2305" i="1" s="1"/>
  <c r="L2305" i="1"/>
  <c r="N2305" i="1" s="1"/>
  <c r="P2305" i="1" s="1"/>
  <c r="A2306" i="1" s="1"/>
  <c r="B2306" i="1" l="1"/>
  <c r="C2306" i="1" s="1"/>
  <c r="D2306" i="1" l="1"/>
  <c r="E2306" i="1" s="1"/>
  <c r="I2306" i="1"/>
  <c r="J2306" i="1" s="1"/>
  <c r="F2306" i="1" l="1"/>
  <c r="K2306" i="1"/>
  <c r="G2306" i="1" l="1"/>
  <c r="H2306" i="1" s="1"/>
  <c r="L2306" i="1"/>
  <c r="N2306" i="1" s="1"/>
  <c r="P2306" i="1" s="1"/>
  <c r="A2307" i="1" s="1"/>
  <c r="B2307" i="1" l="1"/>
  <c r="C2307" i="1" s="1"/>
  <c r="D2307" i="1" l="1"/>
  <c r="E2307" i="1" s="1"/>
  <c r="I2307" i="1"/>
  <c r="J2307" i="1" s="1"/>
  <c r="F2307" i="1" l="1"/>
  <c r="K2307" i="1"/>
  <c r="G2307" i="1" l="1"/>
  <c r="H2307" i="1" s="1"/>
  <c r="L2307" i="1"/>
  <c r="N2307" i="1" s="1"/>
  <c r="P2307" i="1" s="1"/>
  <c r="A2308" i="1" s="1"/>
  <c r="B2308" i="1" l="1"/>
  <c r="C2308" i="1" s="1"/>
  <c r="I2308" i="1" l="1"/>
  <c r="J2308" i="1" s="1"/>
  <c r="D2308" i="1"/>
  <c r="E2308" i="1" s="1"/>
  <c r="F2308" i="1" l="1"/>
  <c r="K2308" i="1"/>
  <c r="G2308" i="1" l="1"/>
  <c r="H2308" i="1" s="1"/>
  <c r="L2308" i="1"/>
  <c r="N2308" i="1" s="1"/>
  <c r="P2308" i="1" s="1"/>
  <c r="A2309" i="1" s="1"/>
  <c r="B2309" i="1" l="1"/>
  <c r="C2309" i="1" s="1"/>
  <c r="I2309" i="1" l="1"/>
  <c r="J2309" i="1" s="1"/>
  <c r="D2309" i="1"/>
  <c r="E2309" i="1" s="1"/>
  <c r="F2309" i="1" l="1"/>
  <c r="K2309" i="1"/>
  <c r="G2309" i="1" l="1"/>
  <c r="H2309" i="1" s="1"/>
  <c r="L2309" i="1"/>
  <c r="N2309" i="1" s="1"/>
  <c r="P2309" i="1" s="1"/>
  <c r="A2310" i="1" s="1"/>
  <c r="B2310" i="1" l="1"/>
  <c r="C2310" i="1" s="1"/>
  <c r="I2310" i="1" l="1"/>
  <c r="J2310" i="1" s="1"/>
  <c r="D2310" i="1"/>
  <c r="E2310" i="1" s="1"/>
  <c r="F2310" i="1" l="1"/>
  <c r="K2310" i="1"/>
  <c r="G2310" i="1" l="1"/>
  <c r="H2310" i="1" s="1"/>
  <c r="L2310" i="1"/>
  <c r="N2310" i="1" s="1"/>
  <c r="P2310" i="1" s="1"/>
  <c r="A2311" i="1" s="1"/>
  <c r="B2311" i="1" l="1"/>
  <c r="C2311" i="1" s="1"/>
  <c r="D2311" i="1" l="1"/>
  <c r="E2311" i="1" s="1"/>
  <c r="I2311" i="1"/>
  <c r="J2311" i="1" s="1"/>
  <c r="F2311" i="1" l="1"/>
  <c r="K2311" i="1"/>
  <c r="G2311" i="1" l="1"/>
  <c r="H2311" i="1" s="1"/>
  <c r="L2311" i="1"/>
  <c r="N2311" i="1" s="1"/>
  <c r="P2311" i="1" s="1"/>
  <c r="A2312" i="1" s="1"/>
  <c r="B2312" i="1" l="1"/>
  <c r="C2312" i="1" s="1"/>
  <c r="D2312" i="1" l="1"/>
  <c r="E2312" i="1" s="1"/>
  <c r="I2312" i="1"/>
  <c r="J2312" i="1" s="1"/>
  <c r="F2312" i="1" l="1"/>
  <c r="K2312" i="1"/>
  <c r="G2312" i="1" l="1"/>
  <c r="H2312" i="1" s="1"/>
  <c r="L2312" i="1"/>
  <c r="N2312" i="1" s="1"/>
  <c r="P2312" i="1" s="1"/>
  <c r="A2313" i="1" s="1"/>
  <c r="B2313" i="1" l="1"/>
  <c r="C2313" i="1" s="1"/>
  <c r="D2313" i="1" l="1"/>
  <c r="E2313" i="1" s="1"/>
  <c r="I2313" i="1"/>
  <c r="J2313" i="1" s="1"/>
  <c r="F2313" i="1" l="1"/>
  <c r="K2313" i="1"/>
  <c r="G2313" i="1" l="1"/>
  <c r="H2313" i="1" s="1"/>
  <c r="L2313" i="1"/>
  <c r="N2313" i="1" s="1"/>
  <c r="P2313" i="1" s="1"/>
  <c r="A2314" i="1" s="1"/>
  <c r="B2314" i="1" l="1"/>
  <c r="C2314" i="1" s="1"/>
  <c r="D2314" i="1" l="1"/>
  <c r="E2314" i="1" s="1"/>
  <c r="I2314" i="1"/>
  <c r="J2314" i="1" s="1"/>
  <c r="F2314" i="1" l="1"/>
  <c r="K2314" i="1"/>
  <c r="G2314" i="1" l="1"/>
  <c r="H2314" i="1" s="1"/>
  <c r="L2314" i="1"/>
  <c r="N2314" i="1" s="1"/>
  <c r="P2314" i="1" s="1"/>
  <c r="A2315" i="1" s="1"/>
  <c r="B2315" i="1" l="1"/>
  <c r="C2315" i="1" s="1"/>
  <c r="D2315" i="1" l="1"/>
  <c r="E2315" i="1" s="1"/>
  <c r="I2315" i="1"/>
  <c r="J2315" i="1" s="1"/>
  <c r="F2315" i="1" l="1"/>
  <c r="K2315" i="1"/>
  <c r="G2315" i="1" l="1"/>
  <c r="H2315" i="1" s="1"/>
  <c r="L2315" i="1"/>
  <c r="N2315" i="1" s="1"/>
  <c r="P2315" i="1" s="1"/>
  <c r="A2316" i="1" s="1"/>
  <c r="B2316" i="1" l="1"/>
  <c r="C2316" i="1" s="1"/>
  <c r="I2316" i="1" l="1"/>
  <c r="J2316" i="1" s="1"/>
  <c r="D2316" i="1"/>
  <c r="M2333" i="1" l="1"/>
  <c r="E2316" i="1"/>
  <c r="F2316" i="1" l="1"/>
  <c r="K2316" i="1"/>
  <c r="M2334" i="1"/>
  <c r="M2335" i="1" s="1"/>
  <c r="M2336" i="1" s="1"/>
  <c r="M2337" i="1" s="1"/>
  <c r="M2338" i="1" s="1"/>
  <c r="M2339" i="1" s="1"/>
  <c r="N2333" i="1"/>
  <c r="M2347" i="1" l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40" i="1"/>
  <c r="M2341" i="1" s="1"/>
  <c r="M2342" i="1" s="1"/>
  <c r="M2343" i="1" s="1"/>
  <c r="M2344" i="1" s="1"/>
  <c r="M2345" i="1" s="1"/>
  <c r="M2346" i="1" s="1"/>
  <c r="G2316" i="1"/>
  <c r="H2316" i="1" s="1"/>
  <c r="L2316" i="1"/>
  <c r="N2316" i="1" s="1"/>
  <c r="P2316" i="1" s="1"/>
  <c r="A2317" i="1" s="1"/>
  <c r="B2317" i="1" l="1"/>
  <c r="C2317" i="1" s="1"/>
  <c r="I2317" i="1" l="1"/>
  <c r="J2317" i="1" s="1"/>
  <c r="D2317" i="1"/>
  <c r="E2317" i="1" s="1"/>
  <c r="F2317" i="1" l="1"/>
  <c r="K2317" i="1"/>
  <c r="G2317" i="1" l="1"/>
  <c r="H2317" i="1" s="1"/>
  <c r="L2317" i="1"/>
  <c r="N2317" i="1" s="1"/>
  <c r="P2317" i="1" s="1"/>
  <c r="A2318" i="1" s="1"/>
  <c r="B2318" i="1" l="1"/>
  <c r="C2318" i="1" s="1"/>
  <c r="I2318" i="1" l="1"/>
  <c r="J2318" i="1" s="1"/>
  <c r="D2318" i="1"/>
  <c r="E2318" i="1" s="1"/>
  <c r="F2318" i="1" l="1"/>
  <c r="K2318" i="1"/>
  <c r="G2318" i="1" l="1"/>
  <c r="H2318" i="1" s="1"/>
  <c r="L2318" i="1"/>
  <c r="N2318" i="1" s="1"/>
  <c r="P2318" i="1" s="1"/>
  <c r="A2319" i="1" s="1"/>
  <c r="B2319" i="1" l="1"/>
  <c r="C2319" i="1" s="1"/>
  <c r="D2319" i="1" l="1"/>
  <c r="E2319" i="1" s="1"/>
  <c r="I2319" i="1"/>
  <c r="J2319" i="1" s="1"/>
  <c r="F2319" i="1" l="1"/>
  <c r="K2319" i="1"/>
  <c r="G2319" i="1" l="1"/>
  <c r="H2319" i="1" s="1"/>
  <c r="L2319" i="1"/>
  <c r="N2319" i="1" s="1"/>
  <c r="P2319" i="1" s="1"/>
  <c r="A2320" i="1" s="1"/>
  <c r="B2320" i="1" l="1"/>
  <c r="C2320" i="1" s="1"/>
  <c r="D2320" i="1" l="1"/>
  <c r="E2320" i="1" s="1"/>
  <c r="I2320" i="1"/>
  <c r="J2320" i="1" s="1"/>
  <c r="F2320" i="1" l="1"/>
  <c r="K2320" i="1"/>
  <c r="G2320" i="1" l="1"/>
  <c r="H2320" i="1" s="1"/>
  <c r="L2320" i="1"/>
  <c r="N2320" i="1" s="1"/>
  <c r="P2320" i="1" s="1"/>
  <c r="A2321" i="1" s="1"/>
  <c r="B2321" i="1" l="1"/>
  <c r="C2321" i="1" s="1"/>
  <c r="D2321" i="1" l="1"/>
  <c r="E2321" i="1" s="1"/>
  <c r="I2321" i="1"/>
  <c r="J2321" i="1" s="1"/>
  <c r="F2321" i="1" l="1"/>
  <c r="K2321" i="1"/>
  <c r="G2321" i="1" l="1"/>
  <c r="H2321" i="1" s="1"/>
  <c r="L2321" i="1"/>
  <c r="N2321" i="1" s="1"/>
  <c r="P2321" i="1" s="1"/>
  <c r="A2322" i="1" s="1"/>
  <c r="B2322" i="1" l="1"/>
  <c r="C2322" i="1" s="1"/>
  <c r="D2322" i="1" l="1"/>
  <c r="E2322" i="1" s="1"/>
  <c r="I2322" i="1"/>
  <c r="J2322" i="1" s="1"/>
  <c r="F2322" i="1" l="1"/>
  <c r="K2322" i="1"/>
  <c r="G2322" i="1" l="1"/>
  <c r="H2322" i="1" s="1"/>
  <c r="L2322" i="1"/>
  <c r="N2322" i="1" s="1"/>
  <c r="P2322" i="1" s="1"/>
  <c r="A2323" i="1" s="1"/>
  <c r="B2323" i="1" l="1"/>
  <c r="C2323" i="1" s="1"/>
  <c r="D2323" i="1" l="1"/>
  <c r="E2323" i="1" s="1"/>
  <c r="I2323" i="1"/>
  <c r="J2323" i="1" s="1"/>
  <c r="F2323" i="1" l="1"/>
  <c r="K2323" i="1"/>
  <c r="G2323" i="1" l="1"/>
  <c r="H2323" i="1" s="1"/>
  <c r="L2323" i="1"/>
  <c r="N2323" i="1" s="1"/>
  <c r="P2323" i="1" s="1"/>
  <c r="A2324" i="1" s="1"/>
  <c r="B2324" i="1" l="1"/>
  <c r="C2324" i="1" s="1"/>
  <c r="I2324" i="1" l="1"/>
  <c r="J2324" i="1" s="1"/>
  <c r="D2324" i="1"/>
  <c r="E2324" i="1" s="1"/>
  <c r="F2324" i="1" l="1"/>
  <c r="K2324" i="1"/>
  <c r="G2324" i="1" l="1"/>
  <c r="H2324" i="1" s="1"/>
  <c r="L2324" i="1"/>
  <c r="N2324" i="1" s="1"/>
  <c r="P2324" i="1" s="1"/>
  <c r="A2325" i="1" s="1"/>
  <c r="B2325" i="1" l="1"/>
  <c r="C2325" i="1" s="1"/>
  <c r="I2325" i="1" l="1"/>
  <c r="J2325" i="1" s="1"/>
  <c r="D2325" i="1"/>
  <c r="E2325" i="1" s="1"/>
  <c r="F2325" i="1" l="1"/>
  <c r="K2325" i="1"/>
  <c r="G2325" i="1" l="1"/>
  <c r="H2325" i="1" s="1"/>
  <c r="L2325" i="1"/>
  <c r="N2325" i="1" s="1"/>
  <c r="P2325" i="1" s="1"/>
  <c r="A2326" i="1" s="1"/>
  <c r="B2326" i="1" l="1"/>
  <c r="C2326" i="1" s="1"/>
  <c r="I2326" i="1" l="1"/>
  <c r="J2326" i="1" s="1"/>
  <c r="D2326" i="1"/>
  <c r="E2326" i="1" s="1"/>
  <c r="F2326" i="1" l="1"/>
  <c r="K2326" i="1"/>
  <c r="G2326" i="1" l="1"/>
  <c r="H2326" i="1" s="1"/>
  <c r="L2326" i="1"/>
  <c r="N2326" i="1" s="1"/>
  <c r="P2326" i="1" s="1"/>
  <c r="A2327" i="1" s="1"/>
  <c r="B2327" i="1" l="1"/>
  <c r="C2327" i="1" s="1"/>
  <c r="R75" i="1"/>
  <c r="S75" i="1" s="1"/>
  <c r="D2327" i="1" l="1"/>
  <c r="E2327" i="1" s="1"/>
  <c r="I2327" i="1"/>
  <c r="J2327" i="1" s="1"/>
  <c r="F2327" i="1" l="1"/>
  <c r="K2327" i="1"/>
  <c r="G2327" i="1" l="1"/>
  <c r="H2327" i="1" s="1"/>
  <c r="O2333" i="1" s="1"/>
  <c r="L2327" i="1"/>
  <c r="N2327" i="1" s="1"/>
  <c r="P2327" i="1" s="1"/>
  <c r="O2334" i="1" l="1"/>
  <c r="O2335" i="1" s="1"/>
  <c r="O2336" i="1" s="1"/>
  <c r="O2337" i="1" s="1"/>
  <c r="O2338" i="1" s="1"/>
  <c r="O2339" i="1" s="1"/>
  <c r="P2333" i="1"/>
  <c r="A2334" i="1" s="1"/>
  <c r="B2334" i="1" l="1"/>
  <c r="C2334" i="1" s="1"/>
  <c r="O2340" i="1"/>
  <c r="O2341" i="1" s="1"/>
  <c r="O2342" i="1" s="1"/>
  <c r="O2343" i="1" s="1"/>
  <c r="O2344" i="1" s="1"/>
  <c r="O2345" i="1" s="1"/>
  <c r="O2346" i="1" s="1"/>
  <c r="O2347" i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D2334" i="1" l="1"/>
  <c r="E2334" i="1" s="1"/>
  <c r="F2334" i="1" s="1"/>
  <c r="G2334" i="1" s="1"/>
  <c r="H2334" i="1" s="1"/>
  <c r="I2334" i="1"/>
  <c r="J2334" i="1" s="1"/>
  <c r="K2334" i="1" l="1"/>
  <c r="L2334" i="1"/>
  <c r="N2334" i="1" s="1"/>
  <c r="P2334" i="1" s="1"/>
  <c r="A2335" i="1" s="1"/>
  <c r="B2335" i="1" l="1"/>
  <c r="C2335" i="1" s="1"/>
  <c r="I2335" i="1" l="1"/>
  <c r="J2335" i="1" s="1"/>
  <c r="D2335" i="1"/>
  <c r="E2335" i="1" s="1"/>
  <c r="F2335" i="1" l="1"/>
  <c r="K2335" i="1"/>
  <c r="G2335" i="1" l="1"/>
  <c r="H2335" i="1" s="1"/>
  <c r="L2335" i="1"/>
  <c r="N2335" i="1" s="1"/>
  <c r="P2335" i="1" s="1"/>
  <c r="A2336" i="1" s="1"/>
  <c r="B2336" i="1" l="1"/>
  <c r="C2336" i="1" s="1"/>
  <c r="I2336" i="1" l="1"/>
  <c r="J2336" i="1" s="1"/>
  <c r="D2336" i="1"/>
  <c r="E2336" i="1" s="1"/>
  <c r="F2336" i="1" l="1"/>
  <c r="K2336" i="1"/>
  <c r="G2336" i="1" l="1"/>
  <c r="H2336" i="1" s="1"/>
  <c r="L2336" i="1"/>
  <c r="N2336" i="1" s="1"/>
  <c r="P2336" i="1" s="1"/>
  <c r="A2337" i="1" s="1"/>
  <c r="B2337" i="1" l="1"/>
  <c r="C2337" i="1" s="1"/>
  <c r="D2337" i="1" l="1"/>
  <c r="E2337" i="1" s="1"/>
  <c r="I2337" i="1"/>
  <c r="J2337" i="1" s="1"/>
  <c r="F2337" i="1" l="1"/>
  <c r="K2337" i="1"/>
  <c r="G2337" i="1" l="1"/>
  <c r="H2337" i="1" s="1"/>
  <c r="L2337" i="1"/>
  <c r="N2337" i="1" s="1"/>
  <c r="P2337" i="1" s="1"/>
  <c r="A2338" i="1" s="1"/>
  <c r="B2338" i="1" l="1"/>
  <c r="C2338" i="1" s="1"/>
  <c r="D2338" i="1" l="1"/>
  <c r="E2338" i="1" s="1"/>
  <c r="I2338" i="1"/>
  <c r="J2338" i="1" s="1"/>
  <c r="F2338" i="1" l="1"/>
  <c r="K2338" i="1"/>
  <c r="G2338" i="1" l="1"/>
  <c r="H2338" i="1" s="1"/>
  <c r="L2338" i="1"/>
  <c r="N2338" i="1" s="1"/>
  <c r="P2338" i="1" s="1"/>
  <c r="A2339" i="1" s="1"/>
  <c r="B2339" i="1" l="1"/>
  <c r="C2339" i="1" s="1"/>
  <c r="I2339" i="1" l="1"/>
  <c r="J2339" i="1" s="1"/>
  <c r="D2339" i="1"/>
  <c r="E2339" i="1" s="1"/>
  <c r="F2339" i="1" l="1"/>
  <c r="K2339" i="1"/>
  <c r="G2339" i="1" l="1"/>
  <c r="H2339" i="1" s="1"/>
  <c r="L2339" i="1"/>
  <c r="N2339" i="1" s="1"/>
  <c r="P2339" i="1" s="1"/>
  <c r="A2340" i="1" s="1"/>
  <c r="B2340" i="1" l="1"/>
  <c r="C2340" i="1" s="1"/>
  <c r="D2340" i="1" l="1"/>
  <c r="E2340" i="1" s="1"/>
  <c r="I2340" i="1"/>
  <c r="J2340" i="1" s="1"/>
  <c r="F2340" i="1" l="1"/>
  <c r="K2340" i="1"/>
  <c r="G2340" i="1" l="1"/>
  <c r="H2340" i="1" s="1"/>
  <c r="L2340" i="1"/>
  <c r="N2340" i="1" s="1"/>
  <c r="P2340" i="1" s="1"/>
  <c r="A2341" i="1" l="1"/>
  <c r="B2341" i="1" s="1"/>
  <c r="C2341" i="1" s="1"/>
  <c r="I2341" i="1" l="1"/>
  <c r="J2341" i="1" s="1"/>
  <c r="D2341" i="1"/>
  <c r="E2341" i="1" s="1"/>
  <c r="F2341" i="1" l="1"/>
  <c r="K2341" i="1"/>
  <c r="G2341" i="1" l="1"/>
  <c r="H2341" i="1" s="1"/>
  <c r="L2341" i="1"/>
  <c r="N2341" i="1" s="1"/>
  <c r="P2341" i="1" s="1"/>
  <c r="A2342" i="1" s="1"/>
  <c r="B2342" i="1" l="1"/>
  <c r="C2342" i="1" s="1"/>
  <c r="D2342" i="1" l="1"/>
  <c r="E2342" i="1" s="1"/>
  <c r="I2342" i="1"/>
  <c r="J2342" i="1" s="1"/>
  <c r="F2342" i="1" l="1"/>
  <c r="K2342" i="1"/>
  <c r="G2342" i="1" l="1"/>
  <c r="H2342" i="1" s="1"/>
  <c r="L2342" i="1"/>
  <c r="N2342" i="1" s="1"/>
  <c r="P2342" i="1" s="1"/>
  <c r="A2343" i="1" s="1"/>
  <c r="B2343" i="1" l="1"/>
  <c r="C2343" i="1" s="1"/>
  <c r="I2343" i="1" l="1"/>
  <c r="J2343" i="1" s="1"/>
  <c r="D2343" i="1"/>
  <c r="E2343" i="1" s="1"/>
  <c r="F2343" i="1" l="1"/>
  <c r="K2343" i="1"/>
  <c r="G2343" i="1" l="1"/>
  <c r="H2343" i="1" s="1"/>
  <c r="L2343" i="1"/>
  <c r="N2343" i="1" s="1"/>
  <c r="P2343" i="1" s="1"/>
  <c r="A2344" i="1" s="1"/>
  <c r="B2344" i="1" l="1"/>
  <c r="C2344" i="1" s="1"/>
  <c r="I2344" i="1" l="1"/>
  <c r="J2344" i="1" s="1"/>
  <c r="D2344" i="1"/>
  <c r="E2344" i="1" s="1"/>
  <c r="F2344" i="1" l="1"/>
  <c r="G2344" i="1" s="1"/>
  <c r="H2344" i="1" s="1"/>
  <c r="K2344" i="1"/>
  <c r="L2344" i="1" s="1"/>
  <c r="N2344" i="1" s="1"/>
  <c r="P2344" i="1" s="1"/>
  <c r="A2345" i="1" s="1"/>
  <c r="B2345" i="1" l="1"/>
  <c r="C2345" i="1" s="1"/>
  <c r="D2345" i="1" l="1"/>
  <c r="E2345" i="1" s="1"/>
  <c r="I2345" i="1"/>
  <c r="J2345" i="1" s="1"/>
  <c r="F2345" i="1" l="1"/>
  <c r="K2345" i="1"/>
  <c r="G2345" i="1" l="1"/>
  <c r="H2345" i="1" s="1"/>
  <c r="L2345" i="1"/>
  <c r="N2345" i="1" s="1"/>
  <c r="P2345" i="1" s="1"/>
  <c r="A2346" i="1" s="1"/>
  <c r="B2346" i="1" l="1"/>
  <c r="C2346" i="1" s="1"/>
  <c r="D2346" i="1" l="1"/>
  <c r="E2346" i="1" s="1"/>
  <c r="I2346" i="1"/>
  <c r="J2346" i="1" s="1"/>
  <c r="F2346" i="1" l="1"/>
  <c r="K2346" i="1"/>
  <c r="G2346" i="1" l="1"/>
  <c r="H2346" i="1" s="1"/>
  <c r="L2346" i="1"/>
  <c r="N2346" i="1" s="1"/>
  <c r="P2346" i="1" s="1"/>
  <c r="A2347" i="1" s="1"/>
  <c r="B2347" i="1" l="1"/>
  <c r="C2347" i="1" s="1"/>
  <c r="I2347" i="1" l="1"/>
  <c r="J2347" i="1" s="1"/>
  <c r="D2347" i="1"/>
  <c r="E2347" i="1" s="1"/>
  <c r="F2347" i="1" l="1"/>
  <c r="K2347" i="1"/>
  <c r="G2347" i="1" l="1"/>
  <c r="H2347" i="1" s="1"/>
  <c r="L2347" i="1"/>
  <c r="N2347" i="1" s="1"/>
  <c r="P2347" i="1" s="1"/>
  <c r="A2348" i="1" s="1"/>
  <c r="B2348" i="1" l="1"/>
  <c r="C2348" i="1" s="1"/>
  <c r="D2348" i="1" l="1"/>
  <c r="E2348" i="1" s="1"/>
  <c r="I2348" i="1"/>
  <c r="J2348" i="1" s="1"/>
  <c r="F2348" i="1" l="1"/>
  <c r="K2348" i="1"/>
  <c r="G2348" i="1" l="1"/>
  <c r="H2348" i="1" s="1"/>
  <c r="L2348" i="1"/>
  <c r="N2348" i="1" s="1"/>
  <c r="P2348" i="1" s="1"/>
  <c r="A2349" i="1" s="1"/>
  <c r="B2349" i="1" l="1"/>
  <c r="C2349" i="1" s="1"/>
  <c r="I2349" i="1" l="1"/>
  <c r="J2349" i="1" s="1"/>
  <c r="D2349" i="1"/>
  <c r="M2366" i="1" l="1"/>
  <c r="E2349" i="1"/>
  <c r="F2349" i="1" l="1"/>
  <c r="K2349" i="1"/>
  <c r="M2367" i="1"/>
  <c r="M2368" i="1" s="1"/>
  <c r="M2369" i="1" s="1"/>
  <c r="M2370" i="1" s="1"/>
  <c r="M2371" i="1" s="1"/>
  <c r="M2372" i="1" s="1"/>
  <c r="N2366" i="1"/>
  <c r="M2373" i="1" l="1"/>
  <c r="M2374" i="1" s="1"/>
  <c r="M2375" i="1" s="1"/>
  <c r="M2376" i="1" s="1"/>
  <c r="M2377" i="1" s="1"/>
  <c r="M2378" i="1" s="1"/>
  <c r="M2379" i="1" s="1"/>
  <c r="M2380" i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G2349" i="1"/>
  <c r="H2349" i="1" s="1"/>
  <c r="L2349" i="1"/>
  <c r="N2349" i="1" s="1"/>
  <c r="P2349" i="1" s="1"/>
  <c r="A2350" i="1" s="1"/>
  <c r="B2350" i="1" l="1"/>
  <c r="C2350" i="1" s="1"/>
  <c r="I2350" i="1" l="1"/>
  <c r="J2350" i="1" s="1"/>
  <c r="D2350" i="1"/>
  <c r="E2350" i="1" s="1"/>
  <c r="F2350" i="1" l="1"/>
  <c r="K2350" i="1"/>
  <c r="G2350" i="1" l="1"/>
  <c r="H2350" i="1" s="1"/>
  <c r="L2350" i="1"/>
  <c r="N2350" i="1" s="1"/>
  <c r="P2350" i="1" s="1"/>
  <c r="A2351" i="1" s="1"/>
  <c r="B2351" i="1" l="1"/>
  <c r="C2351" i="1" s="1"/>
  <c r="I2351" i="1" l="1"/>
  <c r="J2351" i="1" s="1"/>
  <c r="D2351" i="1"/>
  <c r="E2351" i="1" s="1"/>
  <c r="F2351" i="1" l="1"/>
  <c r="K2351" i="1"/>
  <c r="G2351" i="1" l="1"/>
  <c r="H2351" i="1" s="1"/>
  <c r="L2351" i="1"/>
  <c r="N2351" i="1" s="1"/>
  <c r="P2351" i="1" s="1"/>
  <c r="A2352" i="1" s="1"/>
  <c r="B2352" i="1" l="1"/>
  <c r="C2352" i="1" s="1"/>
  <c r="D2352" i="1" l="1"/>
  <c r="E2352" i="1" s="1"/>
  <c r="I2352" i="1"/>
  <c r="J2352" i="1" s="1"/>
  <c r="F2352" i="1" l="1"/>
  <c r="K2352" i="1"/>
  <c r="G2352" i="1" l="1"/>
  <c r="H2352" i="1" s="1"/>
  <c r="L2352" i="1"/>
  <c r="N2352" i="1" s="1"/>
  <c r="P2352" i="1" s="1"/>
  <c r="A2353" i="1" s="1"/>
  <c r="B2353" i="1" l="1"/>
  <c r="C2353" i="1" s="1"/>
  <c r="D2353" i="1" l="1"/>
  <c r="E2353" i="1" s="1"/>
  <c r="I2353" i="1"/>
  <c r="J2353" i="1" s="1"/>
  <c r="F2353" i="1" l="1"/>
  <c r="K2353" i="1"/>
  <c r="G2353" i="1" l="1"/>
  <c r="H2353" i="1" s="1"/>
  <c r="L2353" i="1"/>
  <c r="N2353" i="1" s="1"/>
  <c r="P2353" i="1" s="1"/>
  <c r="A2354" i="1" s="1"/>
  <c r="B2354" i="1" l="1"/>
  <c r="C2354" i="1" s="1"/>
  <c r="D2354" i="1" l="1"/>
  <c r="E2354" i="1" s="1"/>
  <c r="I2354" i="1"/>
  <c r="J2354" i="1" s="1"/>
  <c r="F2354" i="1" l="1"/>
  <c r="K2354" i="1"/>
  <c r="G2354" i="1" l="1"/>
  <c r="H2354" i="1" s="1"/>
  <c r="L2354" i="1"/>
  <c r="N2354" i="1" s="1"/>
  <c r="P2354" i="1" s="1"/>
  <c r="A2355" i="1" s="1"/>
  <c r="B2355" i="1" l="1"/>
  <c r="C2355" i="1" s="1"/>
  <c r="D2355" i="1" l="1"/>
  <c r="E2355" i="1" s="1"/>
  <c r="I2355" i="1"/>
  <c r="J2355" i="1" s="1"/>
  <c r="F2355" i="1" l="1"/>
  <c r="K2355" i="1"/>
  <c r="G2355" i="1" l="1"/>
  <c r="H2355" i="1" s="1"/>
  <c r="L2355" i="1"/>
  <c r="N2355" i="1" s="1"/>
  <c r="P2355" i="1" s="1"/>
  <c r="A2356" i="1" s="1"/>
  <c r="B2356" i="1" l="1"/>
  <c r="C2356" i="1" s="1"/>
  <c r="D2356" i="1" l="1"/>
  <c r="E2356" i="1" s="1"/>
  <c r="I2356" i="1"/>
  <c r="J2356" i="1" s="1"/>
  <c r="F2356" i="1" l="1"/>
  <c r="K2356" i="1"/>
  <c r="G2356" i="1" l="1"/>
  <c r="H2356" i="1" s="1"/>
  <c r="L2356" i="1"/>
  <c r="N2356" i="1" s="1"/>
  <c r="P2356" i="1" s="1"/>
  <c r="A2357" i="1" s="1"/>
  <c r="B2357" i="1" l="1"/>
  <c r="C2357" i="1" s="1"/>
  <c r="D2357" i="1" l="1"/>
  <c r="E2357" i="1" s="1"/>
  <c r="I2357" i="1"/>
  <c r="J2357" i="1" s="1"/>
  <c r="F2357" i="1" l="1"/>
  <c r="K2357" i="1"/>
  <c r="G2357" i="1" l="1"/>
  <c r="H2357" i="1" s="1"/>
  <c r="L2357" i="1"/>
  <c r="N2357" i="1" s="1"/>
  <c r="P2357" i="1" s="1"/>
  <c r="A2358" i="1" s="1"/>
  <c r="B2358" i="1" l="1"/>
  <c r="C2358" i="1" s="1"/>
  <c r="I2358" i="1" l="1"/>
  <c r="J2358" i="1" s="1"/>
  <c r="D2358" i="1"/>
  <c r="E2358" i="1" s="1"/>
  <c r="F2358" i="1" l="1"/>
  <c r="K2358" i="1"/>
  <c r="G2358" i="1" l="1"/>
  <c r="H2358" i="1" s="1"/>
  <c r="L2358" i="1"/>
  <c r="N2358" i="1" s="1"/>
  <c r="P2358" i="1" s="1"/>
  <c r="A2359" i="1" s="1"/>
  <c r="B2359" i="1" l="1"/>
  <c r="C2359" i="1" s="1"/>
  <c r="I2359" i="1" l="1"/>
  <c r="J2359" i="1" s="1"/>
  <c r="D2359" i="1"/>
  <c r="E2359" i="1" s="1"/>
  <c r="F2359" i="1" l="1"/>
  <c r="K2359" i="1"/>
  <c r="G2359" i="1" l="1"/>
  <c r="H2359" i="1" s="1"/>
  <c r="L2359" i="1"/>
  <c r="N2359" i="1" s="1"/>
  <c r="P2359" i="1" s="1"/>
  <c r="A2360" i="1" s="1"/>
  <c r="B2360" i="1" l="1"/>
  <c r="C2360" i="1" s="1"/>
  <c r="R76" i="1"/>
  <c r="S76" i="1" s="1"/>
  <c r="I2360" i="1" l="1"/>
  <c r="J2360" i="1" s="1"/>
  <c r="D2360" i="1"/>
  <c r="E2360" i="1" s="1"/>
  <c r="F2360" i="1" l="1"/>
  <c r="K2360" i="1"/>
  <c r="G2360" i="1" l="1"/>
  <c r="H2360" i="1" s="1"/>
  <c r="O2366" i="1" s="1"/>
  <c r="L2360" i="1"/>
  <c r="N2360" i="1" s="1"/>
  <c r="P2360" i="1" s="1"/>
  <c r="O2367" i="1" l="1"/>
  <c r="O2368" i="1" s="1"/>
  <c r="O2369" i="1" s="1"/>
  <c r="O2370" i="1" s="1"/>
  <c r="O2371" i="1" s="1"/>
  <c r="O2372" i="1" s="1"/>
  <c r="P2366" i="1"/>
  <c r="A2367" i="1" s="1"/>
  <c r="B2367" i="1" l="1"/>
  <c r="C2367" i="1" s="1"/>
  <c r="O2380" i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73" i="1"/>
  <c r="O2374" i="1" s="1"/>
  <c r="O2375" i="1" s="1"/>
  <c r="O2376" i="1" s="1"/>
  <c r="O2377" i="1" s="1"/>
  <c r="O2378" i="1" s="1"/>
  <c r="O2379" i="1" s="1"/>
  <c r="D2367" i="1" l="1"/>
  <c r="E2367" i="1" s="1"/>
  <c r="F2367" i="1" s="1"/>
  <c r="G2367" i="1" s="1"/>
  <c r="H2367" i="1" s="1"/>
  <c r="I2367" i="1"/>
  <c r="J2367" i="1" s="1"/>
  <c r="K2367" i="1" l="1"/>
  <c r="L2367" i="1"/>
  <c r="N2367" i="1" s="1"/>
  <c r="P2367" i="1" s="1"/>
  <c r="A2368" i="1" s="1"/>
  <c r="B2368" i="1" l="1"/>
  <c r="C2368" i="1" s="1"/>
  <c r="I2368" i="1" l="1"/>
  <c r="J2368" i="1" s="1"/>
  <c r="D2368" i="1"/>
  <c r="E2368" i="1" s="1"/>
  <c r="F2368" i="1" l="1"/>
  <c r="K2368" i="1"/>
  <c r="G2368" i="1" l="1"/>
  <c r="H2368" i="1" s="1"/>
  <c r="L2368" i="1"/>
  <c r="N2368" i="1" s="1"/>
  <c r="P2368" i="1" s="1"/>
  <c r="A2369" i="1" s="1"/>
  <c r="B2369" i="1" l="1"/>
  <c r="C2369" i="1" s="1"/>
  <c r="I2369" i="1" l="1"/>
  <c r="J2369" i="1" s="1"/>
  <c r="D2369" i="1"/>
  <c r="E2369" i="1" s="1"/>
  <c r="F2369" i="1" l="1"/>
  <c r="K2369" i="1"/>
  <c r="G2369" i="1" l="1"/>
  <c r="H2369" i="1" s="1"/>
  <c r="L2369" i="1"/>
  <c r="N2369" i="1" s="1"/>
  <c r="P2369" i="1" s="1"/>
  <c r="A2370" i="1" s="1"/>
  <c r="B2370" i="1" l="1"/>
  <c r="C2370" i="1" s="1"/>
  <c r="I2370" i="1" l="1"/>
  <c r="J2370" i="1" s="1"/>
  <c r="D2370" i="1"/>
  <c r="E2370" i="1" s="1"/>
  <c r="F2370" i="1" l="1"/>
  <c r="K2370" i="1"/>
  <c r="G2370" i="1" l="1"/>
  <c r="H2370" i="1" s="1"/>
  <c r="L2370" i="1"/>
  <c r="N2370" i="1" s="1"/>
  <c r="P2370" i="1" s="1"/>
  <c r="A2371" i="1" s="1"/>
  <c r="B2371" i="1" l="1"/>
  <c r="C2371" i="1" s="1"/>
  <c r="D2371" i="1" l="1"/>
  <c r="E2371" i="1" s="1"/>
  <c r="I2371" i="1"/>
  <c r="J2371" i="1" s="1"/>
  <c r="F2371" i="1" l="1"/>
  <c r="K2371" i="1"/>
  <c r="G2371" i="1" l="1"/>
  <c r="H2371" i="1" s="1"/>
  <c r="L2371" i="1"/>
  <c r="N2371" i="1" s="1"/>
  <c r="P2371" i="1" s="1"/>
  <c r="A2372" i="1" s="1"/>
  <c r="B2372" i="1" l="1"/>
  <c r="C2372" i="1" s="1"/>
  <c r="D2372" i="1" l="1"/>
  <c r="E2372" i="1" s="1"/>
  <c r="I2372" i="1"/>
  <c r="J2372" i="1" s="1"/>
  <c r="F2372" i="1" l="1"/>
  <c r="K2372" i="1"/>
  <c r="G2372" i="1" l="1"/>
  <c r="H2372" i="1" s="1"/>
  <c r="L2372" i="1"/>
  <c r="N2372" i="1" s="1"/>
  <c r="P2372" i="1" s="1"/>
  <c r="A2373" i="1" s="1"/>
  <c r="B2373" i="1" l="1"/>
  <c r="C2373" i="1" s="1"/>
  <c r="D2373" i="1" l="1"/>
  <c r="E2373" i="1" s="1"/>
  <c r="I2373" i="1"/>
  <c r="J2373" i="1" s="1"/>
  <c r="F2373" i="1" l="1"/>
  <c r="K2373" i="1"/>
  <c r="G2373" i="1" l="1"/>
  <c r="H2373" i="1" s="1"/>
  <c r="L2373" i="1"/>
  <c r="N2373" i="1" s="1"/>
  <c r="P2373" i="1" s="1"/>
  <c r="A2374" i="1" s="1"/>
  <c r="B2374" i="1" l="1"/>
  <c r="C2374" i="1" s="1"/>
  <c r="D2374" i="1" l="1"/>
  <c r="E2374" i="1" s="1"/>
  <c r="I2374" i="1"/>
  <c r="J2374" i="1" s="1"/>
  <c r="F2374" i="1" l="1"/>
  <c r="K2374" i="1"/>
  <c r="G2374" i="1" l="1"/>
  <c r="H2374" i="1" s="1"/>
  <c r="L2374" i="1"/>
  <c r="N2374" i="1" s="1"/>
  <c r="P2374" i="1" s="1"/>
  <c r="A2375" i="1" s="1"/>
  <c r="B2375" i="1" l="1"/>
  <c r="C2375" i="1" s="1"/>
  <c r="D2375" i="1" l="1"/>
  <c r="E2375" i="1" s="1"/>
  <c r="I2375" i="1"/>
  <c r="J2375" i="1" s="1"/>
  <c r="F2375" i="1" l="1"/>
  <c r="K2375" i="1"/>
  <c r="G2375" i="1" l="1"/>
  <c r="H2375" i="1" s="1"/>
  <c r="L2375" i="1"/>
  <c r="N2375" i="1" s="1"/>
  <c r="P2375" i="1" s="1"/>
  <c r="A2376" i="1" s="1"/>
  <c r="B2376" i="1" l="1"/>
  <c r="C2376" i="1" s="1"/>
  <c r="I2376" i="1" l="1"/>
  <c r="J2376" i="1" s="1"/>
  <c r="D2376" i="1"/>
  <c r="E2376" i="1" s="1"/>
  <c r="F2376" i="1" l="1"/>
  <c r="K2376" i="1"/>
  <c r="G2376" i="1" l="1"/>
  <c r="H2376" i="1" s="1"/>
  <c r="L2376" i="1"/>
  <c r="N2376" i="1" s="1"/>
  <c r="P2376" i="1" s="1"/>
  <c r="A2377" i="1" s="1"/>
  <c r="B2377" i="1" l="1"/>
  <c r="C2377" i="1" s="1"/>
  <c r="I2377" i="1" l="1"/>
  <c r="J2377" i="1" s="1"/>
  <c r="D2377" i="1"/>
  <c r="E2377" i="1" s="1"/>
  <c r="F2377" i="1" l="1"/>
  <c r="K2377" i="1"/>
  <c r="G2377" i="1" l="1"/>
  <c r="H2377" i="1" s="1"/>
  <c r="L2377" i="1"/>
  <c r="N2377" i="1" s="1"/>
  <c r="P2377" i="1" s="1"/>
  <c r="A2378" i="1" s="1"/>
  <c r="B2378" i="1" l="1"/>
  <c r="C2378" i="1" s="1"/>
  <c r="I2378" i="1" l="1"/>
  <c r="J2378" i="1" s="1"/>
  <c r="D2378" i="1"/>
  <c r="E2378" i="1" s="1"/>
  <c r="F2378" i="1" l="1"/>
  <c r="K2378" i="1"/>
  <c r="G2378" i="1" l="1"/>
  <c r="H2378" i="1" s="1"/>
  <c r="L2378" i="1"/>
  <c r="N2378" i="1" s="1"/>
  <c r="P2378" i="1" s="1"/>
  <c r="A2379" i="1" s="1"/>
  <c r="B2379" i="1" l="1"/>
  <c r="C2379" i="1" s="1"/>
  <c r="D2379" i="1" l="1"/>
  <c r="E2379" i="1" s="1"/>
  <c r="I2379" i="1"/>
  <c r="J2379" i="1" s="1"/>
  <c r="F2379" i="1" l="1"/>
  <c r="K2379" i="1"/>
  <c r="G2379" i="1" l="1"/>
  <c r="H2379" i="1" s="1"/>
  <c r="L2379" i="1"/>
  <c r="N2379" i="1" s="1"/>
  <c r="P2379" i="1" s="1"/>
  <c r="A2380" i="1" s="1"/>
  <c r="B2380" i="1" l="1"/>
  <c r="C2380" i="1" s="1"/>
  <c r="I2380" i="1" l="1"/>
  <c r="J2380" i="1" s="1"/>
  <c r="D2380" i="1"/>
  <c r="E2380" i="1" s="1"/>
  <c r="F2380" i="1" l="1"/>
  <c r="K2380" i="1"/>
  <c r="G2380" i="1" l="1"/>
  <c r="H2380" i="1" s="1"/>
  <c r="L2380" i="1"/>
  <c r="N2380" i="1" s="1"/>
  <c r="P2380" i="1" s="1"/>
  <c r="A2381" i="1" s="1"/>
  <c r="B2381" i="1" l="1"/>
  <c r="C2381" i="1" s="1"/>
  <c r="D2381" i="1" l="1"/>
  <c r="E2381" i="1" s="1"/>
  <c r="I2381" i="1"/>
  <c r="J2381" i="1" s="1"/>
  <c r="F2381" i="1" l="1"/>
  <c r="K2381" i="1"/>
  <c r="G2381" i="1" l="1"/>
  <c r="H2381" i="1" s="1"/>
  <c r="L2381" i="1"/>
  <c r="N2381" i="1" s="1"/>
  <c r="P2381" i="1" s="1"/>
  <c r="A2382" i="1" s="1"/>
  <c r="B2382" i="1" l="1"/>
  <c r="C2382" i="1" s="1"/>
  <c r="D2382" i="1" l="1"/>
  <c r="I2382" i="1"/>
  <c r="J2382" i="1" s="1"/>
  <c r="M2399" i="1" l="1"/>
  <c r="E2382" i="1"/>
  <c r="F2382" i="1" l="1"/>
  <c r="K2382" i="1"/>
  <c r="N2399" i="1"/>
  <c r="M2400" i="1"/>
  <c r="M2401" i="1" s="1"/>
  <c r="M2402" i="1" s="1"/>
  <c r="M2403" i="1" s="1"/>
  <c r="M2404" i="1" s="1"/>
  <c r="M2405" i="1" s="1"/>
  <c r="M2406" i="1" l="1"/>
  <c r="M2407" i="1" s="1"/>
  <c r="M2408" i="1" s="1"/>
  <c r="M2409" i="1" s="1"/>
  <c r="M2410" i="1" s="1"/>
  <c r="M2411" i="1" s="1"/>
  <c r="M2412" i="1" s="1"/>
  <c r="M2413" i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G2382" i="1"/>
  <c r="H2382" i="1" s="1"/>
  <c r="L2382" i="1"/>
  <c r="N2382" i="1" s="1"/>
  <c r="P2382" i="1" s="1"/>
  <c r="A2383" i="1" s="1"/>
  <c r="B2383" i="1" l="1"/>
  <c r="C2383" i="1" s="1"/>
  <c r="D2383" i="1" l="1"/>
  <c r="E2383" i="1" s="1"/>
  <c r="I2383" i="1"/>
  <c r="J2383" i="1" s="1"/>
  <c r="F2383" i="1" l="1"/>
  <c r="K2383" i="1"/>
  <c r="G2383" i="1" l="1"/>
  <c r="H2383" i="1" s="1"/>
  <c r="L2383" i="1"/>
  <c r="N2383" i="1" s="1"/>
  <c r="P2383" i="1" s="1"/>
  <c r="A2384" i="1" s="1"/>
  <c r="B2384" i="1" l="1"/>
  <c r="C2384" i="1" s="1"/>
  <c r="I2384" i="1" l="1"/>
  <c r="J2384" i="1" s="1"/>
  <c r="D2384" i="1"/>
  <c r="E2384" i="1" s="1"/>
  <c r="F2384" i="1" l="1"/>
  <c r="K2384" i="1"/>
  <c r="G2384" i="1" l="1"/>
  <c r="H2384" i="1" s="1"/>
  <c r="L2384" i="1"/>
  <c r="N2384" i="1" s="1"/>
  <c r="P2384" i="1" s="1"/>
  <c r="A2385" i="1" s="1"/>
  <c r="B2385" i="1" l="1"/>
  <c r="C2385" i="1" s="1"/>
  <c r="I2385" i="1" l="1"/>
  <c r="J2385" i="1" s="1"/>
  <c r="D2385" i="1"/>
  <c r="E2385" i="1" s="1"/>
  <c r="F2385" i="1" l="1"/>
  <c r="K2385" i="1"/>
  <c r="G2385" i="1" l="1"/>
  <c r="H2385" i="1" s="1"/>
  <c r="L2385" i="1"/>
  <c r="N2385" i="1" s="1"/>
  <c r="P2385" i="1" s="1"/>
  <c r="A2386" i="1" s="1"/>
  <c r="B2386" i="1" l="1"/>
  <c r="C2386" i="1" s="1"/>
  <c r="I2386" i="1" l="1"/>
  <c r="J2386" i="1" s="1"/>
  <c r="D2386" i="1"/>
  <c r="E2386" i="1" s="1"/>
  <c r="F2386" i="1" l="1"/>
  <c r="K2386" i="1"/>
  <c r="G2386" i="1" l="1"/>
  <c r="H2386" i="1" s="1"/>
  <c r="L2386" i="1"/>
  <c r="N2386" i="1" s="1"/>
  <c r="P2386" i="1" s="1"/>
  <c r="A2387" i="1" s="1"/>
  <c r="B2387" i="1" l="1"/>
  <c r="C2387" i="1" s="1"/>
  <c r="D2387" i="1" l="1"/>
  <c r="E2387" i="1" s="1"/>
  <c r="I2387" i="1"/>
  <c r="J2387" i="1" s="1"/>
  <c r="F2387" i="1" l="1"/>
  <c r="K2387" i="1"/>
  <c r="G2387" i="1" l="1"/>
  <c r="H2387" i="1" s="1"/>
  <c r="L2387" i="1"/>
  <c r="N2387" i="1" s="1"/>
  <c r="P2387" i="1" s="1"/>
  <c r="A2388" i="1" s="1"/>
  <c r="B2388" i="1" l="1"/>
  <c r="C2388" i="1" s="1"/>
  <c r="D2388" i="1" l="1"/>
  <c r="E2388" i="1" s="1"/>
  <c r="I2388" i="1"/>
  <c r="J2388" i="1" s="1"/>
  <c r="F2388" i="1" l="1"/>
  <c r="K2388" i="1"/>
  <c r="G2388" i="1" l="1"/>
  <c r="H2388" i="1" s="1"/>
  <c r="L2388" i="1"/>
  <c r="N2388" i="1" s="1"/>
  <c r="P2388" i="1" s="1"/>
  <c r="A2389" i="1" s="1"/>
  <c r="B2389" i="1" l="1"/>
  <c r="C2389" i="1" s="1"/>
  <c r="D2389" i="1" l="1"/>
  <c r="E2389" i="1" s="1"/>
  <c r="I2389" i="1"/>
  <c r="J2389" i="1" s="1"/>
  <c r="F2389" i="1" l="1"/>
  <c r="K2389" i="1"/>
  <c r="G2389" i="1" l="1"/>
  <c r="H2389" i="1" s="1"/>
  <c r="L2389" i="1"/>
  <c r="N2389" i="1" s="1"/>
  <c r="P2389" i="1" s="1"/>
  <c r="A2390" i="1" s="1"/>
  <c r="B2390" i="1" l="1"/>
  <c r="C2390" i="1" s="1"/>
  <c r="D2390" i="1" l="1"/>
  <c r="E2390" i="1" s="1"/>
  <c r="I2390" i="1"/>
  <c r="J2390" i="1" s="1"/>
  <c r="F2390" i="1" l="1"/>
  <c r="K2390" i="1"/>
  <c r="G2390" i="1" l="1"/>
  <c r="H2390" i="1" s="1"/>
  <c r="L2390" i="1"/>
  <c r="N2390" i="1" s="1"/>
  <c r="P2390" i="1" s="1"/>
  <c r="A2391" i="1" s="1"/>
  <c r="B2391" i="1" l="1"/>
  <c r="C2391" i="1" s="1"/>
  <c r="D2391" i="1" l="1"/>
  <c r="E2391" i="1" s="1"/>
  <c r="I2391" i="1"/>
  <c r="J2391" i="1" s="1"/>
  <c r="F2391" i="1" l="1"/>
  <c r="K2391" i="1"/>
  <c r="G2391" i="1" l="1"/>
  <c r="H2391" i="1" s="1"/>
  <c r="L2391" i="1"/>
  <c r="N2391" i="1" s="1"/>
  <c r="P2391" i="1" s="1"/>
  <c r="A2392" i="1" s="1"/>
  <c r="B2392" i="1" l="1"/>
  <c r="C2392" i="1" s="1"/>
  <c r="I2392" i="1" l="1"/>
  <c r="J2392" i="1" s="1"/>
  <c r="D2392" i="1"/>
  <c r="E2392" i="1" s="1"/>
  <c r="F2392" i="1" l="1"/>
  <c r="K2392" i="1"/>
  <c r="G2392" i="1" l="1"/>
  <c r="H2392" i="1" s="1"/>
  <c r="L2392" i="1"/>
  <c r="N2392" i="1" s="1"/>
  <c r="P2392" i="1" s="1"/>
  <c r="A2393" i="1" s="1"/>
  <c r="B2393" i="1" l="1"/>
  <c r="C2393" i="1" s="1"/>
  <c r="R77" i="1"/>
  <c r="S77" i="1" s="1"/>
  <c r="I2393" i="1" l="1"/>
  <c r="J2393" i="1" s="1"/>
  <c r="D2393" i="1"/>
  <c r="E2393" i="1" s="1"/>
  <c r="F2393" i="1" l="1"/>
  <c r="K2393" i="1"/>
  <c r="G2393" i="1" l="1"/>
  <c r="H2393" i="1" s="1"/>
  <c r="O2399" i="1" s="1"/>
  <c r="L2393" i="1"/>
  <c r="N2393" i="1" s="1"/>
  <c r="P2393" i="1" s="1"/>
  <c r="P2399" i="1" l="1"/>
  <c r="A2400" i="1" s="1"/>
  <c r="O2400" i="1"/>
  <c r="O2401" i="1" s="1"/>
  <c r="O2402" i="1" s="1"/>
  <c r="O2403" i="1" s="1"/>
  <c r="O2404" i="1" s="1"/>
  <c r="O2405" i="1" s="1"/>
  <c r="B2400" i="1" l="1"/>
  <c r="C2400" i="1" s="1"/>
  <c r="O2413" i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06" i="1"/>
  <c r="O2407" i="1" s="1"/>
  <c r="O2408" i="1" s="1"/>
  <c r="O2409" i="1" s="1"/>
  <c r="O2410" i="1" s="1"/>
  <c r="O2411" i="1" s="1"/>
  <c r="O2412" i="1" s="1"/>
  <c r="D2400" i="1" l="1"/>
  <c r="E2400" i="1" s="1"/>
  <c r="F2400" i="1" s="1"/>
  <c r="G2400" i="1" s="1"/>
  <c r="H2400" i="1" s="1"/>
  <c r="I2400" i="1"/>
  <c r="J2400" i="1" s="1"/>
  <c r="K2400" i="1" s="1"/>
  <c r="L2400" i="1" l="1"/>
  <c r="N2400" i="1" s="1"/>
  <c r="P2400" i="1" s="1"/>
  <c r="A2401" i="1" l="1"/>
  <c r="B2401" i="1" l="1"/>
  <c r="C2401" i="1" s="1"/>
  <c r="I2401" i="1" l="1"/>
  <c r="J2401" i="1" s="1"/>
  <c r="D2401" i="1"/>
  <c r="E2401" i="1" s="1"/>
  <c r="F2401" i="1" l="1"/>
  <c r="K2401" i="1"/>
  <c r="G2401" i="1" l="1"/>
  <c r="H2401" i="1" s="1"/>
  <c r="L2401" i="1"/>
  <c r="N2401" i="1" s="1"/>
  <c r="P2401" i="1" s="1"/>
  <c r="A2402" i="1" s="1"/>
  <c r="B2402" i="1" l="1"/>
  <c r="C2402" i="1" s="1"/>
  <c r="I2402" i="1" l="1"/>
  <c r="J2402" i="1" s="1"/>
  <c r="D2402" i="1"/>
  <c r="E2402" i="1" s="1"/>
  <c r="F2402" i="1" l="1"/>
  <c r="K2402" i="1"/>
  <c r="G2402" i="1" l="1"/>
  <c r="H2402" i="1" s="1"/>
  <c r="L2402" i="1"/>
  <c r="N2402" i="1" s="1"/>
  <c r="P2402" i="1" s="1"/>
  <c r="A2403" i="1" s="1"/>
  <c r="B2403" i="1" l="1"/>
  <c r="C2403" i="1" s="1"/>
  <c r="D2403" i="1" l="1"/>
  <c r="E2403" i="1" s="1"/>
  <c r="I2403" i="1"/>
  <c r="J2403" i="1" s="1"/>
  <c r="F2403" i="1" l="1"/>
  <c r="K2403" i="1"/>
  <c r="G2403" i="1" l="1"/>
  <c r="H2403" i="1" s="1"/>
  <c r="L2403" i="1"/>
  <c r="N2403" i="1" s="1"/>
  <c r="P2403" i="1" s="1"/>
  <c r="A2404" i="1" s="1"/>
  <c r="B2404" i="1" l="1"/>
  <c r="C2404" i="1" s="1"/>
  <c r="D2404" i="1" l="1"/>
  <c r="E2404" i="1" s="1"/>
  <c r="I2404" i="1"/>
  <c r="J2404" i="1" s="1"/>
  <c r="F2404" i="1" l="1"/>
  <c r="K2404" i="1"/>
  <c r="G2404" i="1" l="1"/>
  <c r="H2404" i="1" s="1"/>
  <c r="L2404" i="1"/>
  <c r="N2404" i="1" s="1"/>
  <c r="P2404" i="1" s="1"/>
  <c r="A2405" i="1" s="1"/>
  <c r="B2405" i="1" l="1"/>
  <c r="C2405" i="1" s="1"/>
  <c r="D2405" i="1" l="1"/>
  <c r="E2405" i="1" s="1"/>
  <c r="I2405" i="1"/>
  <c r="J2405" i="1" s="1"/>
  <c r="F2405" i="1" l="1"/>
  <c r="K2405" i="1"/>
  <c r="G2405" i="1" l="1"/>
  <c r="H2405" i="1" s="1"/>
  <c r="L2405" i="1"/>
  <c r="N2405" i="1" s="1"/>
  <c r="P2405" i="1" s="1"/>
  <c r="A2406" i="1" s="1"/>
  <c r="B2406" i="1" l="1"/>
  <c r="C2406" i="1" s="1"/>
  <c r="D2406" i="1" l="1"/>
  <c r="E2406" i="1" s="1"/>
  <c r="I2406" i="1"/>
  <c r="J2406" i="1" s="1"/>
  <c r="F2406" i="1" l="1"/>
  <c r="K2406" i="1"/>
  <c r="G2406" i="1" l="1"/>
  <c r="H2406" i="1" s="1"/>
  <c r="L2406" i="1"/>
  <c r="N2406" i="1" s="1"/>
  <c r="P2406" i="1" s="1"/>
  <c r="A2407" i="1" s="1"/>
  <c r="B2407" i="1" l="1"/>
  <c r="C2407" i="1" s="1"/>
  <c r="I2407" i="1" l="1"/>
  <c r="J2407" i="1" s="1"/>
  <c r="D2407" i="1"/>
  <c r="E2407" i="1" s="1"/>
  <c r="F2407" i="1" l="1"/>
  <c r="K2407" i="1"/>
  <c r="G2407" i="1" l="1"/>
  <c r="H2407" i="1" s="1"/>
  <c r="L2407" i="1"/>
  <c r="N2407" i="1" s="1"/>
  <c r="P2407" i="1" s="1"/>
  <c r="A2408" i="1" s="1"/>
  <c r="B2408" i="1" l="1"/>
  <c r="C2408" i="1" s="1"/>
  <c r="I2408" i="1" l="1"/>
  <c r="J2408" i="1" s="1"/>
  <c r="D2408" i="1"/>
  <c r="E2408" i="1" s="1"/>
  <c r="F2408" i="1" l="1"/>
  <c r="K2408" i="1"/>
  <c r="G2408" i="1" l="1"/>
  <c r="H2408" i="1" s="1"/>
  <c r="L2408" i="1"/>
  <c r="N2408" i="1" s="1"/>
  <c r="P2408" i="1" s="1"/>
  <c r="A2409" i="1" s="1"/>
  <c r="B2409" i="1" l="1"/>
  <c r="C2409" i="1" s="1"/>
  <c r="I2409" i="1" l="1"/>
  <c r="J2409" i="1" s="1"/>
  <c r="D2409" i="1"/>
  <c r="E2409" i="1" s="1"/>
  <c r="F2409" i="1" l="1"/>
  <c r="K2409" i="1"/>
  <c r="G2409" i="1" l="1"/>
  <c r="H2409" i="1" s="1"/>
  <c r="L2409" i="1"/>
  <c r="N2409" i="1" s="1"/>
  <c r="P2409" i="1" s="1"/>
  <c r="A2410" i="1" s="1"/>
  <c r="B2410" i="1" l="1"/>
  <c r="C2410" i="1" s="1"/>
  <c r="D2410" i="1" l="1"/>
  <c r="E2410" i="1" s="1"/>
  <c r="I2410" i="1"/>
  <c r="J2410" i="1" s="1"/>
  <c r="F2410" i="1" l="1"/>
  <c r="K2410" i="1"/>
  <c r="G2410" i="1" l="1"/>
  <c r="H2410" i="1" s="1"/>
  <c r="L2410" i="1"/>
  <c r="N2410" i="1" s="1"/>
  <c r="P2410" i="1" s="1"/>
  <c r="A2411" i="1" s="1"/>
  <c r="B2411" i="1" l="1"/>
  <c r="C2411" i="1" s="1"/>
  <c r="I2411" i="1" l="1"/>
  <c r="J2411" i="1" s="1"/>
  <c r="D2411" i="1"/>
  <c r="E2411" i="1" s="1"/>
  <c r="F2411" i="1" l="1"/>
  <c r="K2411" i="1"/>
  <c r="G2411" i="1" l="1"/>
  <c r="H2411" i="1" s="1"/>
  <c r="L2411" i="1"/>
  <c r="N2411" i="1" s="1"/>
  <c r="P2411" i="1" s="1"/>
  <c r="A2412" i="1" s="1"/>
  <c r="B2412" i="1" l="1"/>
  <c r="C2412" i="1" s="1"/>
  <c r="D2412" i="1" l="1"/>
  <c r="E2412" i="1" s="1"/>
  <c r="I2412" i="1"/>
  <c r="J2412" i="1" s="1"/>
  <c r="F2412" i="1" l="1"/>
  <c r="K2412" i="1"/>
  <c r="G2412" i="1" l="1"/>
  <c r="H2412" i="1" s="1"/>
  <c r="L2412" i="1"/>
  <c r="N2412" i="1" s="1"/>
  <c r="P2412" i="1" s="1"/>
  <c r="A2413" i="1" l="1"/>
  <c r="B2413" i="1"/>
  <c r="C2413" i="1" s="1"/>
  <c r="D2413" i="1" l="1"/>
  <c r="E2413" i="1" s="1"/>
  <c r="I2413" i="1"/>
  <c r="J2413" i="1" s="1"/>
  <c r="F2413" i="1" l="1"/>
  <c r="K2413" i="1"/>
  <c r="G2413" i="1" l="1"/>
  <c r="H2413" i="1" s="1"/>
  <c r="L2413" i="1"/>
  <c r="N2413" i="1" s="1"/>
  <c r="P2413" i="1" s="1"/>
  <c r="A2414" i="1" s="1"/>
  <c r="B2414" i="1" l="1"/>
  <c r="C2414" i="1" s="1"/>
  <c r="D2414" i="1" l="1"/>
  <c r="E2414" i="1" s="1"/>
  <c r="I2414" i="1"/>
  <c r="J2414" i="1" s="1"/>
  <c r="F2414" i="1" l="1"/>
  <c r="K2414" i="1"/>
  <c r="G2414" i="1" l="1"/>
  <c r="H2414" i="1" s="1"/>
  <c r="L2414" i="1"/>
  <c r="N2414" i="1" s="1"/>
  <c r="P2414" i="1" s="1"/>
  <c r="A2415" i="1" s="1"/>
  <c r="B2415" i="1" l="1"/>
  <c r="C2415" i="1" s="1"/>
  <c r="D2415" i="1" l="1"/>
  <c r="I2415" i="1"/>
  <c r="J2415" i="1" s="1"/>
  <c r="M2432" i="1" l="1"/>
  <c r="E2415" i="1"/>
  <c r="F2415" i="1" l="1"/>
  <c r="K2415" i="1"/>
  <c r="M2433" i="1"/>
  <c r="M2434" i="1" s="1"/>
  <c r="M2435" i="1" s="1"/>
  <c r="M2436" i="1" s="1"/>
  <c r="M2437" i="1" s="1"/>
  <c r="M2438" i="1" s="1"/>
  <c r="N2432" i="1"/>
  <c r="M2446" i="1" l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39" i="1"/>
  <c r="M2440" i="1" s="1"/>
  <c r="M2441" i="1" s="1"/>
  <c r="M2442" i="1" s="1"/>
  <c r="M2443" i="1" s="1"/>
  <c r="M2444" i="1" s="1"/>
  <c r="M2445" i="1" s="1"/>
  <c r="G2415" i="1"/>
  <c r="H2415" i="1" s="1"/>
  <c r="L2415" i="1"/>
  <c r="N2415" i="1" s="1"/>
  <c r="P2415" i="1" s="1"/>
  <c r="A2416" i="1" s="1"/>
  <c r="B2416" i="1" l="1"/>
  <c r="C2416" i="1" s="1"/>
  <c r="I2416" i="1" l="1"/>
  <c r="J2416" i="1" s="1"/>
  <c r="D2416" i="1"/>
  <c r="E2416" i="1" s="1"/>
  <c r="F2416" i="1" l="1"/>
  <c r="K2416" i="1"/>
  <c r="G2416" i="1" l="1"/>
  <c r="H2416" i="1" s="1"/>
  <c r="L2416" i="1"/>
  <c r="N2416" i="1" s="1"/>
  <c r="P2416" i="1" s="1"/>
  <c r="A2417" i="1" s="1"/>
  <c r="B2417" i="1" l="1"/>
  <c r="C2417" i="1" s="1"/>
  <c r="I2417" i="1" l="1"/>
  <c r="J2417" i="1" s="1"/>
  <c r="D2417" i="1"/>
  <c r="E2417" i="1" s="1"/>
  <c r="F2417" i="1" l="1"/>
  <c r="K2417" i="1"/>
  <c r="G2417" i="1" l="1"/>
  <c r="H2417" i="1" s="1"/>
  <c r="L2417" i="1"/>
  <c r="N2417" i="1" s="1"/>
  <c r="P2417" i="1" s="1"/>
  <c r="A2418" i="1" s="1"/>
  <c r="B2418" i="1" l="1"/>
  <c r="C2418" i="1" s="1"/>
  <c r="D2418" i="1" l="1"/>
  <c r="E2418" i="1" s="1"/>
  <c r="I2418" i="1"/>
  <c r="J2418" i="1" s="1"/>
  <c r="F2418" i="1" l="1"/>
  <c r="K2418" i="1"/>
  <c r="G2418" i="1" l="1"/>
  <c r="H2418" i="1" s="1"/>
  <c r="L2418" i="1"/>
  <c r="N2418" i="1" s="1"/>
  <c r="P2418" i="1" s="1"/>
  <c r="A2419" i="1" s="1"/>
  <c r="B2419" i="1" l="1"/>
  <c r="C2419" i="1" s="1"/>
  <c r="I2419" i="1" l="1"/>
  <c r="J2419" i="1" s="1"/>
  <c r="D2419" i="1"/>
  <c r="E2419" i="1" s="1"/>
  <c r="F2419" i="1" l="1"/>
  <c r="K2419" i="1"/>
  <c r="G2419" i="1" l="1"/>
  <c r="H2419" i="1" s="1"/>
  <c r="L2419" i="1"/>
  <c r="N2419" i="1" s="1"/>
  <c r="P2419" i="1" s="1"/>
  <c r="A2420" i="1" s="1"/>
  <c r="B2420" i="1" l="1"/>
  <c r="C2420" i="1" s="1"/>
  <c r="D2420" i="1" l="1"/>
  <c r="E2420" i="1" s="1"/>
  <c r="I2420" i="1"/>
  <c r="J2420" i="1" s="1"/>
  <c r="F2420" i="1" l="1"/>
  <c r="K2420" i="1"/>
  <c r="G2420" i="1" l="1"/>
  <c r="H2420" i="1" s="1"/>
  <c r="L2420" i="1"/>
  <c r="N2420" i="1" s="1"/>
  <c r="P2420" i="1" s="1"/>
  <c r="A2421" i="1" s="1"/>
  <c r="B2421" i="1" l="1"/>
  <c r="C2421" i="1" s="1"/>
  <c r="D2421" i="1" l="1"/>
  <c r="E2421" i="1" s="1"/>
  <c r="I2421" i="1"/>
  <c r="J2421" i="1" s="1"/>
  <c r="F2421" i="1" l="1"/>
  <c r="K2421" i="1"/>
  <c r="G2421" i="1" l="1"/>
  <c r="H2421" i="1" s="1"/>
  <c r="L2421" i="1"/>
  <c r="N2421" i="1" s="1"/>
  <c r="P2421" i="1" s="1"/>
  <c r="A2422" i="1" s="1"/>
  <c r="B2422" i="1" l="1"/>
  <c r="C2422" i="1" s="1"/>
  <c r="D2422" i="1" l="1"/>
  <c r="E2422" i="1" s="1"/>
  <c r="I2422" i="1"/>
  <c r="J2422" i="1" s="1"/>
  <c r="F2422" i="1" l="1"/>
  <c r="K2422" i="1"/>
  <c r="G2422" i="1" l="1"/>
  <c r="H2422" i="1" s="1"/>
  <c r="L2422" i="1"/>
  <c r="N2422" i="1" s="1"/>
  <c r="P2422" i="1" s="1"/>
  <c r="A2423" i="1" s="1"/>
  <c r="B2423" i="1" l="1"/>
  <c r="C2423" i="1" s="1"/>
  <c r="D2423" i="1" l="1"/>
  <c r="E2423" i="1" s="1"/>
  <c r="I2423" i="1"/>
  <c r="J2423" i="1" s="1"/>
  <c r="F2423" i="1" l="1"/>
  <c r="K2423" i="1"/>
  <c r="G2423" i="1" l="1"/>
  <c r="H2423" i="1" s="1"/>
  <c r="L2423" i="1"/>
  <c r="N2423" i="1" s="1"/>
  <c r="P2423" i="1" s="1"/>
  <c r="A2424" i="1" s="1"/>
  <c r="B2424" i="1" l="1"/>
  <c r="C2424" i="1" s="1"/>
  <c r="I2424" i="1" l="1"/>
  <c r="J2424" i="1" s="1"/>
  <c r="D2424" i="1"/>
  <c r="E2424" i="1" s="1"/>
  <c r="F2424" i="1" l="1"/>
  <c r="K2424" i="1"/>
  <c r="G2424" i="1" l="1"/>
  <c r="H2424" i="1" s="1"/>
  <c r="L2424" i="1"/>
  <c r="N2424" i="1" s="1"/>
  <c r="P2424" i="1" s="1"/>
  <c r="A2425" i="1" s="1"/>
  <c r="B2425" i="1" l="1"/>
  <c r="C2425" i="1" s="1"/>
  <c r="I2425" i="1" l="1"/>
  <c r="J2425" i="1" s="1"/>
  <c r="D2425" i="1"/>
  <c r="E2425" i="1" s="1"/>
  <c r="F2425" i="1" l="1"/>
  <c r="K2425" i="1"/>
  <c r="G2425" i="1" l="1"/>
  <c r="H2425" i="1" s="1"/>
  <c r="L2425" i="1"/>
  <c r="N2425" i="1" s="1"/>
  <c r="P2425" i="1" s="1"/>
  <c r="A2426" i="1" s="1"/>
  <c r="B2426" i="1" l="1"/>
  <c r="C2426" i="1" s="1"/>
  <c r="R78" i="1"/>
  <c r="S78" i="1" s="1"/>
  <c r="I2426" i="1" l="1"/>
  <c r="J2426" i="1" s="1"/>
  <c r="D2426" i="1"/>
  <c r="E2426" i="1" s="1"/>
  <c r="F2426" i="1" l="1"/>
  <c r="K2426" i="1"/>
  <c r="G2426" i="1" l="1"/>
  <c r="H2426" i="1" s="1"/>
  <c r="O2432" i="1" s="1"/>
  <c r="L2426" i="1"/>
  <c r="N2426" i="1" s="1"/>
  <c r="P2426" i="1" s="1"/>
  <c r="O2433" i="1" l="1"/>
  <c r="O2434" i="1" s="1"/>
  <c r="O2435" i="1" s="1"/>
  <c r="O2436" i="1" s="1"/>
  <c r="O2437" i="1" s="1"/>
  <c r="O2438" i="1" s="1"/>
  <c r="P2432" i="1"/>
  <c r="A2433" i="1" s="1"/>
  <c r="B2433" i="1" l="1"/>
  <c r="C2433" i="1" s="1"/>
  <c r="O2446" i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O2439" i="1"/>
  <c r="O2440" i="1" s="1"/>
  <c r="O2441" i="1" s="1"/>
  <c r="O2442" i="1" s="1"/>
  <c r="O2443" i="1" s="1"/>
  <c r="O2444" i="1" s="1"/>
  <c r="O2445" i="1" s="1"/>
  <c r="I2433" i="1" l="1"/>
  <c r="J2433" i="1" s="1"/>
  <c r="D2433" i="1"/>
  <c r="E2433" i="1" s="1"/>
  <c r="F2433" i="1" s="1"/>
  <c r="G2433" i="1" s="1"/>
  <c r="H2433" i="1" s="1"/>
  <c r="K2433" i="1" l="1"/>
  <c r="L2433" i="1"/>
  <c r="N2433" i="1" s="1"/>
  <c r="P2433" i="1" s="1"/>
  <c r="A2434" i="1" s="1"/>
  <c r="B2434" i="1" l="1"/>
  <c r="C2434" i="1" s="1"/>
  <c r="I2434" i="1" l="1"/>
  <c r="J2434" i="1" s="1"/>
  <c r="D2434" i="1"/>
  <c r="E2434" i="1" s="1"/>
  <c r="F2434" i="1" l="1"/>
  <c r="K2434" i="1"/>
  <c r="G2434" i="1" l="1"/>
  <c r="H2434" i="1" s="1"/>
  <c r="L2434" i="1"/>
  <c r="N2434" i="1" s="1"/>
  <c r="P2434" i="1" s="1"/>
  <c r="A2435" i="1" s="1"/>
  <c r="B2435" i="1" l="1"/>
  <c r="C2435" i="1" s="1"/>
  <c r="I2435" i="1" l="1"/>
  <c r="J2435" i="1" s="1"/>
  <c r="D2435" i="1"/>
  <c r="E2435" i="1" s="1"/>
  <c r="F2435" i="1" l="1"/>
  <c r="K2435" i="1"/>
  <c r="G2435" i="1" l="1"/>
  <c r="H2435" i="1" s="1"/>
  <c r="L2435" i="1"/>
  <c r="N2435" i="1" s="1"/>
  <c r="P2435" i="1" s="1"/>
  <c r="A2436" i="1" s="1"/>
  <c r="B2436" i="1" l="1"/>
  <c r="C2436" i="1" s="1"/>
  <c r="D2436" i="1" l="1"/>
  <c r="E2436" i="1" s="1"/>
  <c r="I2436" i="1"/>
  <c r="J2436" i="1" s="1"/>
  <c r="F2436" i="1" l="1"/>
  <c r="K2436" i="1"/>
  <c r="G2436" i="1" l="1"/>
  <c r="H2436" i="1" s="1"/>
  <c r="L2436" i="1"/>
  <c r="N2436" i="1" s="1"/>
  <c r="P2436" i="1" s="1"/>
  <c r="A2437" i="1" s="1"/>
  <c r="B2437" i="1" l="1"/>
  <c r="C2437" i="1" s="1"/>
  <c r="D2437" i="1" l="1"/>
  <c r="E2437" i="1" s="1"/>
  <c r="I2437" i="1"/>
  <c r="J2437" i="1" s="1"/>
  <c r="F2437" i="1" l="1"/>
  <c r="K2437" i="1"/>
  <c r="G2437" i="1" l="1"/>
  <c r="H2437" i="1" s="1"/>
  <c r="L2437" i="1"/>
  <c r="N2437" i="1" s="1"/>
  <c r="P2437" i="1" s="1"/>
  <c r="A2438" i="1" s="1"/>
  <c r="B2438" i="1" l="1"/>
  <c r="C2438" i="1" s="1"/>
  <c r="D2438" i="1" l="1"/>
  <c r="E2438" i="1" s="1"/>
  <c r="I2438" i="1"/>
  <c r="J2438" i="1" s="1"/>
  <c r="F2438" i="1" l="1"/>
  <c r="K2438" i="1"/>
  <c r="G2438" i="1" l="1"/>
  <c r="H2438" i="1" s="1"/>
  <c r="L2438" i="1"/>
  <c r="N2438" i="1" s="1"/>
  <c r="P2438" i="1" s="1"/>
  <c r="A2439" i="1" s="1"/>
  <c r="B2439" i="1" l="1"/>
  <c r="C2439" i="1" s="1"/>
  <c r="D2439" i="1" l="1"/>
  <c r="E2439" i="1" s="1"/>
  <c r="I2439" i="1"/>
  <c r="J2439" i="1" s="1"/>
  <c r="F2439" i="1" l="1"/>
  <c r="K2439" i="1"/>
  <c r="G2439" i="1" l="1"/>
  <c r="H2439" i="1" s="1"/>
  <c r="L2439" i="1"/>
  <c r="N2439" i="1" s="1"/>
  <c r="P2439" i="1" s="1"/>
  <c r="A2440" i="1" s="1"/>
  <c r="B2440" i="1" l="1"/>
  <c r="C2440" i="1" s="1"/>
  <c r="D2440" i="1" l="1"/>
  <c r="E2440" i="1" s="1"/>
  <c r="I2440" i="1"/>
  <c r="J2440" i="1" s="1"/>
  <c r="F2440" i="1" l="1"/>
  <c r="K2440" i="1"/>
  <c r="G2440" i="1" l="1"/>
  <c r="H2440" i="1" s="1"/>
  <c r="L2440" i="1"/>
  <c r="N2440" i="1" s="1"/>
  <c r="P2440" i="1" s="1"/>
  <c r="A2441" i="1" s="1"/>
  <c r="B2441" i="1" l="1"/>
  <c r="C2441" i="1" s="1"/>
  <c r="I2441" i="1" l="1"/>
  <c r="J2441" i="1" s="1"/>
  <c r="D2441" i="1"/>
  <c r="E2441" i="1" s="1"/>
  <c r="F2441" i="1" l="1"/>
  <c r="K2441" i="1"/>
  <c r="G2441" i="1" l="1"/>
  <c r="H2441" i="1" s="1"/>
  <c r="L2441" i="1"/>
  <c r="N2441" i="1" s="1"/>
  <c r="P2441" i="1" s="1"/>
  <c r="A2442" i="1" s="1"/>
  <c r="B2442" i="1" l="1"/>
  <c r="C2442" i="1" s="1"/>
  <c r="I2442" i="1" l="1"/>
  <c r="J2442" i="1" s="1"/>
  <c r="D2442" i="1"/>
  <c r="E2442" i="1" s="1"/>
  <c r="F2442" i="1" l="1"/>
  <c r="K2442" i="1"/>
  <c r="G2442" i="1" l="1"/>
  <c r="H2442" i="1" s="1"/>
  <c r="L2442" i="1"/>
  <c r="N2442" i="1" s="1"/>
  <c r="P2442" i="1" s="1"/>
  <c r="A2443" i="1" s="1"/>
  <c r="B2443" i="1" l="1"/>
  <c r="C2443" i="1" s="1"/>
  <c r="I2443" i="1" l="1"/>
  <c r="J2443" i="1" s="1"/>
  <c r="D2443" i="1"/>
  <c r="E2443" i="1" s="1"/>
  <c r="F2443" i="1" l="1"/>
  <c r="K2443" i="1"/>
  <c r="G2443" i="1" l="1"/>
  <c r="H2443" i="1" s="1"/>
  <c r="L2443" i="1"/>
  <c r="N2443" i="1" s="1"/>
  <c r="P2443" i="1" s="1"/>
  <c r="A2444" i="1" s="1"/>
  <c r="B2444" i="1" l="1"/>
  <c r="C2444" i="1" s="1"/>
  <c r="D2444" i="1" l="1"/>
  <c r="E2444" i="1" s="1"/>
  <c r="I2444" i="1"/>
  <c r="J2444" i="1" s="1"/>
  <c r="F2444" i="1" l="1"/>
  <c r="K2444" i="1"/>
  <c r="G2444" i="1" l="1"/>
  <c r="H2444" i="1" s="1"/>
  <c r="L2444" i="1"/>
  <c r="N2444" i="1" s="1"/>
  <c r="P2444" i="1" s="1"/>
  <c r="A2445" i="1" s="1"/>
  <c r="B2445" i="1" l="1"/>
  <c r="C2445" i="1" s="1"/>
  <c r="D2445" i="1" l="1"/>
  <c r="E2445" i="1" s="1"/>
  <c r="I2445" i="1"/>
  <c r="J2445" i="1" s="1"/>
  <c r="F2445" i="1" l="1"/>
  <c r="K2445" i="1"/>
  <c r="G2445" i="1" l="1"/>
  <c r="H2445" i="1" s="1"/>
  <c r="L2445" i="1"/>
  <c r="N2445" i="1" s="1"/>
  <c r="P2445" i="1" s="1"/>
  <c r="A2446" i="1" s="1"/>
  <c r="B2446" i="1" l="1"/>
  <c r="C2446" i="1" s="1"/>
  <c r="D2446" i="1" l="1"/>
  <c r="E2446" i="1" s="1"/>
  <c r="I2446" i="1"/>
  <c r="J2446" i="1" s="1"/>
  <c r="F2446" i="1" l="1"/>
  <c r="K2446" i="1"/>
  <c r="G2446" i="1" l="1"/>
  <c r="H2446" i="1" s="1"/>
  <c r="L2446" i="1"/>
  <c r="N2446" i="1" s="1"/>
  <c r="P2446" i="1" s="1"/>
  <c r="A2447" i="1" s="1"/>
  <c r="B2447" i="1" l="1"/>
  <c r="C2447" i="1" s="1"/>
  <c r="D2447" i="1" l="1"/>
  <c r="E2447" i="1" s="1"/>
  <c r="I2447" i="1"/>
  <c r="J2447" i="1" s="1"/>
  <c r="F2447" i="1" l="1"/>
  <c r="K2447" i="1"/>
  <c r="G2447" i="1" l="1"/>
  <c r="H2447" i="1" s="1"/>
  <c r="L2447" i="1"/>
  <c r="N2447" i="1" s="1"/>
  <c r="P2447" i="1" s="1"/>
  <c r="A2448" i="1" s="1"/>
  <c r="B2448" i="1" l="1"/>
  <c r="C2448" i="1" s="1"/>
  <c r="D2448" i="1" l="1"/>
  <c r="I2448" i="1"/>
  <c r="J2448" i="1" s="1"/>
  <c r="M2465" i="1" l="1"/>
  <c r="E2448" i="1"/>
  <c r="F2448" i="1" l="1"/>
  <c r="K2448" i="1"/>
  <c r="M2466" i="1"/>
  <c r="M2467" i="1" s="1"/>
  <c r="M2468" i="1" s="1"/>
  <c r="M2469" i="1" s="1"/>
  <c r="M2470" i="1" s="1"/>
  <c r="M2471" i="1" s="1"/>
  <c r="N2465" i="1"/>
  <c r="M2472" i="1" l="1"/>
  <c r="M2473" i="1" s="1"/>
  <c r="M2474" i="1" s="1"/>
  <c r="M2475" i="1" s="1"/>
  <c r="M2476" i="1" s="1"/>
  <c r="M2477" i="1" s="1"/>
  <c r="M2478" i="1" s="1"/>
  <c r="M2479" i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G2448" i="1"/>
  <c r="H2448" i="1" s="1"/>
  <c r="L2448" i="1"/>
  <c r="N2448" i="1" s="1"/>
  <c r="P2448" i="1" s="1"/>
  <c r="A2449" i="1" s="1"/>
  <c r="B2449" i="1" l="1"/>
  <c r="C2449" i="1" s="1"/>
  <c r="I2449" i="1" l="1"/>
  <c r="J2449" i="1" s="1"/>
  <c r="D2449" i="1"/>
  <c r="E2449" i="1" s="1"/>
  <c r="F2449" i="1" l="1"/>
  <c r="K2449" i="1"/>
  <c r="G2449" i="1" l="1"/>
  <c r="H2449" i="1" s="1"/>
  <c r="L2449" i="1"/>
  <c r="N2449" i="1" s="1"/>
  <c r="P2449" i="1" s="1"/>
  <c r="A2450" i="1" s="1"/>
  <c r="B2450" i="1" l="1"/>
  <c r="C2450" i="1" s="1"/>
  <c r="I2450" i="1" l="1"/>
  <c r="J2450" i="1" s="1"/>
  <c r="D2450" i="1"/>
  <c r="E2450" i="1" s="1"/>
  <c r="F2450" i="1" l="1"/>
  <c r="K2450" i="1"/>
  <c r="G2450" i="1" l="1"/>
  <c r="H2450" i="1" s="1"/>
  <c r="L2450" i="1"/>
  <c r="N2450" i="1" s="1"/>
  <c r="P2450" i="1" s="1"/>
  <c r="A2451" i="1" s="1"/>
  <c r="B2451" i="1" l="1"/>
  <c r="C2451" i="1" s="1"/>
  <c r="I2451" i="1" l="1"/>
  <c r="J2451" i="1" s="1"/>
  <c r="D2451" i="1"/>
  <c r="E2451" i="1" s="1"/>
  <c r="F2451" i="1" l="1"/>
  <c r="K2451" i="1"/>
  <c r="G2451" i="1" l="1"/>
  <c r="H2451" i="1" s="1"/>
  <c r="L2451" i="1"/>
  <c r="N2451" i="1" s="1"/>
  <c r="P2451" i="1" s="1"/>
  <c r="A2452" i="1" s="1"/>
  <c r="B2452" i="1" l="1"/>
  <c r="C2452" i="1" s="1"/>
  <c r="D2452" i="1" l="1"/>
  <c r="E2452" i="1" s="1"/>
  <c r="I2452" i="1"/>
  <c r="J2452" i="1" s="1"/>
  <c r="F2452" i="1" l="1"/>
  <c r="K2452" i="1"/>
  <c r="G2452" i="1" l="1"/>
  <c r="H2452" i="1" s="1"/>
  <c r="L2452" i="1"/>
  <c r="N2452" i="1" s="1"/>
  <c r="P2452" i="1" s="1"/>
  <c r="A2453" i="1" s="1"/>
  <c r="B2453" i="1" l="1"/>
  <c r="C2453" i="1" s="1"/>
  <c r="D2453" i="1" l="1"/>
  <c r="E2453" i="1" s="1"/>
  <c r="I2453" i="1"/>
  <c r="J2453" i="1" s="1"/>
  <c r="F2453" i="1" l="1"/>
  <c r="K2453" i="1"/>
  <c r="G2453" i="1" l="1"/>
  <c r="H2453" i="1" s="1"/>
  <c r="L2453" i="1"/>
  <c r="N2453" i="1" s="1"/>
  <c r="P2453" i="1" s="1"/>
  <c r="A2454" i="1" s="1"/>
  <c r="B2454" i="1" l="1"/>
  <c r="C2454" i="1" s="1"/>
  <c r="D2454" i="1" l="1"/>
  <c r="E2454" i="1" s="1"/>
  <c r="I2454" i="1"/>
  <c r="J2454" i="1" s="1"/>
  <c r="F2454" i="1" l="1"/>
  <c r="K2454" i="1"/>
  <c r="G2454" i="1" l="1"/>
  <c r="H2454" i="1" s="1"/>
  <c r="L2454" i="1"/>
  <c r="N2454" i="1" s="1"/>
  <c r="P2454" i="1" s="1"/>
  <c r="A2455" i="1" s="1"/>
  <c r="B2455" i="1" l="1"/>
  <c r="C2455" i="1" s="1"/>
  <c r="D2455" i="1" l="1"/>
  <c r="E2455" i="1" s="1"/>
  <c r="I2455" i="1"/>
  <c r="J2455" i="1" s="1"/>
  <c r="F2455" i="1" l="1"/>
  <c r="K2455" i="1"/>
  <c r="G2455" i="1" l="1"/>
  <c r="H2455" i="1" s="1"/>
  <c r="L2455" i="1"/>
  <c r="N2455" i="1" s="1"/>
  <c r="P2455" i="1" s="1"/>
  <c r="A2456" i="1" s="1"/>
  <c r="B2456" i="1" l="1"/>
  <c r="C2456" i="1" s="1"/>
  <c r="D2456" i="1" l="1"/>
  <c r="E2456" i="1" s="1"/>
  <c r="I2456" i="1"/>
  <c r="J2456" i="1" s="1"/>
  <c r="F2456" i="1" l="1"/>
  <c r="K2456" i="1"/>
  <c r="G2456" i="1" l="1"/>
  <c r="H2456" i="1" s="1"/>
  <c r="L2456" i="1"/>
  <c r="N2456" i="1" s="1"/>
  <c r="P2456" i="1" s="1"/>
  <c r="A2457" i="1" s="1"/>
  <c r="B2457" i="1" l="1"/>
  <c r="C2457" i="1" s="1"/>
  <c r="I2457" i="1" l="1"/>
  <c r="J2457" i="1" s="1"/>
  <c r="D2457" i="1"/>
  <c r="E2457" i="1" s="1"/>
  <c r="F2457" i="1" l="1"/>
  <c r="K2457" i="1"/>
  <c r="G2457" i="1" l="1"/>
  <c r="H2457" i="1" s="1"/>
  <c r="L2457" i="1"/>
  <c r="N2457" i="1" s="1"/>
  <c r="P2457" i="1" s="1"/>
  <c r="A2458" i="1" s="1"/>
  <c r="B2458" i="1" l="1"/>
  <c r="C2458" i="1" s="1"/>
  <c r="I2458" i="1" l="1"/>
  <c r="J2458" i="1" s="1"/>
  <c r="D2458" i="1"/>
  <c r="E2458" i="1" s="1"/>
  <c r="F2458" i="1" l="1"/>
  <c r="K2458" i="1"/>
  <c r="G2458" i="1" l="1"/>
  <c r="H2458" i="1" s="1"/>
  <c r="L2458" i="1"/>
  <c r="N2458" i="1" s="1"/>
  <c r="P2458" i="1" s="1"/>
  <c r="A2459" i="1" s="1"/>
  <c r="B2459" i="1" l="1"/>
  <c r="C2459" i="1" s="1"/>
  <c r="R79" i="1"/>
  <c r="S79" i="1" s="1"/>
  <c r="I2459" i="1" l="1"/>
  <c r="J2459" i="1" s="1"/>
  <c r="D2459" i="1"/>
  <c r="E2459" i="1" s="1"/>
  <c r="F2459" i="1" l="1"/>
  <c r="K2459" i="1"/>
  <c r="G2459" i="1" l="1"/>
  <c r="H2459" i="1" s="1"/>
  <c r="O2465" i="1" s="1"/>
  <c r="L2459" i="1"/>
  <c r="N2459" i="1" s="1"/>
  <c r="P2459" i="1" s="1"/>
  <c r="P2465" i="1" l="1"/>
  <c r="A2466" i="1" s="1"/>
  <c r="O2466" i="1"/>
  <c r="O2467" i="1" s="1"/>
  <c r="O2468" i="1" s="1"/>
  <c r="O2469" i="1" s="1"/>
  <c r="O2470" i="1" s="1"/>
  <c r="O2471" i="1" s="1"/>
  <c r="B2466" i="1" l="1"/>
  <c r="C2466" i="1" s="1"/>
  <c r="O2479" i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O2472" i="1"/>
  <c r="O2473" i="1" s="1"/>
  <c r="O2474" i="1" s="1"/>
  <c r="O2475" i="1" s="1"/>
  <c r="O2476" i="1" s="1"/>
  <c r="O2477" i="1" s="1"/>
  <c r="O2478" i="1" s="1"/>
  <c r="I2466" i="1" l="1"/>
  <c r="J2466" i="1" s="1"/>
  <c r="D2466" i="1"/>
  <c r="E2466" i="1" s="1"/>
  <c r="F2466" i="1" s="1"/>
  <c r="G2466" i="1" s="1"/>
  <c r="H2466" i="1" s="1"/>
  <c r="K2466" i="1" l="1"/>
  <c r="L2466" i="1"/>
  <c r="N2466" i="1" s="1"/>
  <c r="P2466" i="1" s="1"/>
  <c r="A2467" i="1" s="1"/>
  <c r="B2467" i="1" l="1"/>
  <c r="C2467" i="1" s="1"/>
  <c r="I2467" i="1" l="1"/>
  <c r="J2467" i="1" s="1"/>
  <c r="D2467" i="1"/>
  <c r="E2467" i="1" s="1"/>
  <c r="F2467" i="1" l="1"/>
  <c r="K2467" i="1"/>
  <c r="G2467" i="1" l="1"/>
  <c r="H2467" i="1" s="1"/>
  <c r="L2467" i="1"/>
  <c r="N2467" i="1" s="1"/>
  <c r="P2467" i="1" s="1"/>
  <c r="A2468" i="1" s="1"/>
  <c r="B2468" i="1" l="1"/>
  <c r="C2468" i="1" s="1"/>
  <c r="I2468" i="1" l="1"/>
  <c r="J2468" i="1" s="1"/>
  <c r="D2468" i="1"/>
  <c r="E2468" i="1" s="1"/>
  <c r="F2468" i="1" l="1"/>
  <c r="K2468" i="1"/>
  <c r="G2468" i="1" l="1"/>
  <c r="H2468" i="1" s="1"/>
  <c r="L2468" i="1"/>
  <c r="N2468" i="1" s="1"/>
  <c r="P2468" i="1" s="1"/>
  <c r="A2469" i="1" s="1"/>
  <c r="B2469" i="1" l="1"/>
  <c r="C2469" i="1" s="1"/>
  <c r="D2469" i="1" l="1"/>
  <c r="E2469" i="1" s="1"/>
  <c r="I2469" i="1"/>
  <c r="J2469" i="1" s="1"/>
  <c r="F2469" i="1" l="1"/>
  <c r="K2469" i="1"/>
  <c r="G2469" i="1" l="1"/>
  <c r="H2469" i="1" s="1"/>
  <c r="L2469" i="1"/>
  <c r="N2469" i="1" s="1"/>
  <c r="P2469" i="1" s="1"/>
  <c r="A2470" i="1" s="1"/>
  <c r="B2470" i="1" l="1"/>
  <c r="C2470" i="1" s="1"/>
  <c r="D2470" i="1" l="1"/>
  <c r="E2470" i="1" s="1"/>
  <c r="I2470" i="1"/>
  <c r="J2470" i="1" s="1"/>
  <c r="F2470" i="1" l="1"/>
  <c r="K2470" i="1"/>
  <c r="G2470" i="1" l="1"/>
  <c r="H2470" i="1" s="1"/>
  <c r="L2470" i="1"/>
  <c r="N2470" i="1" s="1"/>
  <c r="P2470" i="1" s="1"/>
  <c r="A2471" i="1" s="1"/>
  <c r="B2471" i="1" l="1"/>
  <c r="C2471" i="1" s="1"/>
  <c r="I2471" i="1" l="1"/>
  <c r="J2471" i="1" s="1"/>
  <c r="D2471" i="1"/>
  <c r="E2471" i="1" s="1"/>
  <c r="F2471" i="1" l="1"/>
  <c r="K2471" i="1"/>
  <c r="G2471" i="1" l="1"/>
  <c r="H2471" i="1" s="1"/>
  <c r="L2471" i="1"/>
  <c r="N2471" i="1" s="1"/>
  <c r="P2471" i="1" s="1"/>
  <c r="A2472" i="1" s="1"/>
  <c r="B2472" i="1" l="1"/>
  <c r="C2472" i="1" s="1"/>
  <c r="D2472" i="1" l="1"/>
  <c r="E2472" i="1" s="1"/>
  <c r="I2472" i="1"/>
  <c r="J2472" i="1" s="1"/>
  <c r="F2472" i="1" l="1"/>
  <c r="K2472" i="1"/>
  <c r="G2472" i="1" l="1"/>
  <c r="H2472" i="1" s="1"/>
  <c r="L2472" i="1"/>
  <c r="N2472" i="1" s="1"/>
  <c r="P2472" i="1" s="1"/>
  <c r="A2473" i="1" s="1"/>
  <c r="B2473" i="1" l="1"/>
  <c r="C2473" i="1" s="1"/>
  <c r="D2473" i="1" l="1"/>
  <c r="E2473" i="1" s="1"/>
  <c r="I2473" i="1"/>
  <c r="J2473" i="1" s="1"/>
  <c r="F2473" i="1" l="1"/>
  <c r="K2473" i="1"/>
  <c r="G2473" i="1" l="1"/>
  <c r="H2473" i="1" s="1"/>
  <c r="L2473" i="1"/>
  <c r="N2473" i="1" s="1"/>
  <c r="P2473" i="1" s="1"/>
  <c r="A2474" i="1" s="1"/>
  <c r="B2474" i="1" l="1"/>
  <c r="C2474" i="1" s="1"/>
  <c r="D2474" i="1" l="1"/>
  <c r="E2474" i="1" s="1"/>
  <c r="I2474" i="1"/>
  <c r="J2474" i="1" s="1"/>
  <c r="F2474" i="1" l="1"/>
  <c r="K2474" i="1"/>
  <c r="G2474" i="1" l="1"/>
  <c r="H2474" i="1" s="1"/>
  <c r="L2474" i="1"/>
  <c r="N2474" i="1" s="1"/>
  <c r="P2474" i="1" s="1"/>
  <c r="A2475" i="1" s="1"/>
  <c r="B2475" i="1" l="1"/>
  <c r="C2475" i="1" s="1"/>
  <c r="I2475" i="1" l="1"/>
  <c r="J2475" i="1" s="1"/>
  <c r="D2475" i="1"/>
  <c r="E2475" i="1" s="1"/>
  <c r="F2475" i="1" l="1"/>
  <c r="K2475" i="1"/>
  <c r="G2475" i="1" l="1"/>
  <c r="H2475" i="1" s="1"/>
  <c r="L2475" i="1"/>
  <c r="N2475" i="1" s="1"/>
  <c r="P2475" i="1" s="1"/>
  <c r="A2476" i="1" s="1"/>
  <c r="B2476" i="1" l="1"/>
  <c r="C2476" i="1" s="1"/>
  <c r="I2476" i="1" l="1"/>
  <c r="J2476" i="1" s="1"/>
  <c r="D2476" i="1"/>
  <c r="E2476" i="1" s="1"/>
  <c r="F2476" i="1" l="1"/>
  <c r="K2476" i="1"/>
  <c r="G2476" i="1" l="1"/>
  <c r="H2476" i="1" s="1"/>
  <c r="L2476" i="1"/>
  <c r="N2476" i="1" s="1"/>
  <c r="P2476" i="1" s="1"/>
  <c r="A2477" i="1" s="1"/>
  <c r="B2477" i="1" l="1"/>
  <c r="C2477" i="1" s="1"/>
  <c r="I2477" i="1" l="1"/>
  <c r="J2477" i="1" s="1"/>
  <c r="D2477" i="1"/>
  <c r="E2477" i="1" s="1"/>
  <c r="F2477" i="1" l="1"/>
  <c r="K2477" i="1"/>
  <c r="G2477" i="1" l="1"/>
  <c r="H2477" i="1" s="1"/>
  <c r="L2477" i="1"/>
  <c r="N2477" i="1" s="1"/>
  <c r="P2477" i="1" s="1"/>
  <c r="A2478" i="1" s="1"/>
  <c r="B2478" i="1" l="1"/>
  <c r="C2478" i="1" s="1"/>
  <c r="D2478" i="1" l="1"/>
  <c r="E2478" i="1" s="1"/>
  <c r="I2478" i="1"/>
  <c r="J2478" i="1" s="1"/>
  <c r="F2478" i="1" l="1"/>
  <c r="K2478" i="1"/>
  <c r="G2478" i="1" l="1"/>
  <c r="H2478" i="1" s="1"/>
  <c r="L2478" i="1"/>
  <c r="N2478" i="1" s="1"/>
  <c r="P2478" i="1" s="1"/>
  <c r="A2479" i="1" s="1"/>
  <c r="B2479" i="1" l="1"/>
  <c r="C2479" i="1" s="1"/>
  <c r="D2479" i="1" l="1"/>
  <c r="E2479" i="1" s="1"/>
  <c r="I2479" i="1"/>
  <c r="J2479" i="1" s="1"/>
  <c r="F2479" i="1" l="1"/>
  <c r="K2479" i="1"/>
  <c r="G2479" i="1" l="1"/>
  <c r="H2479" i="1" s="1"/>
  <c r="L2479" i="1"/>
  <c r="N2479" i="1" s="1"/>
  <c r="P2479" i="1" s="1"/>
  <c r="A2480" i="1" s="1"/>
  <c r="B2480" i="1" l="1"/>
  <c r="C2480" i="1" s="1"/>
  <c r="D2480" i="1" l="1"/>
  <c r="E2480" i="1" s="1"/>
  <c r="I2480" i="1"/>
  <c r="J2480" i="1" s="1"/>
  <c r="F2480" i="1" l="1"/>
  <c r="K2480" i="1"/>
  <c r="G2480" i="1" l="1"/>
  <c r="H2480" i="1" s="1"/>
  <c r="L2480" i="1"/>
  <c r="N2480" i="1" s="1"/>
  <c r="P2480" i="1" s="1"/>
  <c r="A2481" i="1" s="1"/>
  <c r="B2481" i="1" l="1"/>
  <c r="C2481" i="1" s="1"/>
  <c r="D2481" i="1" l="1"/>
  <c r="I2481" i="1"/>
  <c r="J2481" i="1" s="1"/>
  <c r="M2498" i="1" l="1"/>
  <c r="E2481" i="1"/>
  <c r="F2481" i="1" l="1"/>
  <c r="K2481" i="1"/>
  <c r="M2499" i="1"/>
  <c r="M2500" i="1" s="1"/>
  <c r="M2501" i="1" s="1"/>
  <c r="M2502" i="1" s="1"/>
  <c r="M2503" i="1" s="1"/>
  <c r="M2504" i="1" s="1"/>
  <c r="N2498" i="1"/>
  <c r="M2512" i="1" l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05" i="1"/>
  <c r="M2506" i="1" s="1"/>
  <c r="M2507" i="1" s="1"/>
  <c r="M2508" i="1" s="1"/>
  <c r="M2509" i="1" s="1"/>
  <c r="M2510" i="1" s="1"/>
  <c r="M2511" i="1" s="1"/>
  <c r="G2481" i="1"/>
  <c r="H2481" i="1" s="1"/>
  <c r="L2481" i="1"/>
  <c r="N2481" i="1" s="1"/>
  <c r="P2481" i="1" s="1"/>
  <c r="A2482" i="1" s="1"/>
  <c r="B2482" i="1" l="1"/>
  <c r="C2482" i="1" s="1"/>
  <c r="D2482" i="1" l="1"/>
  <c r="E2482" i="1" s="1"/>
  <c r="I2482" i="1"/>
  <c r="J2482" i="1" s="1"/>
  <c r="F2482" i="1" l="1"/>
  <c r="K2482" i="1"/>
  <c r="G2482" i="1" l="1"/>
  <c r="H2482" i="1" s="1"/>
  <c r="L2482" i="1"/>
  <c r="N2482" i="1" s="1"/>
  <c r="P2482" i="1" s="1"/>
  <c r="A2483" i="1" s="1"/>
  <c r="B2483" i="1" l="1"/>
  <c r="C2483" i="1" s="1"/>
  <c r="I2483" i="1" l="1"/>
  <c r="J2483" i="1" s="1"/>
  <c r="D2483" i="1"/>
  <c r="E2483" i="1" s="1"/>
  <c r="F2483" i="1" l="1"/>
  <c r="K2483" i="1"/>
  <c r="G2483" i="1" l="1"/>
  <c r="H2483" i="1" s="1"/>
  <c r="L2483" i="1"/>
  <c r="N2483" i="1" s="1"/>
  <c r="P2483" i="1" s="1"/>
  <c r="A2484" i="1" s="1"/>
  <c r="B2484" i="1" l="1"/>
  <c r="C2484" i="1" s="1"/>
  <c r="I2484" i="1" l="1"/>
  <c r="J2484" i="1" s="1"/>
  <c r="D2484" i="1"/>
  <c r="E2484" i="1" s="1"/>
  <c r="F2484" i="1" l="1"/>
  <c r="K2484" i="1"/>
  <c r="G2484" i="1" l="1"/>
  <c r="H2484" i="1" s="1"/>
  <c r="L2484" i="1"/>
  <c r="N2484" i="1" s="1"/>
  <c r="P2484" i="1" s="1"/>
  <c r="A2485" i="1" s="1"/>
  <c r="B2485" i="1" l="1"/>
  <c r="C2485" i="1" s="1"/>
  <c r="I2485" i="1" l="1"/>
  <c r="J2485" i="1" s="1"/>
  <c r="D2485" i="1"/>
  <c r="E2485" i="1" s="1"/>
  <c r="F2485" i="1" l="1"/>
  <c r="K2485" i="1"/>
  <c r="G2485" i="1" l="1"/>
  <c r="H2485" i="1" s="1"/>
  <c r="L2485" i="1"/>
  <c r="N2485" i="1" s="1"/>
  <c r="P2485" i="1" s="1"/>
  <c r="A2486" i="1" s="1"/>
  <c r="B2486" i="1" l="1"/>
  <c r="C2486" i="1" s="1"/>
  <c r="D2486" i="1" l="1"/>
  <c r="E2486" i="1" s="1"/>
  <c r="I2486" i="1"/>
  <c r="J2486" i="1" s="1"/>
  <c r="F2486" i="1" l="1"/>
  <c r="K2486" i="1"/>
  <c r="G2486" i="1" l="1"/>
  <c r="H2486" i="1" s="1"/>
  <c r="L2486" i="1"/>
  <c r="N2486" i="1" s="1"/>
  <c r="P2486" i="1" s="1"/>
  <c r="A2487" i="1" s="1"/>
  <c r="B2487" i="1" l="1"/>
  <c r="C2487" i="1" s="1"/>
  <c r="D2487" i="1" l="1"/>
  <c r="E2487" i="1" s="1"/>
  <c r="I2487" i="1"/>
  <c r="J2487" i="1" s="1"/>
  <c r="F2487" i="1" l="1"/>
  <c r="K2487" i="1"/>
  <c r="G2487" i="1" l="1"/>
  <c r="H2487" i="1" s="1"/>
  <c r="L2487" i="1"/>
  <c r="N2487" i="1" s="1"/>
  <c r="P2487" i="1" s="1"/>
  <c r="A2488" i="1" s="1"/>
  <c r="B2488" i="1" l="1"/>
  <c r="C2488" i="1" s="1"/>
  <c r="D2488" i="1" l="1"/>
  <c r="E2488" i="1" s="1"/>
  <c r="I2488" i="1"/>
  <c r="J2488" i="1" s="1"/>
  <c r="F2488" i="1" l="1"/>
  <c r="K2488" i="1"/>
  <c r="G2488" i="1" l="1"/>
  <c r="H2488" i="1" s="1"/>
  <c r="L2488" i="1"/>
  <c r="N2488" i="1" s="1"/>
  <c r="P2488" i="1" s="1"/>
  <c r="A2489" i="1" s="1"/>
  <c r="B2489" i="1" l="1"/>
  <c r="C2489" i="1" s="1"/>
  <c r="D2489" i="1" l="1"/>
  <c r="E2489" i="1" s="1"/>
  <c r="I2489" i="1"/>
  <c r="J2489" i="1" s="1"/>
  <c r="F2489" i="1" l="1"/>
  <c r="K2489" i="1"/>
  <c r="G2489" i="1" l="1"/>
  <c r="H2489" i="1" s="1"/>
  <c r="L2489" i="1"/>
  <c r="N2489" i="1" s="1"/>
  <c r="P2489" i="1" s="1"/>
  <c r="A2490" i="1" s="1"/>
  <c r="B2490" i="1" l="1"/>
  <c r="C2490" i="1" s="1"/>
  <c r="D2490" i="1" l="1"/>
  <c r="E2490" i="1" s="1"/>
  <c r="I2490" i="1"/>
  <c r="J2490" i="1" s="1"/>
  <c r="F2490" i="1" l="1"/>
  <c r="K2490" i="1"/>
  <c r="G2490" i="1" l="1"/>
  <c r="H2490" i="1" s="1"/>
  <c r="L2490" i="1"/>
  <c r="N2490" i="1" s="1"/>
  <c r="P2490" i="1" s="1"/>
  <c r="A2491" i="1" s="1"/>
  <c r="B2491" i="1" l="1"/>
  <c r="C2491" i="1" s="1"/>
  <c r="I2491" i="1" l="1"/>
  <c r="J2491" i="1" s="1"/>
  <c r="D2491" i="1"/>
  <c r="E2491" i="1" s="1"/>
  <c r="F2491" i="1" l="1"/>
  <c r="K2491" i="1"/>
  <c r="G2491" i="1" l="1"/>
  <c r="H2491" i="1" s="1"/>
  <c r="L2491" i="1"/>
  <c r="N2491" i="1" s="1"/>
  <c r="P2491" i="1" s="1"/>
  <c r="A2492" i="1" s="1"/>
  <c r="B2492" i="1" l="1"/>
  <c r="C2492" i="1" s="1"/>
  <c r="R80" i="1"/>
  <c r="S80" i="1" s="1"/>
  <c r="I2492" i="1" l="1"/>
  <c r="J2492" i="1" s="1"/>
  <c r="D2492" i="1"/>
  <c r="E2492" i="1" s="1"/>
  <c r="F2492" i="1" l="1"/>
  <c r="K2492" i="1"/>
  <c r="G2492" i="1" l="1"/>
  <c r="H2492" i="1" s="1"/>
  <c r="O2498" i="1" s="1"/>
  <c r="L2492" i="1"/>
  <c r="N2492" i="1" s="1"/>
  <c r="P2492" i="1" s="1"/>
  <c r="P2498" i="1" l="1"/>
  <c r="A2499" i="1" s="1"/>
  <c r="O2499" i="1"/>
  <c r="O2500" i="1" s="1"/>
  <c r="O2501" i="1" s="1"/>
  <c r="O2502" i="1" s="1"/>
  <c r="O2503" i="1" s="1"/>
  <c r="O2504" i="1" s="1"/>
  <c r="B2499" i="1" l="1"/>
  <c r="C2499" i="1" s="1"/>
  <c r="O2505" i="1"/>
  <c r="O2506" i="1" s="1"/>
  <c r="O2507" i="1" s="1"/>
  <c r="O2508" i="1" s="1"/>
  <c r="O2509" i="1" s="1"/>
  <c r="O2510" i="1" s="1"/>
  <c r="O2511" i="1" s="1"/>
  <c r="O2512" i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I2499" i="1" l="1"/>
  <c r="J2499" i="1" s="1"/>
  <c r="D2499" i="1"/>
  <c r="E2499" i="1" s="1"/>
  <c r="F2499" i="1" s="1"/>
  <c r="G2499" i="1" s="1"/>
  <c r="H2499" i="1" s="1"/>
  <c r="K2499" i="1" l="1"/>
  <c r="L2499" i="1"/>
  <c r="N2499" i="1" s="1"/>
  <c r="P2499" i="1" s="1"/>
  <c r="A2500" i="1" s="1"/>
  <c r="B2500" i="1" l="1"/>
  <c r="C2500" i="1" s="1"/>
  <c r="I2500" i="1" l="1"/>
  <c r="J2500" i="1" s="1"/>
  <c r="D2500" i="1"/>
  <c r="E2500" i="1" s="1"/>
  <c r="F2500" i="1" l="1"/>
  <c r="K2500" i="1"/>
  <c r="G2500" i="1" l="1"/>
  <c r="H2500" i="1" s="1"/>
  <c r="L2500" i="1"/>
  <c r="N2500" i="1" s="1"/>
  <c r="P2500" i="1" s="1"/>
  <c r="A2501" i="1" s="1"/>
  <c r="B2501" i="1" l="1"/>
  <c r="C2501" i="1" s="1"/>
  <c r="D2501" i="1" l="1"/>
  <c r="E2501" i="1" s="1"/>
  <c r="I2501" i="1"/>
  <c r="J2501" i="1" s="1"/>
  <c r="F2501" i="1" l="1"/>
  <c r="K2501" i="1"/>
  <c r="G2501" i="1" l="1"/>
  <c r="H2501" i="1" s="1"/>
  <c r="L2501" i="1"/>
  <c r="N2501" i="1" s="1"/>
  <c r="P2501" i="1" s="1"/>
  <c r="A2502" i="1" s="1"/>
  <c r="B2502" i="1" l="1"/>
  <c r="C2502" i="1" s="1"/>
  <c r="D2502" i="1" l="1"/>
  <c r="E2502" i="1" s="1"/>
  <c r="I2502" i="1"/>
  <c r="J2502" i="1" s="1"/>
  <c r="F2502" i="1" l="1"/>
  <c r="K2502" i="1"/>
  <c r="G2502" i="1" l="1"/>
  <c r="H2502" i="1" s="1"/>
  <c r="L2502" i="1"/>
  <c r="N2502" i="1" s="1"/>
  <c r="P2502" i="1" s="1"/>
  <c r="A2503" i="1" s="1"/>
  <c r="B2503" i="1" l="1"/>
  <c r="C2503" i="1" s="1"/>
  <c r="D2503" i="1" l="1"/>
  <c r="E2503" i="1" s="1"/>
  <c r="I2503" i="1"/>
  <c r="J2503" i="1" s="1"/>
  <c r="F2503" i="1" l="1"/>
  <c r="K2503" i="1"/>
  <c r="G2503" i="1" l="1"/>
  <c r="H2503" i="1" s="1"/>
  <c r="L2503" i="1"/>
  <c r="N2503" i="1" s="1"/>
  <c r="P2503" i="1" s="1"/>
  <c r="A2504" i="1" s="1"/>
  <c r="B2504" i="1" l="1"/>
  <c r="C2504" i="1" s="1"/>
  <c r="D2504" i="1" l="1"/>
  <c r="E2504" i="1" s="1"/>
  <c r="I2504" i="1"/>
  <c r="J2504" i="1" s="1"/>
  <c r="F2504" i="1" l="1"/>
  <c r="K2504" i="1"/>
  <c r="G2504" i="1" l="1"/>
  <c r="H2504" i="1" s="1"/>
  <c r="L2504" i="1"/>
  <c r="N2504" i="1" s="1"/>
  <c r="P2504" i="1" s="1"/>
  <c r="A2505" i="1" s="1"/>
  <c r="B2505" i="1" l="1"/>
  <c r="C2505" i="1" s="1"/>
  <c r="D2505" i="1" l="1"/>
  <c r="E2505" i="1" s="1"/>
  <c r="I2505" i="1"/>
  <c r="J2505" i="1" s="1"/>
  <c r="F2505" i="1" l="1"/>
  <c r="K2505" i="1"/>
  <c r="G2505" i="1" l="1"/>
  <c r="H2505" i="1" s="1"/>
  <c r="L2505" i="1"/>
  <c r="N2505" i="1" s="1"/>
  <c r="P2505" i="1" s="1"/>
  <c r="A2506" i="1" s="1"/>
  <c r="B2506" i="1" l="1"/>
  <c r="C2506" i="1" s="1"/>
  <c r="I2506" i="1" l="1"/>
  <c r="J2506" i="1" s="1"/>
  <c r="D2506" i="1"/>
  <c r="E2506" i="1" s="1"/>
  <c r="F2506" i="1" l="1"/>
  <c r="K2506" i="1"/>
  <c r="G2506" i="1" l="1"/>
  <c r="H2506" i="1" s="1"/>
  <c r="L2506" i="1"/>
  <c r="N2506" i="1" s="1"/>
  <c r="P2506" i="1" s="1"/>
  <c r="A2507" i="1" s="1"/>
  <c r="B2507" i="1" l="1"/>
  <c r="C2507" i="1" s="1"/>
  <c r="I2507" i="1" l="1"/>
  <c r="J2507" i="1" s="1"/>
  <c r="D2507" i="1"/>
  <c r="E2507" i="1" s="1"/>
  <c r="F2507" i="1" l="1"/>
  <c r="K2507" i="1"/>
  <c r="G2507" i="1" l="1"/>
  <c r="H2507" i="1" s="1"/>
  <c r="L2507" i="1"/>
  <c r="N2507" i="1" s="1"/>
  <c r="P2507" i="1" s="1"/>
  <c r="A2508" i="1" s="1"/>
  <c r="B2508" i="1" l="1"/>
  <c r="C2508" i="1" s="1"/>
  <c r="I2508" i="1" l="1"/>
  <c r="J2508" i="1" s="1"/>
  <c r="D2508" i="1"/>
  <c r="E2508" i="1" s="1"/>
  <c r="F2508" i="1" l="1"/>
  <c r="K2508" i="1"/>
  <c r="G2508" i="1" l="1"/>
  <c r="H2508" i="1" s="1"/>
  <c r="L2508" i="1"/>
  <c r="N2508" i="1" s="1"/>
  <c r="P2508" i="1" s="1"/>
  <c r="A2509" i="1" s="1"/>
  <c r="B2509" i="1" l="1"/>
  <c r="C2509" i="1" s="1"/>
  <c r="I2509" i="1" l="1"/>
  <c r="J2509" i="1" s="1"/>
  <c r="D2509" i="1"/>
  <c r="E2509" i="1" s="1"/>
  <c r="F2509" i="1" l="1"/>
  <c r="K2509" i="1"/>
  <c r="G2509" i="1" l="1"/>
  <c r="H2509" i="1" s="1"/>
  <c r="L2509" i="1"/>
  <c r="N2509" i="1" s="1"/>
  <c r="P2509" i="1" s="1"/>
  <c r="A2510" i="1" s="1"/>
  <c r="B2510" i="1" l="1"/>
  <c r="C2510" i="1" s="1"/>
  <c r="D2510" i="1" l="1"/>
  <c r="E2510" i="1" s="1"/>
  <c r="I2510" i="1"/>
  <c r="J2510" i="1" s="1"/>
  <c r="F2510" i="1" l="1"/>
  <c r="K2510" i="1"/>
  <c r="G2510" i="1" l="1"/>
  <c r="H2510" i="1" s="1"/>
  <c r="L2510" i="1"/>
  <c r="N2510" i="1" s="1"/>
  <c r="P2510" i="1" s="1"/>
  <c r="A2511" i="1" s="1"/>
  <c r="B2511" i="1" l="1"/>
  <c r="C2511" i="1" s="1"/>
  <c r="D2511" i="1" l="1"/>
  <c r="E2511" i="1" s="1"/>
  <c r="I2511" i="1"/>
  <c r="J2511" i="1" s="1"/>
  <c r="F2511" i="1" l="1"/>
  <c r="K2511" i="1"/>
  <c r="G2511" i="1" l="1"/>
  <c r="H2511" i="1" s="1"/>
  <c r="L2511" i="1"/>
  <c r="N2511" i="1" s="1"/>
  <c r="P2511" i="1" s="1"/>
  <c r="A2512" i="1" s="1"/>
  <c r="B2512" i="1" l="1"/>
  <c r="C2512" i="1" s="1"/>
  <c r="D2512" i="1" l="1"/>
  <c r="E2512" i="1" s="1"/>
  <c r="I2512" i="1"/>
  <c r="J2512" i="1" s="1"/>
  <c r="F2512" i="1" l="1"/>
  <c r="K2512" i="1"/>
  <c r="G2512" i="1" l="1"/>
  <c r="H2512" i="1" s="1"/>
  <c r="L2512" i="1"/>
  <c r="N2512" i="1" s="1"/>
  <c r="P2512" i="1" s="1"/>
  <c r="A2513" i="1" s="1"/>
  <c r="B2513" i="1" l="1"/>
  <c r="C2513" i="1" s="1"/>
  <c r="D2513" i="1" l="1"/>
  <c r="E2513" i="1" s="1"/>
  <c r="I2513" i="1"/>
  <c r="J2513" i="1" s="1"/>
  <c r="F2513" i="1" l="1"/>
  <c r="K2513" i="1"/>
  <c r="G2513" i="1" l="1"/>
  <c r="H2513" i="1" s="1"/>
  <c r="L2513" i="1"/>
  <c r="N2513" i="1" s="1"/>
  <c r="P2513" i="1" s="1"/>
  <c r="A2514" i="1" s="1"/>
  <c r="B2514" i="1" l="1"/>
  <c r="C2514" i="1" s="1"/>
  <c r="I2514" i="1" l="1"/>
  <c r="J2514" i="1" s="1"/>
  <c r="D2514" i="1"/>
  <c r="M2531" i="1" l="1"/>
  <c r="E2514" i="1"/>
  <c r="F2514" i="1" l="1"/>
  <c r="K2514" i="1"/>
  <c r="N2531" i="1"/>
  <c r="M2532" i="1"/>
  <c r="M2533" i="1" s="1"/>
  <c r="M2534" i="1" s="1"/>
  <c r="M2535" i="1" s="1"/>
  <c r="M2536" i="1" s="1"/>
  <c r="M2537" i="1" s="1"/>
  <c r="M2538" i="1" l="1"/>
  <c r="M2539" i="1" s="1"/>
  <c r="M2540" i="1" s="1"/>
  <c r="M2541" i="1" s="1"/>
  <c r="M2542" i="1" s="1"/>
  <c r="M2543" i="1" s="1"/>
  <c r="M2544" i="1" s="1"/>
  <c r="M2545" i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G2514" i="1"/>
  <c r="H2514" i="1" s="1"/>
  <c r="L2514" i="1"/>
  <c r="N2514" i="1" s="1"/>
  <c r="P2514" i="1" s="1"/>
  <c r="A2515" i="1" s="1"/>
  <c r="B2515" i="1" l="1"/>
  <c r="C2515" i="1" s="1"/>
  <c r="I2515" i="1" l="1"/>
  <c r="J2515" i="1" s="1"/>
  <c r="D2515" i="1"/>
  <c r="E2515" i="1" s="1"/>
  <c r="F2515" i="1" l="1"/>
  <c r="K2515" i="1"/>
  <c r="G2515" i="1" l="1"/>
  <c r="H2515" i="1" s="1"/>
  <c r="L2515" i="1"/>
  <c r="N2515" i="1" s="1"/>
  <c r="P2515" i="1" s="1"/>
  <c r="A2516" i="1" s="1"/>
  <c r="B2516" i="1" l="1"/>
  <c r="C2516" i="1" s="1"/>
  <c r="I2516" i="1" l="1"/>
  <c r="J2516" i="1" s="1"/>
  <c r="D2516" i="1"/>
  <c r="E2516" i="1" s="1"/>
  <c r="F2516" i="1" l="1"/>
  <c r="K2516" i="1"/>
  <c r="G2516" i="1" l="1"/>
  <c r="H2516" i="1" s="1"/>
  <c r="L2516" i="1"/>
  <c r="N2516" i="1" s="1"/>
  <c r="P2516" i="1" s="1"/>
  <c r="A2517" i="1" s="1"/>
  <c r="B2517" i="1" l="1"/>
  <c r="C2517" i="1" s="1"/>
  <c r="I2517" i="1" l="1"/>
  <c r="J2517" i="1" s="1"/>
  <c r="D2517" i="1"/>
  <c r="E2517" i="1" s="1"/>
  <c r="F2517" i="1" l="1"/>
  <c r="K2517" i="1"/>
  <c r="G2517" i="1" l="1"/>
  <c r="H2517" i="1" s="1"/>
  <c r="L2517" i="1"/>
  <c r="N2517" i="1" s="1"/>
  <c r="P2517" i="1" s="1"/>
  <c r="A2518" i="1" s="1"/>
  <c r="B2518" i="1" l="1"/>
  <c r="C2518" i="1" s="1"/>
  <c r="D2518" i="1" l="1"/>
  <c r="E2518" i="1" s="1"/>
  <c r="I2518" i="1"/>
  <c r="J2518" i="1" s="1"/>
  <c r="F2518" i="1" l="1"/>
  <c r="K2518" i="1"/>
  <c r="G2518" i="1" l="1"/>
  <c r="H2518" i="1" s="1"/>
  <c r="L2518" i="1"/>
  <c r="N2518" i="1" s="1"/>
  <c r="P2518" i="1" s="1"/>
  <c r="A2519" i="1" s="1"/>
  <c r="B2519" i="1" l="1"/>
  <c r="C2519" i="1" s="1"/>
  <c r="D2519" i="1" l="1"/>
  <c r="E2519" i="1" s="1"/>
  <c r="I2519" i="1"/>
  <c r="J2519" i="1" s="1"/>
  <c r="F2519" i="1" l="1"/>
  <c r="K2519" i="1"/>
  <c r="G2519" i="1" l="1"/>
  <c r="H2519" i="1" s="1"/>
  <c r="L2519" i="1"/>
  <c r="N2519" i="1" s="1"/>
  <c r="P2519" i="1" s="1"/>
  <c r="A2520" i="1" s="1"/>
  <c r="B2520" i="1" l="1"/>
  <c r="C2520" i="1" s="1"/>
  <c r="D2520" i="1" l="1"/>
  <c r="E2520" i="1" s="1"/>
  <c r="I2520" i="1"/>
  <c r="J2520" i="1" s="1"/>
  <c r="F2520" i="1" l="1"/>
  <c r="K2520" i="1"/>
  <c r="G2520" i="1" l="1"/>
  <c r="H2520" i="1" s="1"/>
  <c r="L2520" i="1"/>
  <c r="N2520" i="1" s="1"/>
  <c r="P2520" i="1" s="1"/>
  <c r="A2521" i="1" s="1"/>
  <c r="B2521" i="1" l="1"/>
  <c r="C2521" i="1" s="1"/>
  <c r="D2521" i="1" l="1"/>
  <c r="E2521" i="1" s="1"/>
  <c r="I2521" i="1"/>
  <c r="J2521" i="1" s="1"/>
  <c r="F2521" i="1" l="1"/>
  <c r="K2521" i="1"/>
  <c r="G2521" i="1" l="1"/>
  <c r="H2521" i="1" s="1"/>
  <c r="L2521" i="1"/>
  <c r="N2521" i="1" s="1"/>
  <c r="P2521" i="1" s="1"/>
  <c r="A2522" i="1" s="1"/>
  <c r="B2522" i="1" l="1"/>
  <c r="C2522" i="1" s="1"/>
  <c r="D2522" i="1" l="1"/>
  <c r="E2522" i="1" s="1"/>
  <c r="I2522" i="1"/>
  <c r="J2522" i="1" s="1"/>
  <c r="F2522" i="1" l="1"/>
  <c r="K2522" i="1"/>
  <c r="G2522" i="1" l="1"/>
  <c r="H2522" i="1" s="1"/>
  <c r="L2522" i="1"/>
  <c r="N2522" i="1" s="1"/>
  <c r="P2522" i="1" s="1"/>
  <c r="A2523" i="1" s="1"/>
  <c r="B2523" i="1" l="1"/>
  <c r="C2523" i="1" s="1"/>
  <c r="I2523" i="1" l="1"/>
  <c r="J2523" i="1" s="1"/>
  <c r="D2523" i="1"/>
  <c r="E2523" i="1" s="1"/>
  <c r="F2523" i="1" l="1"/>
  <c r="K2523" i="1"/>
  <c r="G2523" i="1" l="1"/>
  <c r="H2523" i="1" s="1"/>
  <c r="L2523" i="1"/>
  <c r="N2523" i="1" s="1"/>
  <c r="P2523" i="1" s="1"/>
  <c r="A2524" i="1" s="1"/>
  <c r="B2524" i="1" l="1"/>
  <c r="C2524" i="1" s="1"/>
  <c r="I2524" i="1" l="1"/>
  <c r="J2524" i="1" s="1"/>
  <c r="D2524" i="1"/>
  <c r="E2524" i="1" s="1"/>
  <c r="F2524" i="1" l="1"/>
  <c r="K2524" i="1"/>
  <c r="G2524" i="1" l="1"/>
  <c r="H2524" i="1" s="1"/>
  <c r="L2524" i="1"/>
  <c r="N2524" i="1" s="1"/>
  <c r="P2524" i="1" s="1"/>
  <c r="A2525" i="1" s="1"/>
  <c r="B2525" i="1" l="1"/>
  <c r="C2525" i="1" s="1"/>
  <c r="R81" i="1"/>
  <c r="S81" i="1" s="1"/>
  <c r="I2525" i="1" l="1"/>
  <c r="J2525" i="1" s="1"/>
  <c r="D2525" i="1"/>
  <c r="E2525" i="1" s="1"/>
  <c r="F2525" i="1" l="1"/>
  <c r="K2525" i="1"/>
  <c r="G2525" i="1" l="1"/>
  <c r="H2525" i="1" s="1"/>
  <c r="O2531" i="1" s="1"/>
  <c r="L2525" i="1"/>
  <c r="N2525" i="1" s="1"/>
  <c r="P2525" i="1" s="1"/>
  <c r="P2531" i="1" l="1"/>
  <c r="A2532" i="1" s="1"/>
  <c r="O2532" i="1"/>
  <c r="O2533" i="1" s="1"/>
  <c r="O2534" i="1" s="1"/>
  <c r="O2535" i="1" s="1"/>
  <c r="O2536" i="1" s="1"/>
  <c r="O2537" i="1" s="1"/>
  <c r="B2532" i="1" l="1"/>
  <c r="C2532" i="1" s="1"/>
  <c r="O2545" i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O2558" i="1" s="1"/>
  <c r="O2538" i="1"/>
  <c r="O2539" i="1" s="1"/>
  <c r="O2540" i="1" s="1"/>
  <c r="O2541" i="1" s="1"/>
  <c r="O2542" i="1" s="1"/>
  <c r="O2543" i="1" s="1"/>
  <c r="O2544" i="1" s="1"/>
  <c r="I2532" i="1" l="1"/>
  <c r="J2532" i="1" s="1"/>
  <c r="D2532" i="1"/>
  <c r="E2532" i="1" s="1"/>
  <c r="F2532" i="1" s="1"/>
  <c r="G2532" i="1" s="1"/>
  <c r="H2532" i="1" s="1"/>
  <c r="K2532" i="1" l="1"/>
  <c r="L2532" i="1"/>
  <c r="N2532" i="1" s="1"/>
  <c r="P2532" i="1" s="1"/>
  <c r="A2533" i="1" l="1"/>
  <c r="B2533" i="1" l="1"/>
  <c r="C2533" i="1" s="1"/>
  <c r="I2533" i="1" l="1"/>
  <c r="J2533" i="1" s="1"/>
  <c r="D2533" i="1"/>
  <c r="E2533" i="1" s="1"/>
  <c r="F2533" i="1" l="1"/>
  <c r="K2533" i="1"/>
  <c r="G2533" i="1" l="1"/>
  <c r="H2533" i="1" s="1"/>
  <c r="L2533" i="1"/>
  <c r="N2533" i="1" s="1"/>
  <c r="P2533" i="1" s="1"/>
  <c r="A2534" i="1" s="1"/>
  <c r="B2534" i="1" l="1"/>
  <c r="C2534" i="1" s="1"/>
  <c r="I2534" i="1" l="1"/>
  <c r="J2534" i="1" s="1"/>
  <c r="D2534" i="1"/>
  <c r="E2534" i="1" s="1"/>
  <c r="F2534" i="1" l="1"/>
  <c r="K2534" i="1"/>
  <c r="G2534" i="1" l="1"/>
  <c r="H2534" i="1" s="1"/>
  <c r="L2534" i="1"/>
  <c r="N2534" i="1" s="1"/>
  <c r="P2534" i="1" s="1"/>
  <c r="A2535" i="1" s="1"/>
  <c r="B2535" i="1" l="1"/>
  <c r="C2535" i="1" s="1"/>
  <c r="I2535" i="1" l="1"/>
  <c r="J2535" i="1" s="1"/>
  <c r="D2535" i="1"/>
  <c r="E2535" i="1" s="1"/>
  <c r="F2535" i="1" l="1"/>
  <c r="K2535" i="1"/>
  <c r="G2535" i="1" l="1"/>
  <c r="H2535" i="1" s="1"/>
  <c r="L2535" i="1"/>
  <c r="N2535" i="1" s="1"/>
  <c r="P2535" i="1" s="1"/>
  <c r="A2536" i="1" s="1"/>
  <c r="B2536" i="1" l="1"/>
  <c r="C2536" i="1" s="1"/>
  <c r="D2536" i="1" l="1"/>
  <c r="E2536" i="1" s="1"/>
  <c r="I2536" i="1"/>
  <c r="J2536" i="1" s="1"/>
  <c r="F2536" i="1" l="1"/>
  <c r="K2536" i="1"/>
  <c r="G2536" i="1" l="1"/>
  <c r="H2536" i="1" s="1"/>
  <c r="L2536" i="1"/>
  <c r="N2536" i="1" s="1"/>
  <c r="P2536" i="1" s="1"/>
  <c r="A2537" i="1" s="1"/>
  <c r="B2537" i="1" l="1"/>
  <c r="C2537" i="1" s="1"/>
  <c r="D2537" i="1" l="1"/>
  <c r="E2537" i="1" s="1"/>
  <c r="I2537" i="1"/>
  <c r="J2537" i="1" s="1"/>
  <c r="F2537" i="1" l="1"/>
  <c r="K2537" i="1"/>
  <c r="G2537" i="1" l="1"/>
  <c r="H2537" i="1" s="1"/>
  <c r="L2537" i="1"/>
  <c r="N2537" i="1" s="1"/>
  <c r="P2537" i="1" s="1"/>
  <c r="A2538" i="1" s="1"/>
  <c r="B2538" i="1" l="1"/>
  <c r="C2538" i="1" s="1"/>
  <c r="D2538" i="1" l="1"/>
  <c r="E2538" i="1" s="1"/>
  <c r="I2538" i="1"/>
  <c r="J2538" i="1" s="1"/>
  <c r="F2538" i="1" l="1"/>
  <c r="K2538" i="1"/>
  <c r="G2538" i="1" l="1"/>
  <c r="H2538" i="1" s="1"/>
  <c r="L2538" i="1"/>
  <c r="N2538" i="1" s="1"/>
  <c r="P2538" i="1" s="1"/>
  <c r="A2539" i="1" s="1"/>
  <c r="B2539" i="1" l="1"/>
  <c r="C2539" i="1" s="1"/>
  <c r="I2539" i="1" l="1"/>
  <c r="J2539" i="1" s="1"/>
  <c r="D2539" i="1"/>
  <c r="E2539" i="1" s="1"/>
  <c r="F2539" i="1" l="1"/>
  <c r="K2539" i="1"/>
  <c r="G2539" i="1" l="1"/>
  <c r="H2539" i="1" s="1"/>
  <c r="L2539" i="1"/>
  <c r="N2539" i="1" s="1"/>
  <c r="P2539" i="1" s="1"/>
  <c r="A2540" i="1" s="1"/>
  <c r="B2540" i="1" l="1"/>
  <c r="C2540" i="1" s="1"/>
  <c r="D2540" i="1" l="1"/>
  <c r="E2540" i="1" s="1"/>
  <c r="I2540" i="1"/>
  <c r="J2540" i="1" s="1"/>
  <c r="F2540" i="1" l="1"/>
  <c r="K2540" i="1"/>
  <c r="G2540" i="1" l="1"/>
  <c r="H2540" i="1" s="1"/>
  <c r="L2540" i="1"/>
  <c r="N2540" i="1" s="1"/>
  <c r="P2540" i="1" s="1"/>
  <c r="A2541" i="1" s="1"/>
  <c r="B2541" i="1" l="1"/>
  <c r="C2541" i="1" s="1"/>
  <c r="I2541" i="1" l="1"/>
  <c r="J2541" i="1" s="1"/>
  <c r="D2541" i="1"/>
  <c r="E2541" i="1" s="1"/>
  <c r="F2541" i="1" l="1"/>
  <c r="K2541" i="1"/>
  <c r="G2541" i="1" l="1"/>
  <c r="H2541" i="1" s="1"/>
  <c r="L2541" i="1"/>
  <c r="N2541" i="1" s="1"/>
  <c r="P2541" i="1" s="1"/>
  <c r="A2542" i="1" s="1"/>
  <c r="B2542" i="1" l="1"/>
  <c r="C2542" i="1" s="1"/>
  <c r="I2542" i="1" l="1"/>
  <c r="J2542" i="1" s="1"/>
  <c r="D2542" i="1"/>
  <c r="E2542" i="1" s="1"/>
  <c r="F2542" i="1" l="1"/>
  <c r="K2542" i="1"/>
  <c r="G2542" i="1" l="1"/>
  <c r="H2542" i="1" s="1"/>
  <c r="L2542" i="1"/>
  <c r="N2542" i="1" s="1"/>
  <c r="P2542" i="1" s="1"/>
  <c r="A2543" i="1" s="1"/>
  <c r="B2543" i="1" l="1"/>
  <c r="C2543" i="1" s="1"/>
  <c r="D2543" i="1" l="1"/>
  <c r="E2543" i="1" s="1"/>
  <c r="I2543" i="1"/>
  <c r="J2543" i="1" s="1"/>
  <c r="F2543" i="1" l="1"/>
  <c r="K2543" i="1"/>
  <c r="G2543" i="1" l="1"/>
  <c r="H2543" i="1" s="1"/>
  <c r="L2543" i="1"/>
  <c r="N2543" i="1" s="1"/>
  <c r="P2543" i="1" s="1"/>
  <c r="A2544" i="1" s="1"/>
  <c r="B2544" i="1" l="1"/>
  <c r="C2544" i="1" s="1"/>
  <c r="D2544" i="1" l="1"/>
  <c r="E2544" i="1" s="1"/>
  <c r="I2544" i="1"/>
  <c r="J2544" i="1" s="1"/>
  <c r="F2544" i="1" l="1"/>
  <c r="K2544" i="1"/>
  <c r="G2544" i="1" l="1"/>
  <c r="H2544" i="1" s="1"/>
  <c r="L2544" i="1"/>
  <c r="N2544" i="1" s="1"/>
  <c r="P2544" i="1" s="1"/>
  <c r="A2545" i="1" s="1"/>
  <c r="B2545" i="1" l="1"/>
  <c r="C2545" i="1" s="1"/>
  <c r="D2545" i="1" l="1"/>
  <c r="E2545" i="1" s="1"/>
  <c r="I2545" i="1"/>
  <c r="J2545" i="1" s="1"/>
  <c r="F2545" i="1" l="1"/>
  <c r="K2545" i="1"/>
  <c r="G2545" i="1" l="1"/>
  <c r="H2545" i="1" s="1"/>
  <c r="L2545" i="1"/>
  <c r="N2545" i="1" s="1"/>
  <c r="P2545" i="1" s="1"/>
  <c r="A2546" i="1" s="1"/>
  <c r="B2546" i="1" l="1"/>
  <c r="C2546" i="1" s="1"/>
  <c r="D2546" i="1" l="1"/>
  <c r="E2546" i="1" s="1"/>
  <c r="I2546" i="1"/>
  <c r="J2546" i="1" s="1"/>
  <c r="F2546" i="1" l="1"/>
  <c r="K2546" i="1"/>
  <c r="G2546" i="1" l="1"/>
  <c r="H2546" i="1" s="1"/>
  <c r="L2546" i="1"/>
  <c r="N2546" i="1" s="1"/>
  <c r="P2546" i="1" s="1"/>
  <c r="A2547" i="1" s="1"/>
  <c r="B2547" i="1" l="1"/>
  <c r="C2547" i="1" s="1"/>
  <c r="D2547" i="1" l="1"/>
  <c r="I2547" i="1"/>
  <c r="J2547" i="1" s="1"/>
  <c r="M2564" i="1" l="1"/>
  <c r="E2547" i="1"/>
  <c r="F2547" i="1" l="1"/>
  <c r="K2547" i="1"/>
  <c r="M2565" i="1"/>
  <c r="M2566" i="1" s="1"/>
  <c r="M2567" i="1" s="1"/>
  <c r="M2568" i="1" s="1"/>
  <c r="M2569" i="1" s="1"/>
  <c r="M2570" i="1" s="1"/>
  <c r="N2564" i="1"/>
  <c r="M2578" i="1" l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71" i="1"/>
  <c r="M2572" i="1" s="1"/>
  <c r="M2573" i="1" s="1"/>
  <c r="M2574" i="1" s="1"/>
  <c r="M2575" i="1" s="1"/>
  <c r="M2576" i="1" s="1"/>
  <c r="M2577" i="1" s="1"/>
  <c r="G2547" i="1"/>
  <c r="H2547" i="1" s="1"/>
  <c r="L2547" i="1"/>
  <c r="N2547" i="1" s="1"/>
  <c r="P2547" i="1" s="1"/>
  <c r="A2548" i="1" s="1"/>
  <c r="B2548" i="1" l="1"/>
  <c r="C2548" i="1" s="1"/>
  <c r="I2548" i="1" l="1"/>
  <c r="J2548" i="1" s="1"/>
  <c r="D2548" i="1"/>
  <c r="E2548" i="1" s="1"/>
  <c r="F2548" i="1" l="1"/>
  <c r="K2548" i="1"/>
  <c r="G2548" i="1" l="1"/>
  <c r="H2548" i="1" s="1"/>
  <c r="L2548" i="1"/>
  <c r="N2548" i="1" s="1"/>
  <c r="P2548" i="1" s="1"/>
  <c r="A2549" i="1" s="1"/>
  <c r="B2549" i="1" l="1"/>
  <c r="C2549" i="1" s="1"/>
  <c r="I2549" i="1" l="1"/>
  <c r="J2549" i="1" s="1"/>
  <c r="D2549" i="1"/>
  <c r="E2549" i="1" s="1"/>
  <c r="F2549" i="1" l="1"/>
  <c r="K2549" i="1"/>
  <c r="G2549" i="1" l="1"/>
  <c r="H2549" i="1" s="1"/>
  <c r="L2549" i="1"/>
  <c r="N2549" i="1" s="1"/>
  <c r="P2549" i="1" s="1"/>
  <c r="A2550" i="1" s="1"/>
  <c r="B2550" i="1" l="1"/>
  <c r="C2550" i="1" s="1"/>
  <c r="I2550" i="1" l="1"/>
  <c r="J2550" i="1" s="1"/>
  <c r="D2550" i="1"/>
  <c r="E2550" i="1" s="1"/>
  <c r="F2550" i="1" l="1"/>
  <c r="K2550" i="1"/>
  <c r="G2550" i="1" l="1"/>
  <c r="H2550" i="1" s="1"/>
  <c r="L2550" i="1"/>
  <c r="N2550" i="1" s="1"/>
  <c r="P2550" i="1" s="1"/>
  <c r="A2551" i="1" s="1"/>
  <c r="B2551" i="1" l="1"/>
  <c r="C2551" i="1" s="1"/>
  <c r="D2551" i="1" l="1"/>
  <c r="E2551" i="1" s="1"/>
  <c r="I2551" i="1"/>
  <c r="J2551" i="1" s="1"/>
  <c r="F2551" i="1" l="1"/>
  <c r="K2551" i="1"/>
  <c r="G2551" i="1" l="1"/>
  <c r="H2551" i="1" s="1"/>
  <c r="L2551" i="1"/>
  <c r="N2551" i="1" s="1"/>
  <c r="P2551" i="1" s="1"/>
  <c r="A2552" i="1" s="1"/>
  <c r="B2552" i="1" l="1"/>
  <c r="C2552" i="1" s="1"/>
  <c r="D2552" i="1" l="1"/>
  <c r="E2552" i="1" s="1"/>
  <c r="I2552" i="1"/>
  <c r="J2552" i="1" s="1"/>
  <c r="F2552" i="1" l="1"/>
  <c r="K2552" i="1"/>
  <c r="G2552" i="1" l="1"/>
  <c r="H2552" i="1" s="1"/>
  <c r="L2552" i="1"/>
  <c r="N2552" i="1" s="1"/>
  <c r="P2552" i="1" s="1"/>
  <c r="A2553" i="1" s="1"/>
  <c r="B2553" i="1" l="1"/>
  <c r="C2553" i="1" s="1"/>
  <c r="D2553" i="1" l="1"/>
  <c r="E2553" i="1" s="1"/>
  <c r="I2553" i="1"/>
  <c r="J2553" i="1" s="1"/>
  <c r="F2553" i="1" l="1"/>
  <c r="K2553" i="1"/>
  <c r="G2553" i="1" l="1"/>
  <c r="H2553" i="1" s="1"/>
  <c r="L2553" i="1"/>
  <c r="N2553" i="1" s="1"/>
  <c r="P2553" i="1" s="1"/>
  <c r="A2554" i="1" s="1"/>
  <c r="B2554" i="1" l="1"/>
  <c r="C2554" i="1" s="1"/>
  <c r="D2554" i="1" l="1"/>
  <c r="E2554" i="1" s="1"/>
  <c r="I2554" i="1"/>
  <c r="J2554" i="1" s="1"/>
  <c r="F2554" i="1" l="1"/>
  <c r="K2554" i="1"/>
  <c r="G2554" i="1" l="1"/>
  <c r="H2554" i="1" s="1"/>
  <c r="L2554" i="1"/>
  <c r="N2554" i="1" s="1"/>
  <c r="P2554" i="1" s="1"/>
  <c r="A2555" i="1" s="1"/>
  <c r="B2555" i="1" l="1"/>
  <c r="C2555" i="1" s="1"/>
  <c r="D2555" i="1" l="1"/>
  <c r="E2555" i="1" s="1"/>
  <c r="I2555" i="1"/>
  <c r="J2555" i="1" s="1"/>
  <c r="F2555" i="1" l="1"/>
  <c r="K2555" i="1"/>
  <c r="G2555" i="1" l="1"/>
  <c r="H2555" i="1" s="1"/>
  <c r="L2555" i="1"/>
  <c r="N2555" i="1" s="1"/>
  <c r="P2555" i="1" s="1"/>
  <c r="A2556" i="1" s="1"/>
  <c r="B2556" i="1" l="1"/>
  <c r="C2556" i="1" s="1"/>
  <c r="I2556" i="1" l="1"/>
  <c r="J2556" i="1" s="1"/>
  <c r="D2556" i="1"/>
  <c r="E2556" i="1" s="1"/>
  <c r="F2556" i="1" l="1"/>
  <c r="K2556" i="1"/>
  <c r="G2556" i="1" l="1"/>
  <c r="H2556" i="1" s="1"/>
  <c r="L2556" i="1"/>
  <c r="N2556" i="1" s="1"/>
  <c r="P2556" i="1" s="1"/>
  <c r="A2557" i="1" s="1"/>
  <c r="B2557" i="1" l="1"/>
  <c r="C2557" i="1" s="1"/>
  <c r="I2557" i="1" l="1"/>
  <c r="J2557" i="1" s="1"/>
  <c r="D2557" i="1"/>
  <c r="E2557" i="1" s="1"/>
  <c r="F2557" i="1" l="1"/>
  <c r="K2557" i="1"/>
  <c r="G2557" i="1" l="1"/>
  <c r="H2557" i="1" s="1"/>
  <c r="L2557" i="1"/>
  <c r="N2557" i="1" s="1"/>
  <c r="P2557" i="1" s="1"/>
  <c r="A2558" i="1" s="1"/>
  <c r="B2558" i="1" l="1"/>
  <c r="C2558" i="1" s="1"/>
  <c r="R82" i="1"/>
  <c r="S82" i="1" s="1"/>
  <c r="I2558" i="1" l="1"/>
  <c r="J2558" i="1" s="1"/>
  <c r="D2558" i="1"/>
  <c r="E2558" i="1" s="1"/>
  <c r="F2558" i="1" l="1"/>
  <c r="K2558" i="1"/>
  <c r="G2558" i="1" l="1"/>
  <c r="H2558" i="1" s="1"/>
  <c r="O2564" i="1" s="1"/>
  <c r="L2558" i="1"/>
  <c r="N2558" i="1" s="1"/>
  <c r="P2558" i="1" s="1"/>
  <c r="P2564" i="1" l="1"/>
  <c r="A2565" i="1" s="1"/>
  <c r="O2565" i="1"/>
  <c r="O2566" i="1" s="1"/>
  <c r="O2567" i="1" s="1"/>
  <c r="O2568" i="1" s="1"/>
  <c r="O2569" i="1" s="1"/>
  <c r="O2570" i="1" s="1"/>
  <c r="B2565" i="1" l="1"/>
  <c r="C2565" i="1" s="1"/>
  <c r="O2578" i="1"/>
  <c r="O2579" i="1" s="1"/>
  <c r="O2580" i="1" s="1"/>
  <c r="O2581" i="1" s="1"/>
  <c r="O2582" i="1" s="1"/>
  <c r="O2583" i="1" s="1"/>
  <c r="O2584" i="1" s="1"/>
  <c r="O2585" i="1" s="1"/>
  <c r="O2586" i="1" s="1"/>
  <c r="O2587" i="1" s="1"/>
  <c r="O2588" i="1" s="1"/>
  <c r="O2589" i="1" s="1"/>
  <c r="O2590" i="1" s="1"/>
  <c r="O2591" i="1" s="1"/>
  <c r="O2571" i="1"/>
  <c r="O2572" i="1" s="1"/>
  <c r="O2573" i="1" s="1"/>
  <c r="O2574" i="1" s="1"/>
  <c r="O2575" i="1" s="1"/>
  <c r="O2576" i="1" s="1"/>
  <c r="O2577" i="1" s="1"/>
  <c r="D2565" i="1" l="1"/>
  <c r="E2565" i="1" s="1"/>
  <c r="F2565" i="1" s="1"/>
  <c r="G2565" i="1" s="1"/>
  <c r="H2565" i="1" s="1"/>
  <c r="I2565" i="1"/>
  <c r="J2565" i="1" s="1"/>
  <c r="K2565" i="1" l="1"/>
  <c r="L2565" i="1"/>
  <c r="N2565" i="1" s="1"/>
  <c r="P2565" i="1" s="1"/>
  <c r="A2566" i="1" s="1"/>
  <c r="B2566" i="1" l="1"/>
  <c r="C2566" i="1" s="1"/>
  <c r="I2566" i="1" l="1"/>
  <c r="J2566" i="1" s="1"/>
  <c r="D2566" i="1"/>
  <c r="E2566" i="1" s="1"/>
  <c r="F2566" i="1" l="1"/>
  <c r="K2566" i="1"/>
  <c r="G2566" i="1" l="1"/>
  <c r="H2566" i="1" s="1"/>
  <c r="L2566" i="1"/>
  <c r="N2566" i="1" s="1"/>
  <c r="P2566" i="1" s="1"/>
  <c r="A2567" i="1" s="1"/>
  <c r="B2567" i="1" l="1"/>
  <c r="C2567" i="1" s="1"/>
  <c r="D2567" i="1" l="1"/>
  <c r="E2567" i="1" s="1"/>
  <c r="I2567" i="1"/>
  <c r="J2567" i="1" s="1"/>
  <c r="F2567" i="1" l="1"/>
  <c r="K2567" i="1"/>
  <c r="G2567" i="1" l="1"/>
  <c r="H2567" i="1" s="1"/>
  <c r="L2567" i="1"/>
  <c r="N2567" i="1" s="1"/>
  <c r="P2567" i="1" s="1"/>
  <c r="A2568" i="1" s="1"/>
  <c r="B2568" i="1" l="1"/>
  <c r="C2568" i="1" s="1"/>
  <c r="I2568" i="1" l="1"/>
  <c r="J2568" i="1" s="1"/>
  <c r="D2568" i="1"/>
  <c r="E2568" i="1" s="1"/>
  <c r="F2568" i="1" l="1"/>
  <c r="K2568" i="1"/>
  <c r="G2568" i="1" l="1"/>
  <c r="H2568" i="1" s="1"/>
  <c r="L2568" i="1"/>
  <c r="N2568" i="1" s="1"/>
  <c r="P2568" i="1" s="1"/>
  <c r="A2569" i="1" s="1"/>
  <c r="B2569" i="1" l="1"/>
  <c r="C2569" i="1" s="1"/>
  <c r="D2569" i="1" l="1"/>
  <c r="E2569" i="1" s="1"/>
  <c r="I2569" i="1"/>
  <c r="J2569" i="1" s="1"/>
  <c r="F2569" i="1" l="1"/>
  <c r="K2569" i="1"/>
  <c r="G2569" i="1" l="1"/>
  <c r="H2569" i="1" s="1"/>
  <c r="L2569" i="1"/>
  <c r="N2569" i="1" s="1"/>
  <c r="P2569" i="1" s="1"/>
  <c r="A2570" i="1" s="1"/>
  <c r="B2570" i="1" l="1"/>
  <c r="C2570" i="1" s="1"/>
  <c r="I2570" i="1" l="1"/>
  <c r="J2570" i="1" s="1"/>
  <c r="D2570" i="1"/>
  <c r="E2570" i="1" s="1"/>
  <c r="F2570" i="1" l="1"/>
  <c r="K2570" i="1"/>
  <c r="G2570" i="1" l="1"/>
  <c r="H2570" i="1" s="1"/>
  <c r="L2570" i="1"/>
  <c r="N2570" i="1" s="1"/>
  <c r="P2570" i="1" s="1"/>
  <c r="A2571" i="1" s="1"/>
  <c r="B2571" i="1" l="1"/>
  <c r="C2571" i="1" s="1"/>
  <c r="D2571" i="1" l="1"/>
  <c r="E2571" i="1" s="1"/>
  <c r="I2571" i="1"/>
  <c r="J2571" i="1" s="1"/>
  <c r="F2571" i="1" l="1"/>
  <c r="K2571" i="1"/>
  <c r="G2571" i="1" l="1"/>
  <c r="H2571" i="1" s="1"/>
  <c r="L2571" i="1"/>
  <c r="N2571" i="1" s="1"/>
  <c r="P2571" i="1" s="1"/>
  <c r="A2572" i="1" s="1"/>
  <c r="B2572" i="1" l="1"/>
  <c r="C2572" i="1" s="1"/>
  <c r="D2572" i="1" l="1"/>
  <c r="E2572" i="1" s="1"/>
  <c r="I2572" i="1"/>
  <c r="J2572" i="1" s="1"/>
  <c r="F2572" i="1" l="1"/>
  <c r="K2572" i="1"/>
  <c r="G2572" i="1" l="1"/>
  <c r="H2572" i="1" s="1"/>
  <c r="L2572" i="1"/>
  <c r="N2572" i="1" s="1"/>
  <c r="P2572" i="1" s="1"/>
  <c r="A2573" i="1" s="1"/>
  <c r="B2573" i="1" l="1"/>
  <c r="C2573" i="1" s="1"/>
  <c r="D2573" i="1" l="1"/>
  <c r="E2573" i="1" s="1"/>
  <c r="I2573" i="1"/>
  <c r="J2573" i="1" s="1"/>
  <c r="F2573" i="1" l="1"/>
  <c r="K2573" i="1"/>
  <c r="G2573" i="1" l="1"/>
  <c r="H2573" i="1" s="1"/>
  <c r="L2573" i="1"/>
  <c r="N2573" i="1" s="1"/>
  <c r="P2573" i="1" s="1"/>
  <c r="A2574" i="1" s="1"/>
  <c r="B2574" i="1" l="1"/>
  <c r="C2574" i="1" s="1"/>
  <c r="I2574" i="1" l="1"/>
  <c r="J2574" i="1" s="1"/>
  <c r="D2574" i="1"/>
  <c r="E2574" i="1" s="1"/>
  <c r="F2574" i="1" l="1"/>
  <c r="K2574" i="1"/>
  <c r="G2574" i="1" l="1"/>
  <c r="H2574" i="1" s="1"/>
  <c r="L2574" i="1"/>
  <c r="N2574" i="1" s="1"/>
  <c r="P2574" i="1" s="1"/>
  <c r="A2575" i="1" s="1"/>
  <c r="B2575" i="1" l="1"/>
  <c r="C2575" i="1" s="1"/>
  <c r="D2575" i="1" l="1"/>
  <c r="E2575" i="1" s="1"/>
  <c r="I2575" i="1"/>
  <c r="J2575" i="1" s="1"/>
  <c r="F2575" i="1" l="1"/>
  <c r="K2575" i="1"/>
  <c r="G2575" i="1" l="1"/>
  <c r="H2575" i="1" s="1"/>
  <c r="L2575" i="1"/>
  <c r="N2575" i="1" s="1"/>
  <c r="P2575" i="1" s="1"/>
  <c r="A2576" i="1" s="1"/>
  <c r="B2576" i="1" l="1"/>
  <c r="C2576" i="1" s="1"/>
  <c r="I2576" i="1" l="1"/>
  <c r="J2576" i="1" s="1"/>
  <c r="D2576" i="1"/>
  <c r="E2576" i="1" s="1"/>
  <c r="F2576" i="1" l="1"/>
  <c r="K2576" i="1"/>
  <c r="G2576" i="1" l="1"/>
  <c r="H2576" i="1" s="1"/>
  <c r="L2576" i="1"/>
  <c r="N2576" i="1" s="1"/>
  <c r="P2576" i="1" s="1"/>
  <c r="A2577" i="1" s="1"/>
  <c r="B2577" i="1" l="1"/>
  <c r="C2577" i="1" s="1"/>
  <c r="D2577" i="1" l="1"/>
  <c r="E2577" i="1" s="1"/>
  <c r="I2577" i="1"/>
  <c r="J2577" i="1" s="1"/>
  <c r="F2577" i="1" l="1"/>
  <c r="K2577" i="1"/>
  <c r="G2577" i="1" l="1"/>
  <c r="H2577" i="1" s="1"/>
  <c r="L2577" i="1"/>
  <c r="N2577" i="1" s="1"/>
  <c r="P2577" i="1" s="1"/>
  <c r="A2578" i="1" s="1"/>
  <c r="B2578" i="1" l="1"/>
  <c r="C2578" i="1" s="1"/>
  <c r="D2578" i="1" l="1"/>
  <c r="E2578" i="1" s="1"/>
  <c r="I2578" i="1"/>
  <c r="J2578" i="1" s="1"/>
  <c r="F2578" i="1" l="1"/>
  <c r="K2578" i="1"/>
  <c r="G2578" i="1" l="1"/>
  <c r="H2578" i="1" s="1"/>
  <c r="L2578" i="1"/>
  <c r="N2578" i="1" s="1"/>
  <c r="P2578" i="1" s="1"/>
  <c r="A2579" i="1" s="1"/>
  <c r="B2579" i="1" l="1"/>
  <c r="C2579" i="1" s="1"/>
  <c r="D2579" i="1" l="1"/>
  <c r="E2579" i="1" s="1"/>
  <c r="I2579" i="1"/>
  <c r="J2579" i="1" s="1"/>
  <c r="F2579" i="1" l="1"/>
  <c r="K2579" i="1"/>
  <c r="G2579" i="1" l="1"/>
  <c r="H2579" i="1" s="1"/>
  <c r="L2579" i="1"/>
  <c r="N2579" i="1" s="1"/>
  <c r="P2579" i="1" s="1"/>
  <c r="A2580" i="1" s="1"/>
  <c r="B2580" i="1" l="1"/>
  <c r="C2580" i="1" s="1"/>
  <c r="I2580" i="1" l="1"/>
  <c r="J2580" i="1" s="1"/>
  <c r="D2580" i="1"/>
  <c r="M2597" i="1" l="1"/>
  <c r="E2580" i="1"/>
  <c r="F2580" i="1" l="1"/>
  <c r="K2580" i="1"/>
  <c r="M2598" i="1"/>
  <c r="M2599" i="1" s="1"/>
  <c r="M2600" i="1" s="1"/>
  <c r="M2601" i="1" s="1"/>
  <c r="M2602" i="1" s="1"/>
  <c r="M2603" i="1" s="1"/>
  <c r="N2597" i="1"/>
  <c r="M2604" i="1" l="1"/>
  <c r="M2605" i="1" s="1"/>
  <c r="M2606" i="1" s="1"/>
  <c r="M2607" i="1" s="1"/>
  <c r="M2608" i="1" s="1"/>
  <c r="M2609" i="1" s="1"/>
  <c r="M2610" i="1" s="1"/>
  <c r="M2611" i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G2580" i="1"/>
  <c r="H2580" i="1" s="1"/>
  <c r="L2580" i="1"/>
  <c r="N2580" i="1" s="1"/>
  <c r="P2580" i="1" s="1"/>
  <c r="A2581" i="1" s="1"/>
  <c r="B2581" i="1" l="1"/>
  <c r="C2581" i="1" s="1"/>
  <c r="D2581" i="1" l="1"/>
  <c r="E2581" i="1" s="1"/>
  <c r="I2581" i="1"/>
  <c r="J2581" i="1" s="1"/>
  <c r="F2581" i="1" l="1"/>
  <c r="K2581" i="1"/>
  <c r="G2581" i="1" l="1"/>
  <c r="H2581" i="1" s="1"/>
  <c r="L2581" i="1"/>
  <c r="N2581" i="1" s="1"/>
  <c r="P2581" i="1" s="1"/>
  <c r="A2582" i="1" s="1"/>
  <c r="B2582" i="1" l="1"/>
  <c r="C2582" i="1" s="1"/>
  <c r="I2582" i="1" l="1"/>
  <c r="J2582" i="1" s="1"/>
  <c r="D2582" i="1"/>
  <c r="E2582" i="1" s="1"/>
  <c r="F2582" i="1" l="1"/>
  <c r="K2582" i="1"/>
  <c r="G2582" i="1" l="1"/>
  <c r="H2582" i="1" s="1"/>
  <c r="L2582" i="1"/>
  <c r="N2582" i="1" s="1"/>
  <c r="P2582" i="1" s="1"/>
  <c r="A2583" i="1" s="1"/>
  <c r="B2583" i="1" l="1"/>
  <c r="C2583" i="1" s="1"/>
  <c r="D2583" i="1" l="1"/>
  <c r="E2583" i="1" s="1"/>
  <c r="I2583" i="1"/>
  <c r="J2583" i="1" s="1"/>
  <c r="F2583" i="1" l="1"/>
  <c r="K2583" i="1"/>
  <c r="G2583" i="1" l="1"/>
  <c r="H2583" i="1" s="1"/>
  <c r="L2583" i="1"/>
  <c r="N2583" i="1" s="1"/>
  <c r="P2583" i="1" s="1"/>
  <c r="A2584" i="1" s="1"/>
  <c r="B2584" i="1" l="1"/>
  <c r="C2584" i="1" s="1"/>
  <c r="I2584" i="1" l="1"/>
  <c r="J2584" i="1" s="1"/>
  <c r="D2584" i="1"/>
  <c r="E2584" i="1" s="1"/>
  <c r="F2584" i="1" l="1"/>
  <c r="K2584" i="1"/>
  <c r="G2584" i="1" l="1"/>
  <c r="H2584" i="1" s="1"/>
  <c r="L2584" i="1"/>
  <c r="N2584" i="1" s="1"/>
  <c r="P2584" i="1" s="1"/>
  <c r="A2585" i="1" s="1"/>
  <c r="B2585" i="1" l="1"/>
  <c r="C2585" i="1" s="1"/>
  <c r="D2585" i="1" l="1"/>
  <c r="E2585" i="1" s="1"/>
  <c r="I2585" i="1"/>
  <c r="J2585" i="1" s="1"/>
  <c r="F2585" i="1" l="1"/>
  <c r="K2585" i="1"/>
  <c r="G2585" i="1" l="1"/>
  <c r="H2585" i="1" s="1"/>
  <c r="L2585" i="1"/>
  <c r="N2585" i="1" s="1"/>
  <c r="P2585" i="1" s="1"/>
  <c r="A2586" i="1" s="1"/>
  <c r="B2586" i="1" l="1"/>
  <c r="C2586" i="1" s="1"/>
  <c r="D2586" i="1" l="1"/>
  <c r="E2586" i="1" s="1"/>
  <c r="I2586" i="1"/>
  <c r="J2586" i="1" s="1"/>
  <c r="F2586" i="1" l="1"/>
  <c r="K2586" i="1"/>
  <c r="G2586" i="1" l="1"/>
  <c r="H2586" i="1" s="1"/>
  <c r="L2586" i="1"/>
  <c r="N2586" i="1" s="1"/>
  <c r="P2586" i="1" s="1"/>
  <c r="A2587" i="1" s="1"/>
  <c r="B2587" i="1" l="1"/>
  <c r="C2587" i="1" s="1"/>
  <c r="D2587" i="1" l="1"/>
  <c r="E2587" i="1" s="1"/>
  <c r="I2587" i="1"/>
  <c r="J2587" i="1" s="1"/>
  <c r="F2587" i="1" l="1"/>
  <c r="K2587" i="1"/>
  <c r="G2587" i="1" l="1"/>
  <c r="H2587" i="1" s="1"/>
  <c r="L2587" i="1"/>
  <c r="N2587" i="1" s="1"/>
  <c r="P2587" i="1" s="1"/>
  <c r="A2588" i="1" l="1"/>
  <c r="B2588" i="1" s="1"/>
  <c r="C2588" i="1" s="1"/>
  <c r="D2588" i="1" l="1"/>
  <c r="E2588" i="1" s="1"/>
  <c r="I2588" i="1"/>
  <c r="J2588" i="1" s="1"/>
  <c r="F2588" i="1" l="1"/>
  <c r="K2588" i="1"/>
  <c r="G2588" i="1" l="1"/>
  <c r="H2588" i="1" s="1"/>
  <c r="L2588" i="1"/>
  <c r="N2588" i="1" s="1"/>
  <c r="P2588" i="1" s="1"/>
  <c r="A2589" i="1" s="1"/>
  <c r="B2589" i="1" l="1"/>
  <c r="C2589" i="1" s="1"/>
  <c r="D2589" i="1" l="1"/>
  <c r="E2589" i="1" s="1"/>
  <c r="I2589" i="1"/>
  <c r="J2589" i="1" s="1"/>
  <c r="F2589" i="1" l="1"/>
  <c r="K2589" i="1"/>
  <c r="G2589" i="1" l="1"/>
  <c r="H2589" i="1" s="1"/>
  <c r="L2589" i="1"/>
  <c r="N2589" i="1" s="1"/>
  <c r="P2589" i="1" s="1"/>
  <c r="A2590" i="1" s="1"/>
  <c r="B2590" i="1" l="1"/>
  <c r="C2590" i="1" s="1"/>
  <c r="I2590" i="1" l="1"/>
  <c r="J2590" i="1" s="1"/>
  <c r="D2590" i="1"/>
  <c r="E2590" i="1" s="1"/>
  <c r="F2590" i="1" l="1"/>
  <c r="K2590" i="1"/>
  <c r="G2590" i="1" l="1"/>
  <c r="H2590" i="1" s="1"/>
  <c r="L2590" i="1"/>
  <c r="N2590" i="1" s="1"/>
  <c r="P2590" i="1" s="1"/>
  <c r="A2591" i="1" s="1"/>
  <c r="B2591" i="1" l="1"/>
  <c r="C2591" i="1" s="1"/>
  <c r="R83" i="1"/>
  <c r="S83" i="1" s="1"/>
  <c r="D2591" i="1" l="1"/>
  <c r="E2591" i="1" s="1"/>
  <c r="I2591" i="1"/>
  <c r="J2591" i="1" s="1"/>
  <c r="F2591" i="1" l="1"/>
  <c r="K2591" i="1"/>
  <c r="G2591" i="1" l="1"/>
  <c r="H2591" i="1" s="1"/>
  <c r="O2597" i="1" s="1"/>
  <c r="L2591" i="1"/>
  <c r="N2591" i="1" s="1"/>
  <c r="P2591" i="1" s="1"/>
  <c r="O2598" i="1" l="1"/>
  <c r="O2599" i="1" s="1"/>
  <c r="O2600" i="1" s="1"/>
  <c r="O2601" i="1" s="1"/>
  <c r="O2602" i="1" s="1"/>
  <c r="O2603" i="1" s="1"/>
  <c r="P2597" i="1"/>
  <c r="A2598" i="1" s="1"/>
  <c r="B2598" i="1" l="1"/>
  <c r="C2598" i="1" s="1"/>
  <c r="O2611" i="1"/>
  <c r="O2612" i="1" s="1"/>
  <c r="O2613" i="1" s="1"/>
  <c r="O2614" i="1" s="1"/>
  <c r="O2615" i="1" s="1"/>
  <c r="O2616" i="1" s="1"/>
  <c r="O2617" i="1" s="1"/>
  <c r="O2618" i="1" s="1"/>
  <c r="O2619" i="1" s="1"/>
  <c r="O2620" i="1" s="1"/>
  <c r="O2621" i="1" s="1"/>
  <c r="O2622" i="1" s="1"/>
  <c r="O2623" i="1" s="1"/>
  <c r="O2624" i="1" s="1"/>
  <c r="O2604" i="1"/>
  <c r="O2605" i="1" s="1"/>
  <c r="O2606" i="1" s="1"/>
  <c r="O2607" i="1" s="1"/>
  <c r="O2608" i="1" s="1"/>
  <c r="O2609" i="1" s="1"/>
  <c r="O2610" i="1" s="1"/>
  <c r="D2598" i="1" l="1"/>
  <c r="E2598" i="1" s="1"/>
  <c r="F2598" i="1" s="1"/>
  <c r="G2598" i="1" s="1"/>
  <c r="H2598" i="1" s="1"/>
  <c r="I2598" i="1"/>
  <c r="J2598" i="1" s="1"/>
  <c r="K2598" i="1" l="1"/>
  <c r="L2598" i="1"/>
  <c r="N2598" i="1" s="1"/>
  <c r="P2598" i="1" s="1"/>
  <c r="A2599" i="1" s="1"/>
  <c r="B2599" i="1" l="1"/>
  <c r="C2599" i="1" s="1"/>
  <c r="I2599" i="1" l="1"/>
  <c r="J2599" i="1" s="1"/>
  <c r="D2599" i="1"/>
  <c r="E2599" i="1" s="1"/>
  <c r="F2599" i="1" l="1"/>
  <c r="K2599" i="1"/>
  <c r="G2599" i="1" l="1"/>
  <c r="H2599" i="1" s="1"/>
  <c r="L2599" i="1"/>
  <c r="N2599" i="1" s="1"/>
  <c r="P2599" i="1" s="1"/>
  <c r="A2600" i="1" s="1"/>
  <c r="B2600" i="1" l="1"/>
  <c r="C2600" i="1" s="1"/>
  <c r="I2600" i="1" l="1"/>
  <c r="J2600" i="1" s="1"/>
  <c r="D2600" i="1"/>
  <c r="E2600" i="1" s="1"/>
  <c r="F2600" i="1" l="1"/>
  <c r="K2600" i="1"/>
  <c r="G2600" i="1" l="1"/>
  <c r="H2600" i="1" s="1"/>
  <c r="L2600" i="1"/>
  <c r="N2600" i="1" s="1"/>
  <c r="P2600" i="1" s="1"/>
  <c r="A2601" i="1" s="1"/>
  <c r="B2601" i="1" l="1"/>
  <c r="C2601" i="1" s="1"/>
  <c r="I2601" i="1" l="1"/>
  <c r="J2601" i="1" s="1"/>
  <c r="D2601" i="1"/>
  <c r="E2601" i="1" s="1"/>
  <c r="F2601" i="1" l="1"/>
  <c r="K2601" i="1"/>
  <c r="G2601" i="1" l="1"/>
  <c r="H2601" i="1" s="1"/>
  <c r="L2601" i="1"/>
  <c r="N2601" i="1" s="1"/>
  <c r="P2601" i="1" s="1"/>
  <c r="A2602" i="1" s="1"/>
  <c r="B2602" i="1" l="1"/>
  <c r="C2602" i="1" s="1"/>
  <c r="I2602" i="1" l="1"/>
  <c r="J2602" i="1" s="1"/>
  <c r="D2602" i="1"/>
  <c r="E2602" i="1" s="1"/>
  <c r="F2602" i="1" l="1"/>
  <c r="K2602" i="1"/>
  <c r="G2602" i="1" l="1"/>
  <c r="H2602" i="1" s="1"/>
  <c r="L2602" i="1"/>
  <c r="N2602" i="1" s="1"/>
  <c r="P2602" i="1" s="1"/>
  <c r="A2603" i="1" s="1"/>
  <c r="B2603" i="1" l="1"/>
  <c r="C2603" i="1" s="1"/>
  <c r="D2603" i="1" l="1"/>
  <c r="E2603" i="1" s="1"/>
  <c r="I2603" i="1"/>
  <c r="J2603" i="1" s="1"/>
  <c r="F2603" i="1" l="1"/>
  <c r="K2603" i="1"/>
  <c r="G2603" i="1" l="1"/>
  <c r="H2603" i="1" s="1"/>
  <c r="L2603" i="1"/>
  <c r="N2603" i="1" s="1"/>
  <c r="P2603" i="1" s="1"/>
  <c r="A2604" i="1" s="1"/>
  <c r="B2604" i="1" l="1"/>
  <c r="C2604" i="1" s="1"/>
  <c r="D2604" i="1" l="1"/>
  <c r="E2604" i="1" s="1"/>
  <c r="I2604" i="1"/>
  <c r="J2604" i="1" s="1"/>
  <c r="F2604" i="1" l="1"/>
  <c r="K2604" i="1"/>
  <c r="G2604" i="1" l="1"/>
  <c r="H2604" i="1" s="1"/>
  <c r="L2604" i="1"/>
  <c r="N2604" i="1" s="1"/>
  <c r="P2604" i="1" s="1"/>
  <c r="A2605" i="1" s="1"/>
  <c r="B2605" i="1" l="1"/>
  <c r="C2605" i="1" s="1"/>
  <c r="D2605" i="1" l="1"/>
  <c r="E2605" i="1" s="1"/>
  <c r="I2605" i="1"/>
  <c r="J2605" i="1" s="1"/>
  <c r="F2605" i="1" l="1"/>
  <c r="K2605" i="1"/>
  <c r="G2605" i="1" l="1"/>
  <c r="H2605" i="1" s="1"/>
  <c r="L2605" i="1"/>
  <c r="N2605" i="1" s="1"/>
  <c r="P2605" i="1" s="1"/>
  <c r="A2606" i="1" s="1"/>
  <c r="B2606" i="1" l="1"/>
  <c r="C2606" i="1" s="1"/>
  <c r="D2606" i="1" l="1"/>
  <c r="E2606" i="1" s="1"/>
  <c r="I2606" i="1"/>
  <c r="J2606" i="1" s="1"/>
  <c r="F2606" i="1" l="1"/>
  <c r="K2606" i="1"/>
  <c r="G2606" i="1" l="1"/>
  <c r="H2606" i="1" s="1"/>
  <c r="L2606" i="1"/>
  <c r="N2606" i="1" s="1"/>
  <c r="P2606" i="1" s="1"/>
  <c r="A2607" i="1" s="1"/>
  <c r="B2607" i="1" l="1"/>
  <c r="C2607" i="1" s="1"/>
  <c r="I2607" i="1" l="1"/>
  <c r="J2607" i="1" s="1"/>
  <c r="D2607" i="1"/>
  <c r="E2607" i="1" s="1"/>
  <c r="F2607" i="1" l="1"/>
  <c r="K2607" i="1"/>
  <c r="G2607" i="1" l="1"/>
  <c r="H2607" i="1" s="1"/>
  <c r="L2607" i="1"/>
  <c r="N2607" i="1" s="1"/>
  <c r="P2607" i="1" s="1"/>
  <c r="A2608" i="1" s="1"/>
  <c r="B2608" i="1" l="1"/>
  <c r="C2608" i="1" s="1"/>
  <c r="I2608" i="1" l="1"/>
  <c r="J2608" i="1" s="1"/>
  <c r="D2608" i="1"/>
  <c r="E2608" i="1" s="1"/>
  <c r="F2608" i="1" l="1"/>
  <c r="K2608" i="1"/>
  <c r="G2608" i="1" l="1"/>
  <c r="H2608" i="1" s="1"/>
  <c r="L2608" i="1"/>
  <c r="N2608" i="1" s="1"/>
  <c r="P2608" i="1" s="1"/>
  <c r="A2609" i="1" s="1"/>
  <c r="B2609" i="1" l="1"/>
  <c r="C2609" i="1" s="1"/>
  <c r="I2609" i="1" l="1"/>
  <c r="J2609" i="1" s="1"/>
  <c r="D2609" i="1"/>
  <c r="E2609" i="1" s="1"/>
  <c r="F2609" i="1" l="1"/>
  <c r="K2609" i="1"/>
  <c r="G2609" i="1" l="1"/>
  <c r="H2609" i="1" s="1"/>
  <c r="L2609" i="1"/>
  <c r="N2609" i="1" s="1"/>
  <c r="P2609" i="1" s="1"/>
  <c r="A2610" i="1" s="1"/>
  <c r="B2610" i="1" l="1"/>
  <c r="C2610" i="1" s="1"/>
  <c r="D2610" i="1" l="1"/>
  <c r="E2610" i="1" s="1"/>
  <c r="I2610" i="1"/>
  <c r="J2610" i="1" s="1"/>
  <c r="F2610" i="1" l="1"/>
  <c r="K2610" i="1"/>
  <c r="G2610" i="1" l="1"/>
  <c r="H2610" i="1" s="1"/>
  <c r="L2610" i="1"/>
  <c r="N2610" i="1" s="1"/>
  <c r="P2610" i="1" s="1"/>
  <c r="A2611" i="1" s="1"/>
  <c r="B2611" i="1" l="1"/>
  <c r="C2611" i="1" s="1"/>
  <c r="I2611" i="1" l="1"/>
  <c r="J2611" i="1" s="1"/>
  <c r="D2611" i="1"/>
  <c r="E2611" i="1" s="1"/>
  <c r="F2611" i="1" l="1"/>
  <c r="K2611" i="1"/>
  <c r="G2611" i="1" l="1"/>
  <c r="H2611" i="1" s="1"/>
  <c r="L2611" i="1"/>
  <c r="N2611" i="1" s="1"/>
  <c r="P2611" i="1" s="1"/>
  <c r="A2612" i="1" s="1"/>
  <c r="B2612" i="1" l="1"/>
  <c r="C2612" i="1" s="1"/>
  <c r="D2612" i="1" l="1"/>
  <c r="E2612" i="1" s="1"/>
  <c r="I2612" i="1"/>
  <c r="J2612" i="1" s="1"/>
  <c r="F2612" i="1" l="1"/>
  <c r="K2612" i="1"/>
  <c r="G2612" i="1" l="1"/>
  <c r="H2612" i="1" s="1"/>
  <c r="L2612" i="1"/>
  <c r="N2612" i="1" s="1"/>
  <c r="P2612" i="1" s="1"/>
  <c r="A2613" i="1" s="1"/>
  <c r="B2613" i="1" l="1"/>
  <c r="C2613" i="1" s="1"/>
  <c r="D2613" i="1" l="1"/>
  <c r="I2613" i="1"/>
  <c r="J2613" i="1" s="1"/>
  <c r="M2630" i="1" l="1"/>
  <c r="E2613" i="1"/>
  <c r="F2613" i="1" l="1"/>
  <c r="K2613" i="1"/>
  <c r="M2631" i="1"/>
  <c r="M2632" i="1" s="1"/>
  <c r="M2633" i="1" s="1"/>
  <c r="M2634" i="1" s="1"/>
  <c r="M2635" i="1" s="1"/>
  <c r="M2636" i="1" s="1"/>
  <c r="N2630" i="1"/>
  <c r="M2637" i="1" l="1"/>
  <c r="M2638" i="1" s="1"/>
  <c r="M2639" i="1" s="1"/>
  <c r="M2640" i="1" s="1"/>
  <c r="M2641" i="1" s="1"/>
  <c r="M2642" i="1" s="1"/>
  <c r="M2643" i="1" s="1"/>
  <c r="M2644" i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G2613" i="1"/>
  <c r="H2613" i="1" s="1"/>
  <c r="L2613" i="1"/>
  <c r="N2613" i="1" s="1"/>
  <c r="P2613" i="1" s="1"/>
  <c r="A2614" i="1" s="1"/>
  <c r="B2614" i="1" l="1"/>
  <c r="C2614" i="1" s="1"/>
  <c r="D2614" i="1" l="1"/>
  <c r="E2614" i="1" s="1"/>
  <c r="I2614" i="1"/>
  <c r="J2614" i="1" s="1"/>
  <c r="F2614" i="1" l="1"/>
  <c r="K2614" i="1"/>
  <c r="G2614" i="1" l="1"/>
  <c r="H2614" i="1" s="1"/>
  <c r="L2614" i="1"/>
  <c r="N2614" i="1" s="1"/>
  <c r="P2614" i="1" s="1"/>
  <c r="A2615" i="1" s="1"/>
  <c r="B2615" i="1" l="1"/>
  <c r="C2615" i="1" s="1"/>
  <c r="I2615" i="1" l="1"/>
  <c r="J2615" i="1" s="1"/>
  <c r="D2615" i="1"/>
  <c r="E2615" i="1" s="1"/>
  <c r="F2615" i="1" l="1"/>
  <c r="K2615" i="1"/>
  <c r="G2615" i="1" l="1"/>
  <c r="H2615" i="1" s="1"/>
  <c r="L2615" i="1"/>
  <c r="N2615" i="1" s="1"/>
  <c r="P2615" i="1" s="1"/>
  <c r="A2616" i="1" s="1"/>
  <c r="B2616" i="1" l="1"/>
  <c r="C2616" i="1" s="1"/>
  <c r="I2616" i="1" l="1"/>
  <c r="J2616" i="1" s="1"/>
  <c r="D2616" i="1"/>
  <c r="E2616" i="1" s="1"/>
  <c r="F2616" i="1" l="1"/>
  <c r="G2616" i="1" s="1"/>
  <c r="H2616" i="1" s="1"/>
  <c r="K2616" i="1"/>
  <c r="L2616" i="1" s="1"/>
  <c r="N2616" i="1" s="1"/>
  <c r="P2616" i="1" s="1"/>
  <c r="A2617" i="1" s="1"/>
  <c r="B2617" i="1" l="1"/>
  <c r="C2617" i="1" s="1"/>
  <c r="I2617" i="1" l="1"/>
  <c r="J2617" i="1" s="1"/>
  <c r="D2617" i="1"/>
  <c r="E2617" i="1" s="1"/>
  <c r="F2617" i="1" l="1"/>
  <c r="G2617" i="1" s="1"/>
  <c r="H2617" i="1" s="1"/>
  <c r="K2617" i="1"/>
  <c r="L2617" i="1" s="1"/>
  <c r="N2617" i="1" s="1"/>
  <c r="P2617" i="1" s="1"/>
  <c r="A2618" i="1" s="1"/>
  <c r="B2618" i="1" l="1"/>
  <c r="C2618" i="1" s="1"/>
  <c r="I2618" i="1" l="1"/>
  <c r="J2618" i="1" s="1"/>
  <c r="D2618" i="1"/>
  <c r="E2618" i="1" s="1"/>
  <c r="F2618" i="1" l="1"/>
  <c r="K2618" i="1"/>
  <c r="G2618" i="1" l="1"/>
  <c r="H2618" i="1" s="1"/>
  <c r="L2618" i="1"/>
  <c r="N2618" i="1" s="1"/>
  <c r="P2618" i="1" s="1"/>
  <c r="A2619" i="1" s="1"/>
  <c r="B2619" i="1" l="1"/>
  <c r="C2619" i="1" s="1"/>
  <c r="D2619" i="1" l="1"/>
  <c r="E2619" i="1" s="1"/>
  <c r="I2619" i="1"/>
  <c r="J2619" i="1" s="1"/>
  <c r="F2619" i="1" l="1"/>
  <c r="K2619" i="1"/>
  <c r="G2619" i="1" l="1"/>
  <c r="H2619" i="1" s="1"/>
  <c r="L2619" i="1"/>
  <c r="N2619" i="1" s="1"/>
  <c r="P2619" i="1" s="1"/>
  <c r="A2620" i="1" s="1"/>
  <c r="B2620" i="1" l="1"/>
  <c r="C2620" i="1" s="1"/>
  <c r="D2620" i="1" l="1"/>
  <c r="E2620" i="1" s="1"/>
  <c r="I2620" i="1"/>
  <c r="J2620" i="1" s="1"/>
  <c r="F2620" i="1" l="1"/>
  <c r="K2620" i="1"/>
  <c r="G2620" i="1" l="1"/>
  <c r="H2620" i="1" s="1"/>
  <c r="L2620" i="1"/>
  <c r="N2620" i="1" s="1"/>
  <c r="P2620" i="1" s="1"/>
  <c r="A2621" i="1" s="1"/>
  <c r="B2621" i="1" l="1"/>
  <c r="C2621" i="1" s="1"/>
  <c r="D2621" i="1" l="1"/>
  <c r="E2621" i="1" s="1"/>
  <c r="I2621" i="1"/>
  <c r="J2621" i="1" s="1"/>
  <c r="F2621" i="1" l="1"/>
  <c r="K2621" i="1"/>
  <c r="G2621" i="1" l="1"/>
  <c r="H2621" i="1" s="1"/>
  <c r="L2621" i="1"/>
  <c r="N2621" i="1" s="1"/>
  <c r="P2621" i="1" s="1"/>
  <c r="A2622" i="1" s="1"/>
  <c r="B2622" i="1" l="1"/>
  <c r="C2622" i="1" s="1"/>
  <c r="D2622" i="1" l="1"/>
  <c r="E2622" i="1" s="1"/>
  <c r="I2622" i="1"/>
  <c r="J2622" i="1" s="1"/>
  <c r="F2622" i="1" l="1"/>
  <c r="K2622" i="1"/>
  <c r="G2622" i="1" l="1"/>
  <c r="H2622" i="1" s="1"/>
  <c r="L2622" i="1"/>
  <c r="N2622" i="1" s="1"/>
  <c r="P2622" i="1" s="1"/>
  <c r="A2623" i="1" s="1"/>
  <c r="B2623" i="1" l="1"/>
  <c r="C2623" i="1" s="1"/>
  <c r="I2623" i="1" l="1"/>
  <c r="J2623" i="1" s="1"/>
  <c r="D2623" i="1"/>
  <c r="E2623" i="1" s="1"/>
  <c r="F2623" i="1" l="1"/>
  <c r="K2623" i="1"/>
  <c r="G2623" i="1" l="1"/>
  <c r="H2623" i="1" s="1"/>
  <c r="L2623" i="1"/>
  <c r="N2623" i="1" s="1"/>
  <c r="P2623" i="1" s="1"/>
  <c r="A2624" i="1" s="1"/>
  <c r="B2624" i="1" l="1"/>
  <c r="C2624" i="1" s="1"/>
  <c r="R84" i="1"/>
  <c r="S84" i="1" s="1"/>
  <c r="I2624" i="1" l="1"/>
  <c r="J2624" i="1" s="1"/>
  <c r="D2624" i="1"/>
  <c r="E2624" i="1" s="1"/>
  <c r="F2624" i="1" l="1"/>
  <c r="K2624" i="1"/>
  <c r="G2624" i="1" l="1"/>
  <c r="H2624" i="1" s="1"/>
  <c r="O2630" i="1" s="1"/>
  <c r="L2624" i="1"/>
  <c r="N2624" i="1" s="1"/>
  <c r="P2624" i="1" s="1"/>
  <c r="P2630" i="1" l="1"/>
  <c r="A2631" i="1" s="1"/>
  <c r="O2631" i="1"/>
  <c r="O2632" i="1" s="1"/>
  <c r="O2633" i="1" s="1"/>
  <c r="O2634" i="1" s="1"/>
  <c r="O2635" i="1" s="1"/>
  <c r="O2636" i="1" s="1"/>
  <c r="B2631" i="1" l="1"/>
  <c r="C2631" i="1" s="1"/>
  <c r="O2637" i="1"/>
  <c r="O2638" i="1" s="1"/>
  <c r="O2639" i="1" s="1"/>
  <c r="O2640" i="1" s="1"/>
  <c r="O2641" i="1" s="1"/>
  <c r="O2642" i="1" s="1"/>
  <c r="O2643" i="1" s="1"/>
  <c r="O2644" i="1"/>
  <c r="O2645" i="1" s="1"/>
  <c r="O2646" i="1" s="1"/>
  <c r="O2647" i="1" s="1"/>
  <c r="O2648" i="1" s="1"/>
  <c r="O2649" i="1" s="1"/>
  <c r="O2650" i="1" s="1"/>
  <c r="O2651" i="1" s="1"/>
  <c r="O2652" i="1" s="1"/>
  <c r="O2653" i="1" s="1"/>
  <c r="O2654" i="1" s="1"/>
  <c r="O2655" i="1" s="1"/>
  <c r="O2656" i="1" s="1"/>
  <c r="O2657" i="1" s="1"/>
  <c r="D2631" i="1" l="1"/>
  <c r="E2631" i="1" s="1"/>
  <c r="F2631" i="1" s="1"/>
  <c r="G2631" i="1" s="1"/>
  <c r="H2631" i="1" s="1"/>
  <c r="I2631" i="1"/>
  <c r="J2631" i="1" s="1"/>
  <c r="K2631" i="1" l="1"/>
  <c r="L2631" i="1"/>
  <c r="N2631" i="1" s="1"/>
  <c r="P2631" i="1" s="1"/>
  <c r="A2632" i="1" s="1"/>
  <c r="B2632" i="1" l="1"/>
  <c r="C2632" i="1" s="1"/>
  <c r="I2632" i="1" l="1"/>
  <c r="J2632" i="1" s="1"/>
  <c r="D2632" i="1"/>
  <c r="E2632" i="1" s="1"/>
  <c r="F2632" i="1" l="1"/>
  <c r="K2632" i="1"/>
  <c r="G2632" i="1" l="1"/>
  <c r="H2632" i="1" s="1"/>
  <c r="L2632" i="1"/>
  <c r="N2632" i="1" s="1"/>
  <c r="P2632" i="1" s="1"/>
  <c r="A2633" i="1" s="1"/>
  <c r="B2633" i="1" l="1"/>
  <c r="C2633" i="1" s="1"/>
  <c r="I2633" i="1" l="1"/>
  <c r="J2633" i="1" s="1"/>
  <c r="D2633" i="1"/>
  <c r="E2633" i="1" s="1"/>
  <c r="F2633" i="1" l="1"/>
  <c r="K2633" i="1"/>
  <c r="G2633" i="1" l="1"/>
  <c r="H2633" i="1" s="1"/>
  <c r="L2633" i="1"/>
  <c r="N2633" i="1" s="1"/>
  <c r="P2633" i="1" s="1"/>
  <c r="A2634" i="1" s="1"/>
  <c r="B2634" i="1" l="1"/>
  <c r="C2634" i="1" s="1"/>
  <c r="I2634" i="1" l="1"/>
  <c r="J2634" i="1" s="1"/>
  <c r="D2634" i="1"/>
  <c r="E2634" i="1" s="1"/>
  <c r="F2634" i="1" l="1"/>
  <c r="K2634" i="1"/>
  <c r="G2634" i="1" l="1"/>
  <c r="H2634" i="1" s="1"/>
  <c r="L2634" i="1"/>
  <c r="N2634" i="1" s="1"/>
  <c r="P2634" i="1" s="1"/>
  <c r="A2635" i="1" s="1"/>
  <c r="B2635" i="1" l="1"/>
  <c r="C2635" i="1" s="1"/>
  <c r="I2635" i="1" l="1"/>
  <c r="J2635" i="1" s="1"/>
  <c r="D2635" i="1"/>
  <c r="E2635" i="1" s="1"/>
  <c r="F2635" i="1" l="1"/>
  <c r="K2635" i="1"/>
  <c r="G2635" i="1" l="1"/>
  <c r="H2635" i="1" s="1"/>
  <c r="L2635" i="1"/>
  <c r="N2635" i="1" s="1"/>
  <c r="P2635" i="1" s="1"/>
  <c r="A2636" i="1" s="1"/>
  <c r="B2636" i="1" l="1"/>
  <c r="C2636" i="1" s="1"/>
  <c r="D2636" i="1" l="1"/>
  <c r="E2636" i="1" s="1"/>
  <c r="I2636" i="1"/>
  <c r="J2636" i="1" s="1"/>
  <c r="F2636" i="1" l="1"/>
  <c r="K2636" i="1"/>
  <c r="G2636" i="1" l="1"/>
  <c r="H2636" i="1" s="1"/>
  <c r="L2636" i="1"/>
  <c r="N2636" i="1" s="1"/>
  <c r="P2636" i="1" s="1"/>
  <c r="A2637" i="1" s="1"/>
  <c r="B2637" i="1" l="1"/>
  <c r="C2637" i="1" s="1"/>
  <c r="D2637" i="1" l="1"/>
  <c r="E2637" i="1" s="1"/>
  <c r="I2637" i="1"/>
  <c r="J2637" i="1" s="1"/>
  <c r="F2637" i="1" l="1"/>
  <c r="K2637" i="1"/>
  <c r="G2637" i="1" l="1"/>
  <c r="H2637" i="1" s="1"/>
  <c r="L2637" i="1"/>
  <c r="N2637" i="1" s="1"/>
  <c r="P2637" i="1" s="1"/>
  <c r="A2638" i="1" s="1"/>
  <c r="B2638" i="1" l="1"/>
  <c r="C2638" i="1" s="1"/>
  <c r="D2638" i="1" l="1"/>
  <c r="E2638" i="1" s="1"/>
  <c r="I2638" i="1"/>
  <c r="J2638" i="1" s="1"/>
  <c r="F2638" i="1" l="1"/>
  <c r="K2638" i="1"/>
  <c r="G2638" i="1" l="1"/>
  <c r="H2638" i="1" s="1"/>
  <c r="L2638" i="1"/>
  <c r="N2638" i="1" s="1"/>
  <c r="P2638" i="1" s="1"/>
  <c r="A2639" i="1" s="1"/>
  <c r="B2639" i="1" l="1"/>
  <c r="C2639" i="1" s="1"/>
  <c r="D2639" i="1" l="1"/>
  <c r="E2639" i="1" s="1"/>
  <c r="I2639" i="1"/>
  <c r="J2639" i="1" s="1"/>
  <c r="F2639" i="1" l="1"/>
  <c r="K2639" i="1"/>
  <c r="G2639" i="1" l="1"/>
  <c r="H2639" i="1" s="1"/>
  <c r="L2639" i="1"/>
  <c r="N2639" i="1" s="1"/>
  <c r="P2639" i="1" s="1"/>
  <c r="A2640" i="1" s="1"/>
  <c r="B2640" i="1" l="1"/>
  <c r="C2640" i="1" s="1"/>
  <c r="I2640" i="1" l="1"/>
  <c r="J2640" i="1" s="1"/>
  <c r="D2640" i="1"/>
  <c r="E2640" i="1" s="1"/>
  <c r="F2640" i="1" l="1"/>
  <c r="K2640" i="1"/>
  <c r="G2640" i="1" l="1"/>
  <c r="H2640" i="1" s="1"/>
  <c r="L2640" i="1"/>
  <c r="N2640" i="1" s="1"/>
  <c r="P2640" i="1" s="1"/>
  <c r="A2641" i="1" s="1"/>
  <c r="B2641" i="1" l="1"/>
  <c r="C2641" i="1" s="1"/>
  <c r="I2641" i="1" l="1"/>
  <c r="J2641" i="1" s="1"/>
  <c r="D2641" i="1"/>
  <c r="E2641" i="1" s="1"/>
  <c r="F2641" i="1" l="1"/>
  <c r="K2641" i="1"/>
  <c r="G2641" i="1" l="1"/>
  <c r="H2641" i="1" s="1"/>
  <c r="L2641" i="1"/>
  <c r="N2641" i="1" s="1"/>
  <c r="P2641" i="1" s="1"/>
  <c r="A2642" i="1" s="1"/>
  <c r="B2642" i="1" l="1"/>
  <c r="C2642" i="1" s="1"/>
  <c r="I2642" i="1" l="1"/>
  <c r="J2642" i="1" s="1"/>
  <c r="D2642" i="1"/>
  <c r="E2642" i="1" s="1"/>
  <c r="F2642" i="1" l="1"/>
  <c r="K2642" i="1"/>
  <c r="G2642" i="1" l="1"/>
  <c r="H2642" i="1" s="1"/>
  <c r="L2642" i="1"/>
  <c r="N2642" i="1" s="1"/>
  <c r="P2642" i="1" s="1"/>
  <c r="A2643" i="1" s="1"/>
  <c r="B2643" i="1" l="1"/>
  <c r="C2643" i="1" s="1"/>
  <c r="I2643" i="1" l="1"/>
  <c r="J2643" i="1" s="1"/>
  <c r="D2643" i="1"/>
  <c r="E2643" i="1" s="1"/>
  <c r="F2643" i="1" l="1"/>
  <c r="K2643" i="1"/>
  <c r="G2643" i="1" l="1"/>
  <c r="H2643" i="1" s="1"/>
  <c r="L2643" i="1"/>
  <c r="N2643" i="1" s="1"/>
  <c r="P2643" i="1" s="1"/>
  <c r="A2644" i="1" s="1"/>
  <c r="B2644" i="1" l="1"/>
  <c r="C2644" i="1" s="1"/>
  <c r="D2644" i="1" l="1"/>
  <c r="E2644" i="1" s="1"/>
  <c r="I2644" i="1"/>
  <c r="J2644" i="1" s="1"/>
  <c r="F2644" i="1" l="1"/>
  <c r="K2644" i="1"/>
  <c r="G2644" i="1" l="1"/>
  <c r="H2644" i="1" s="1"/>
  <c r="L2644" i="1"/>
  <c r="N2644" i="1" s="1"/>
  <c r="P2644" i="1" s="1"/>
  <c r="A2645" i="1" s="1"/>
  <c r="B2645" i="1" l="1"/>
  <c r="C2645" i="1" s="1"/>
  <c r="D2645" i="1" l="1"/>
  <c r="E2645" i="1" s="1"/>
  <c r="I2645" i="1"/>
  <c r="J2645" i="1" s="1"/>
  <c r="F2645" i="1" l="1"/>
  <c r="K2645" i="1"/>
  <c r="G2645" i="1" l="1"/>
  <c r="H2645" i="1" s="1"/>
  <c r="L2645" i="1"/>
  <c r="N2645" i="1" s="1"/>
  <c r="P2645" i="1" s="1"/>
  <c r="A2646" i="1" s="1"/>
  <c r="B2646" i="1" l="1"/>
  <c r="C2646" i="1" s="1"/>
  <c r="D2646" i="1" l="1"/>
  <c r="I2646" i="1"/>
  <c r="J2646" i="1" s="1"/>
  <c r="M2663" i="1" l="1"/>
  <c r="E2646" i="1"/>
  <c r="F2646" i="1" l="1"/>
  <c r="K2646" i="1"/>
  <c r="N2663" i="1"/>
  <c r="M2664" i="1"/>
  <c r="M2665" i="1" s="1"/>
  <c r="M2666" i="1" s="1"/>
  <c r="M2667" i="1" s="1"/>
  <c r="M2668" i="1" s="1"/>
  <c r="M2669" i="1" s="1"/>
  <c r="M2677" i="1" l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70" i="1"/>
  <c r="M2671" i="1" s="1"/>
  <c r="M2672" i="1" s="1"/>
  <c r="M2673" i="1" s="1"/>
  <c r="M2674" i="1" s="1"/>
  <c r="M2675" i="1" s="1"/>
  <c r="M2676" i="1" s="1"/>
  <c r="G2646" i="1"/>
  <c r="H2646" i="1" s="1"/>
  <c r="L2646" i="1"/>
  <c r="N2646" i="1" s="1"/>
  <c r="P2646" i="1" s="1"/>
  <c r="A2647" i="1" s="1"/>
  <c r="B2647" i="1" l="1"/>
  <c r="C2647" i="1" s="1"/>
  <c r="D2647" i="1" l="1"/>
  <c r="E2647" i="1" s="1"/>
  <c r="I2647" i="1"/>
  <c r="J2647" i="1" s="1"/>
  <c r="F2647" i="1" l="1"/>
  <c r="K2647" i="1"/>
  <c r="G2647" i="1" l="1"/>
  <c r="H2647" i="1" s="1"/>
  <c r="L2647" i="1"/>
  <c r="N2647" i="1" s="1"/>
  <c r="P2647" i="1" s="1"/>
  <c r="A2648" i="1" s="1"/>
  <c r="B2648" i="1" l="1"/>
  <c r="C2648" i="1" s="1"/>
  <c r="I2648" i="1" l="1"/>
  <c r="J2648" i="1" s="1"/>
  <c r="D2648" i="1"/>
  <c r="E2648" i="1" s="1"/>
  <c r="F2648" i="1" l="1"/>
  <c r="K2648" i="1"/>
  <c r="G2648" i="1" l="1"/>
  <c r="H2648" i="1" s="1"/>
  <c r="L2648" i="1"/>
  <c r="N2648" i="1" s="1"/>
  <c r="P2648" i="1" s="1"/>
  <c r="A2649" i="1" s="1"/>
  <c r="B2649" i="1" l="1"/>
  <c r="C2649" i="1" s="1"/>
  <c r="I2649" i="1" l="1"/>
  <c r="J2649" i="1" s="1"/>
  <c r="D2649" i="1"/>
  <c r="E2649" i="1" s="1"/>
  <c r="F2649" i="1" l="1"/>
  <c r="K2649" i="1"/>
  <c r="G2649" i="1" l="1"/>
  <c r="H2649" i="1" s="1"/>
  <c r="L2649" i="1"/>
  <c r="N2649" i="1" s="1"/>
  <c r="P2649" i="1" s="1"/>
  <c r="A2650" i="1" s="1"/>
  <c r="B2650" i="1" l="1"/>
  <c r="C2650" i="1" s="1"/>
  <c r="I2650" i="1" l="1"/>
  <c r="J2650" i="1" s="1"/>
  <c r="D2650" i="1"/>
  <c r="E2650" i="1" s="1"/>
  <c r="F2650" i="1" l="1"/>
  <c r="K2650" i="1"/>
  <c r="G2650" i="1" l="1"/>
  <c r="H2650" i="1" s="1"/>
  <c r="L2650" i="1"/>
  <c r="N2650" i="1" s="1"/>
  <c r="P2650" i="1" s="1"/>
  <c r="A2651" i="1" s="1"/>
  <c r="B2651" i="1" l="1"/>
  <c r="C2651" i="1" s="1"/>
  <c r="I2651" i="1" l="1"/>
  <c r="J2651" i="1" s="1"/>
  <c r="D2651" i="1"/>
  <c r="E2651" i="1" s="1"/>
  <c r="F2651" i="1" l="1"/>
  <c r="K2651" i="1"/>
  <c r="G2651" i="1" l="1"/>
  <c r="H2651" i="1" s="1"/>
  <c r="L2651" i="1"/>
  <c r="N2651" i="1" s="1"/>
  <c r="P2651" i="1" s="1"/>
  <c r="A2652" i="1" l="1"/>
  <c r="B2652" i="1" s="1"/>
  <c r="C2652" i="1" s="1"/>
  <c r="D2652" i="1" l="1"/>
  <c r="E2652" i="1" s="1"/>
  <c r="I2652" i="1"/>
  <c r="J2652" i="1" s="1"/>
  <c r="F2652" i="1" l="1"/>
  <c r="K2652" i="1"/>
  <c r="G2652" i="1" l="1"/>
  <c r="H2652" i="1" s="1"/>
  <c r="L2652" i="1"/>
  <c r="N2652" i="1" s="1"/>
  <c r="P2652" i="1" s="1"/>
  <c r="A2653" i="1" s="1"/>
  <c r="B2653" i="1" l="1"/>
  <c r="C2653" i="1" s="1"/>
  <c r="D2653" i="1" l="1"/>
  <c r="E2653" i="1" s="1"/>
  <c r="I2653" i="1"/>
  <c r="J2653" i="1" s="1"/>
  <c r="F2653" i="1" l="1"/>
  <c r="K2653" i="1"/>
  <c r="G2653" i="1" l="1"/>
  <c r="H2653" i="1" s="1"/>
  <c r="L2653" i="1"/>
  <c r="N2653" i="1" s="1"/>
  <c r="P2653" i="1" s="1"/>
  <c r="A2654" i="1" s="1"/>
  <c r="B2654" i="1" l="1"/>
  <c r="C2654" i="1" s="1"/>
  <c r="D2654" i="1" l="1"/>
  <c r="E2654" i="1" s="1"/>
  <c r="I2654" i="1"/>
  <c r="J2654" i="1" s="1"/>
  <c r="F2654" i="1" l="1"/>
  <c r="K2654" i="1"/>
  <c r="G2654" i="1" l="1"/>
  <c r="H2654" i="1" s="1"/>
  <c r="L2654" i="1"/>
  <c r="N2654" i="1" s="1"/>
  <c r="P2654" i="1" s="1"/>
  <c r="A2655" i="1" s="1"/>
  <c r="B2655" i="1" l="1"/>
  <c r="C2655" i="1" s="1"/>
  <c r="D2655" i="1" l="1"/>
  <c r="E2655" i="1" s="1"/>
  <c r="I2655" i="1"/>
  <c r="J2655" i="1" s="1"/>
  <c r="F2655" i="1" l="1"/>
  <c r="K2655" i="1"/>
  <c r="G2655" i="1" l="1"/>
  <c r="H2655" i="1" s="1"/>
  <c r="L2655" i="1"/>
  <c r="N2655" i="1" s="1"/>
  <c r="P2655" i="1" s="1"/>
  <c r="A2656" i="1" s="1"/>
  <c r="B2656" i="1" l="1"/>
  <c r="C2656" i="1" s="1"/>
  <c r="I2656" i="1" l="1"/>
  <c r="J2656" i="1" s="1"/>
  <c r="D2656" i="1"/>
  <c r="E2656" i="1" s="1"/>
  <c r="F2656" i="1" l="1"/>
  <c r="K2656" i="1"/>
  <c r="G2656" i="1" l="1"/>
  <c r="H2656" i="1" s="1"/>
  <c r="L2656" i="1"/>
  <c r="N2656" i="1" s="1"/>
  <c r="P2656" i="1" s="1"/>
  <c r="A2657" i="1" s="1"/>
  <c r="B2657" i="1" l="1"/>
  <c r="C2657" i="1" s="1"/>
  <c r="R85" i="1"/>
  <c r="S85" i="1" s="1"/>
  <c r="I2657" i="1" l="1"/>
  <c r="J2657" i="1" s="1"/>
  <c r="D2657" i="1"/>
  <c r="E2657" i="1" s="1"/>
  <c r="F2657" i="1" l="1"/>
  <c r="K2657" i="1"/>
  <c r="G2657" i="1" l="1"/>
  <c r="H2657" i="1" s="1"/>
  <c r="O2663" i="1" s="1"/>
  <c r="L2657" i="1"/>
  <c r="N2657" i="1" s="1"/>
  <c r="P2657" i="1" s="1"/>
  <c r="P2663" i="1" l="1"/>
  <c r="A2664" i="1" s="1"/>
  <c r="O2664" i="1"/>
  <c r="O2665" i="1" s="1"/>
  <c r="O2666" i="1" s="1"/>
  <c r="O2667" i="1" s="1"/>
  <c r="O2668" i="1" s="1"/>
  <c r="O2669" i="1" s="1"/>
  <c r="B2664" i="1" l="1"/>
  <c r="C2664" i="1" s="1"/>
  <c r="O2670" i="1"/>
  <c r="O2671" i="1" s="1"/>
  <c r="O2672" i="1" s="1"/>
  <c r="O2673" i="1" s="1"/>
  <c r="O2674" i="1" s="1"/>
  <c r="O2675" i="1" s="1"/>
  <c r="O2676" i="1" s="1"/>
  <c r="O2677" i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O2689" i="1" s="1"/>
  <c r="O2690" i="1" s="1"/>
  <c r="I2664" i="1" l="1"/>
  <c r="J2664" i="1" s="1"/>
  <c r="D2664" i="1"/>
  <c r="E2664" i="1" s="1"/>
  <c r="F2664" i="1" s="1"/>
  <c r="G2664" i="1" s="1"/>
  <c r="H2664" i="1" s="1"/>
  <c r="K2664" i="1" l="1"/>
  <c r="L2664" i="1" s="1"/>
  <c r="N2664" i="1" s="1"/>
  <c r="P2664" i="1" s="1"/>
  <c r="A2665" i="1" s="1"/>
  <c r="B2665" i="1" l="1"/>
  <c r="C2665" i="1" s="1"/>
  <c r="I2665" i="1" l="1"/>
  <c r="J2665" i="1" s="1"/>
  <c r="D2665" i="1"/>
  <c r="E2665" i="1" s="1"/>
  <c r="F2665" i="1" l="1"/>
  <c r="K2665" i="1"/>
  <c r="G2665" i="1" l="1"/>
  <c r="H2665" i="1" s="1"/>
  <c r="L2665" i="1"/>
  <c r="N2665" i="1" s="1"/>
  <c r="P2665" i="1" s="1"/>
  <c r="A2666" i="1" s="1"/>
  <c r="B2666" i="1" l="1"/>
  <c r="C2666" i="1" s="1"/>
  <c r="D2666" i="1" l="1"/>
  <c r="E2666" i="1" s="1"/>
  <c r="I2666" i="1"/>
  <c r="J2666" i="1" s="1"/>
  <c r="F2666" i="1" l="1"/>
  <c r="K2666" i="1"/>
  <c r="G2666" i="1" l="1"/>
  <c r="H2666" i="1" s="1"/>
  <c r="L2666" i="1"/>
  <c r="N2666" i="1" s="1"/>
  <c r="P2666" i="1" s="1"/>
  <c r="A2667" i="1" s="1"/>
  <c r="B2667" i="1" l="1"/>
  <c r="C2667" i="1" s="1"/>
  <c r="I2667" i="1" l="1"/>
  <c r="J2667" i="1" s="1"/>
  <c r="D2667" i="1"/>
  <c r="E2667" i="1" s="1"/>
  <c r="F2667" i="1" l="1"/>
  <c r="K2667" i="1"/>
  <c r="G2667" i="1" l="1"/>
  <c r="H2667" i="1" s="1"/>
  <c r="L2667" i="1"/>
  <c r="N2667" i="1" s="1"/>
  <c r="P2667" i="1" s="1"/>
  <c r="A2668" i="1" s="1"/>
  <c r="B2668" i="1" l="1"/>
  <c r="C2668" i="1" s="1"/>
  <c r="I2668" i="1" l="1"/>
  <c r="J2668" i="1" s="1"/>
  <c r="D2668" i="1"/>
  <c r="E2668" i="1" s="1"/>
  <c r="F2668" i="1" l="1"/>
  <c r="K2668" i="1"/>
  <c r="G2668" i="1" l="1"/>
  <c r="H2668" i="1" s="1"/>
  <c r="L2668" i="1"/>
  <c r="N2668" i="1" s="1"/>
  <c r="P2668" i="1" s="1"/>
  <c r="A2669" i="1" s="1"/>
  <c r="B2669" i="1" l="1"/>
  <c r="C2669" i="1" s="1"/>
  <c r="D2669" i="1" l="1"/>
  <c r="E2669" i="1" s="1"/>
  <c r="I2669" i="1"/>
  <c r="J2669" i="1" s="1"/>
  <c r="F2669" i="1" l="1"/>
  <c r="K2669" i="1"/>
  <c r="G2669" i="1" l="1"/>
  <c r="H2669" i="1" s="1"/>
  <c r="L2669" i="1"/>
  <c r="N2669" i="1" s="1"/>
  <c r="P2669" i="1" s="1"/>
  <c r="A2670" i="1" s="1"/>
  <c r="B2670" i="1" l="1"/>
  <c r="C2670" i="1" s="1"/>
  <c r="D2670" i="1" l="1"/>
  <c r="E2670" i="1" s="1"/>
  <c r="I2670" i="1"/>
  <c r="J2670" i="1" s="1"/>
  <c r="F2670" i="1" l="1"/>
  <c r="K2670" i="1"/>
  <c r="G2670" i="1" l="1"/>
  <c r="H2670" i="1" s="1"/>
  <c r="L2670" i="1"/>
  <c r="N2670" i="1" s="1"/>
  <c r="P2670" i="1" s="1"/>
  <c r="A2671" i="1" s="1"/>
  <c r="B2671" i="1" l="1"/>
  <c r="C2671" i="1" s="1"/>
  <c r="I2671" i="1" l="1"/>
  <c r="J2671" i="1" s="1"/>
  <c r="D2671" i="1"/>
  <c r="E2671" i="1" s="1"/>
  <c r="F2671" i="1" l="1"/>
  <c r="K2671" i="1"/>
  <c r="G2671" i="1" l="1"/>
  <c r="H2671" i="1" s="1"/>
  <c r="L2671" i="1"/>
  <c r="N2671" i="1" s="1"/>
  <c r="P2671" i="1" s="1"/>
  <c r="A2672" i="1" s="1"/>
  <c r="B2672" i="1" l="1"/>
  <c r="C2672" i="1" s="1"/>
  <c r="I2672" i="1" l="1"/>
  <c r="J2672" i="1" s="1"/>
  <c r="D2672" i="1"/>
  <c r="E2672" i="1" s="1"/>
  <c r="F2672" i="1" l="1"/>
  <c r="K2672" i="1"/>
  <c r="G2672" i="1" l="1"/>
  <c r="H2672" i="1" s="1"/>
  <c r="L2672" i="1"/>
  <c r="N2672" i="1" s="1"/>
  <c r="P2672" i="1" s="1"/>
  <c r="A2673" i="1" s="1"/>
  <c r="B2673" i="1" l="1"/>
  <c r="C2673" i="1" s="1"/>
  <c r="I2673" i="1" l="1"/>
  <c r="J2673" i="1" s="1"/>
  <c r="D2673" i="1"/>
  <c r="E2673" i="1" s="1"/>
  <c r="F2673" i="1" l="1"/>
  <c r="K2673" i="1"/>
  <c r="G2673" i="1" l="1"/>
  <c r="H2673" i="1" s="1"/>
  <c r="L2673" i="1"/>
  <c r="N2673" i="1" s="1"/>
  <c r="P2673" i="1" s="1"/>
  <c r="A2674" i="1" s="1"/>
  <c r="B2674" i="1" l="1"/>
  <c r="C2674" i="1" s="1"/>
  <c r="D2674" i="1" l="1"/>
  <c r="E2674" i="1" s="1"/>
  <c r="I2674" i="1"/>
  <c r="J2674" i="1" s="1"/>
  <c r="F2674" i="1" l="1"/>
  <c r="K2674" i="1"/>
  <c r="G2674" i="1" l="1"/>
  <c r="H2674" i="1" s="1"/>
  <c r="L2674" i="1"/>
  <c r="N2674" i="1" s="1"/>
  <c r="P2674" i="1" s="1"/>
  <c r="A2675" i="1" s="1"/>
  <c r="B2675" i="1" l="1"/>
  <c r="C2675" i="1" s="1"/>
  <c r="I2675" i="1" l="1"/>
  <c r="J2675" i="1" s="1"/>
  <c r="D2675" i="1"/>
  <c r="E2675" i="1" s="1"/>
  <c r="F2675" i="1" l="1"/>
  <c r="K2675" i="1"/>
  <c r="G2675" i="1" l="1"/>
  <c r="H2675" i="1" s="1"/>
  <c r="L2675" i="1"/>
  <c r="N2675" i="1" s="1"/>
  <c r="P2675" i="1" s="1"/>
  <c r="A2676" i="1" s="1"/>
  <c r="B2676" i="1" l="1"/>
  <c r="C2676" i="1" s="1"/>
  <c r="I2676" i="1" l="1"/>
  <c r="J2676" i="1" s="1"/>
  <c r="D2676" i="1"/>
  <c r="E2676" i="1" s="1"/>
  <c r="F2676" i="1" l="1"/>
  <c r="K2676" i="1"/>
  <c r="G2676" i="1" l="1"/>
  <c r="H2676" i="1" s="1"/>
  <c r="L2676" i="1"/>
  <c r="N2676" i="1" s="1"/>
  <c r="P2676" i="1" s="1"/>
  <c r="A2677" i="1" s="1"/>
  <c r="B2677" i="1" l="1"/>
  <c r="C2677" i="1" s="1"/>
  <c r="D2677" i="1" l="1"/>
  <c r="E2677" i="1" s="1"/>
  <c r="I2677" i="1"/>
  <c r="J2677" i="1" s="1"/>
  <c r="F2677" i="1" l="1"/>
  <c r="K2677" i="1"/>
  <c r="G2677" i="1" l="1"/>
  <c r="H2677" i="1" s="1"/>
  <c r="L2677" i="1"/>
  <c r="N2677" i="1" s="1"/>
  <c r="P2677" i="1" s="1"/>
  <c r="A2678" i="1" s="1"/>
  <c r="B2678" i="1" l="1"/>
  <c r="C2678" i="1" s="1"/>
  <c r="D2678" i="1" l="1"/>
  <c r="E2678" i="1" s="1"/>
  <c r="I2678" i="1"/>
  <c r="J2678" i="1" s="1"/>
  <c r="F2678" i="1" l="1"/>
  <c r="K2678" i="1"/>
  <c r="G2678" i="1" l="1"/>
  <c r="H2678" i="1" s="1"/>
  <c r="L2678" i="1"/>
  <c r="N2678" i="1" s="1"/>
  <c r="P2678" i="1" s="1"/>
  <c r="A2679" i="1" s="1"/>
  <c r="B2679" i="1" l="1"/>
  <c r="C2679" i="1" s="1"/>
  <c r="D2679" i="1" l="1"/>
  <c r="I2679" i="1"/>
  <c r="J2679" i="1" s="1"/>
  <c r="M2696" i="1" l="1"/>
  <c r="E2679" i="1"/>
  <c r="F2679" i="1" l="1"/>
  <c r="K2679" i="1"/>
  <c r="N2696" i="1"/>
  <c r="M2697" i="1"/>
  <c r="M2698" i="1" s="1"/>
  <c r="M2699" i="1" s="1"/>
  <c r="M2700" i="1" s="1"/>
  <c r="M2701" i="1" s="1"/>
  <c r="M2702" i="1" s="1"/>
  <c r="M2703" i="1" l="1"/>
  <c r="M2704" i="1" s="1"/>
  <c r="M2705" i="1" s="1"/>
  <c r="M2706" i="1" s="1"/>
  <c r="M2707" i="1" s="1"/>
  <c r="M2708" i="1" s="1"/>
  <c r="M2709" i="1" s="1"/>
  <c r="M2710" i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G2679" i="1"/>
  <c r="H2679" i="1" s="1"/>
  <c r="L2679" i="1"/>
  <c r="N2679" i="1" s="1"/>
  <c r="P2679" i="1" s="1"/>
  <c r="A2680" i="1" s="1"/>
  <c r="B2680" i="1" l="1"/>
  <c r="C2680" i="1" s="1"/>
  <c r="I2680" i="1" l="1"/>
  <c r="J2680" i="1" s="1"/>
  <c r="D2680" i="1"/>
  <c r="E2680" i="1" s="1"/>
  <c r="F2680" i="1" l="1"/>
  <c r="K2680" i="1"/>
  <c r="G2680" i="1" l="1"/>
  <c r="H2680" i="1" s="1"/>
  <c r="L2680" i="1"/>
  <c r="N2680" i="1" s="1"/>
  <c r="P2680" i="1" s="1"/>
  <c r="A2681" i="1" s="1"/>
  <c r="B2681" i="1" l="1"/>
  <c r="C2681" i="1" s="1"/>
  <c r="I2681" i="1" l="1"/>
  <c r="J2681" i="1" s="1"/>
  <c r="D2681" i="1"/>
  <c r="E2681" i="1" s="1"/>
  <c r="F2681" i="1" l="1"/>
  <c r="K2681" i="1"/>
  <c r="G2681" i="1" l="1"/>
  <c r="H2681" i="1" s="1"/>
  <c r="L2681" i="1"/>
  <c r="N2681" i="1" s="1"/>
  <c r="P2681" i="1" s="1"/>
  <c r="A2682" i="1" s="1"/>
  <c r="B2682" i="1" l="1"/>
  <c r="C2682" i="1" s="1"/>
  <c r="D2682" i="1" l="1"/>
  <c r="E2682" i="1" s="1"/>
  <c r="I2682" i="1"/>
  <c r="J2682" i="1" s="1"/>
  <c r="F2682" i="1" l="1"/>
  <c r="K2682" i="1"/>
  <c r="G2682" i="1" l="1"/>
  <c r="H2682" i="1" s="1"/>
  <c r="L2682" i="1"/>
  <c r="N2682" i="1" s="1"/>
  <c r="P2682" i="1" s="1"/>
  <c r="A2683" i="1" s="1"/>
  <c r="B2683" i="1" l="1"/>
  <c r="C2683" i="1" s="1"/>
  <c r="D2683" i="1" l="1"/>
  <c r="E2683" i="1" s="1"/>
  <c r="I2683" i="1"/>
  <c r="J2683" i="1" s="1"/>
  <c r="F2683" i="1" l="1"/>
  <c r="K2683" i="1"/>
  <c r="G2683" i="1" l="1"/>
  <c r="H2683" i="1" s="1"/>
  <c r="L2683" i="1"/>
  <c r="N2683" i="1" s="1"/>
  <c r="P2683" i="1" s="1"/>
  <c r="A2684" i="1" s="1"/>
  <c r="B2684" i="1" l="1"/>
  <c r="C2684" i="1" s="1"/>
  <c r="I2684" i="1" l="1"/>
  <c r="J2684" i="1" s="1"/>
  <c r="D2684" i="1"/>
  <c r="E2684" i="1" s="1"/>
  <c r="F2684" i="1" l="1"/>
  <c r="K2684" i="1"/>
  <c r="G2684" i="1" l="1"/>
  <c r="H2684" i="1" s="1"/>
  <c r="L2684" i="1"/>
  <c r="N2684" i="1" s="1"/>
  <c r="P2684" i="1" s="1"/>
  <c r="A2685" i="1" s="1"/>
  <c r="B2685" i="1" l="1"/>
  <c r="C2685" i="1" s="1"/>
  <c r="D2685" i="1" l="1"/>
  <c r="E2685" i="1" s="1"/>
  <c r="I2685" i="1"/>
  <c r="J2685" i="1" s="1"/>
  <c r="F2685" i="1" l="1"/>
  <c r="K2685" i="1"/>
  <c r="G2685" i="1" l="1"/>
  <c r="H2685" i="1" s="1"/>
  <c r="L2685" i="1"/>
  <c r="N2685" i="1" s="1"/>
  <c r="P2685" i="1" s="1"/>
  <c r="A2686" i="1" s="1"/>
  <c r="B2686" i="1" l="1"/>
  <c r="C2686" i="1" s="1"/>
  <c r="D2686" i="1" l="1"/>
  <c r="E2686" i="1" s="1"/>
  <c r="I2686" i="1"/>
  <c r="J2686" i="1" s="1"/>
  <c r="F2686" i="1" l="1"/>
  <c r="K2686" i="1"/>
  <c r="G2686" i="1" l="1"/>
  <c r="H2686" i="1" s="1"/>
  <c r="L2686" i="1"/>
  <c r="N2686" i="1" s="1"/>
  <c r="P2686" i="1" s="1"/>
  <c r="A2687" i="1" s="1"/>
  <c r="B2687" i="1" l="1"/>
  <c r="C2687" i="1" s="1"/>
  <c r="I2687" i="1" l="1"/>
  <c r="J2687" i="1" s="1"/>
  <c r="D2687" i="1"/>
  <c r="E2687" i="1" s="1"/>
  <c r="F2687" i="1" l="1"/>
  <c r="K2687" i="1"/>
  <c r="G2687" i="1" l="1"/>
  <c r="H2687" i="1" s="1"/>
  <c r="L2687" i="1"/>
  <c r="N2687" i="1" s="1"/>
  <c r="P2687" i="1" s="1"/>
  <c r="A2688" i="1" s="1"/>
  <c r="B2688" i="1" l="1"/>
  <c r="C2688" i="1" s="1"/>
  <c r="I2688" i="1" l="1"/>
  <c r="J2688" i="1" s="1"/>
  <c r="D2688" i="1"/>
  <c r="E2688" i="1" s="1"/>
  <c r="F2688" i="1" l="1"/>
  <c r="K2688" i="1"/>
  <c r="G2688" i="1" l="1"/>
  <c r="H2688" i="1" s="1"/>
  <c r="L2688" i="1"/>
  <c r="N2688" i="1" s="1"/>
  <c r="P2688" i="1" s="1"/>
  <c r="A2689" i="1" s="1"/>
  <c r="B2689" i="1" l="1"/>
  <c r="C2689" i="1" s="1"/>
  <c r="I2689" i="1" l="1"/>
  <c r="J2689" i="1" s="1"/>
  <c r="D2689" i="1"/>
  <c r="E2689" i="1" s="1"/>
  <c r="F2689" i="1" l="1"/>
  <c r="K2689" i="1"/>
  <c r="G2689" i="1" l="1"/>
  <c r="H2689" i="1" s="1"/>
  <c r="L2689" i="1"/>
  <c r="N2689" i="1" s="1"/>
  <c r="P2689" i="1" s="1"/>
  <c r="A2690" i="1" s="1"/>
  <c r="B2690" i="1" l="1"/>
  <c r="C2690" i="1" s="1"/>
  <c r="R86" i="1"/>
  <c r="S86" i="1" s="1"/>
  <c r="D2690" i="1" l="1"/>
  <c r="E2690" i="1" s="1"/>
  <c r="I2690" i="1"/>
  <c r="J2690" i="1" s="1"/>
  <c r="F2690" i="1" l="1"/>
  <c r="K2690" i="1"/>
  <c r="G2690" i="1" l="1"/>
  <c r="H2690" i="1" s="1"/>
  <c r="O2696" i="1" s="1"/>
  <c r="L2690" i="1"/>
  <c r="N2690" i="1" s="1"/>
  <c r="P2690" i="1" s="1"/>
  <c r="O2697" i="1" l="1"/>
  <c r="O2698" i="1" s="1"/>
  <c r="O2699" i="1" s="1"/>
  <c r="O2700" i="1" s="1"/>
  <c r="O2701" i="1" s="1"/>
  <c r="O2702" i="1" s="1"/>
  <c r="P2696" i="1"/>
  <c r="A2697" i="1" s="1"/>
  <c r="B2697" i="1" l="1"/>
  <c r="C2697" i="1" s="1"/>
  <c r="O2710" i="1"/>
  <c r="O2711" i="1" s="1"/>
  <c r="O2712" i="1" s="1"/>
  <c r="O2713" i="1" s="1"/>
  <c r="O2714" i="1" s="1"/>
  <c r="O2715" i="1" s="1"/>
  <c r="O2716" i="1" s="1"/>
  <c r="O2717" i="1" s="1"/>
  <c r="O2718" i="1" s="1"/>
  <c r="O2719" i="1" s="1"/>
  <c r="O2720" i="1" s="1"/>
  <c r="O2721" i="1" s="1"/>
  <c r="O2722" i="1" s="1"/>
  <c r="O2723" i="1" s="1"/>
  <c r="O2703" i="1"/>
  <c r="O2704" i="1" s="1"/>
  <c r="O2705" i="1" s="1"/>
  <c r="O2706" i="1" s="1"/>
  <c r="O2707" i="1" s="1"/>
  <c r="O2708" i="1" s="1"/>
  <c r="O2709" i="1" s="1"/>
  <c r="D2697" i="1" l="1"/>
  <c r="E2697" i="1" s="1"/>
  <c r="F2697" i="1" s="1"/>
  <c r="G2697" i="1" s="1"/>
  <c r="H2697" i="1" s="1"/>
  <c r="I2697" i="1"/>
  <c r="J2697" i="1" s="1"/>
  <c r="K2697" i="1" l="1"/>
  <c r="L2697" i="1"/>
  <c r="N2697" i="1" s="1"/>
  <c r="P2697" i="1" s="1"/>
  <c r="A2698" i="1" l="1"/>
  <c r="B2698" i="1" l="1"/>
  <c r="C2698" i="1" s="1"/>
  <c r="D2698" i="1" l="1"/>
  <c r="E2698" i="1" s="1"/>
  <c r="I2698" i="1"/>
  <c r="J2698" i="1" s="1"/>
  <c r="F2698" i="1" l="1"/>
  <c r="K2698" i="1"/>
  <c r="G2698" i="1" l="1"/>
  <c r="H2698" i="1" s="1"/>
  <c r="L2698" i="1"/>
  <c r="N2698" i="1" s="1"/>
  <c r="P2698" i="1" s="1"/>
  <c r="A2699" i="1" s="1"/>
  <c r="B2699" i="1" l="1"/>
  <c r="C2699" i="1" s="1"/>
  <c r="I2699" i="1" l="1"/>
  <c r="J2699" i="1" s="1"/>
  <c r="D2699" i="1"/>
  <c r="E2699" i="1" s="1"/>
  <c r="F2699" i="1" l="1"/>
  <c r="K2699" i="1"/>
  <c r="G2699" i="1" l="1"/>
  <c r="H2699" i="1" s="1"/>
  <c r="L2699" i="1"/>
  <c r="N2699" i="1" s="1"/>
  <c r="P2699" i="1" s="1"/>
  <c r="A2700" i="1" s="1"/>
  <c r="B2700" i="1" l="1"/>
  <c r="C2700" i="1" s="1"/>
  <c r="I2700" i="1" l="1"/>
  <c r="J2700" i="1" s="1"/>
  <c r="D2700" i="1"/>
  <c r="E2700" i="1" s="1"/>
  <c r="F2700" i="1" l="1"/>
  <c r="K2700" i="1"/>
  <c r="G2700" i="1" l="1"/>
  <c r="H2700" i="1" s="1"/>
  <c r="L2700" i="1"/>
  <c r="N2700" i="1" s="1"/>
  <c r="P2700" i="1" s="1"/>
  <c r="A2701" i="1" s="1"/>
  <c r="B2701" i="1" l="1"/>
  <c r="C2701" i="1" s="1"/>
  <c r="I2701" i="1" l="1"/>
  <c r="J2701" i="1" s="1"/>
  <c r="D2701" i="1"/>
  <c r="E2701" i="1" s="1"/>
  <c r="F2701" i="1" l="1"/>
  <c r="K2701" i="1"/>
  <c r="G2701" i="1" l="1"/>
  <c r="H2701" i="1" s="1"/>
  <c r="L2701" i="1"/>
  <c r="N2701" i="1" s="1"/>
  <c r="P2701" i="1" s="1"/>
  <c r="A2702" i="1" s="1"/>
  <c r="B2702" i="1" l="1"/>
  <c r="C2702" i="1" s="1"/>
  <c r="I2702" i="1" l="1"/>
  <c r="J2702" i="1" s="1"/>
  <c r="D2702" i="1"/>
  <c r="E2702" i="1" s="1"/>
  <c r="F2702" i="1" l="1"/>
  <c r="K2702" i="1"/>
  <c r="G2702" i="1" l="1"/>
  <c r="H2702" i="1" s="1"/>
  <c r="L2702" i="1"/>
  <c r="N2702" i="1" s="1"/>
  <c r="P2702" i="1" s="1"/>
  <c r="A2703" i="1" s="1"/>
  <c r="B2703" i="1" l="1"/>
  <c r="C2703" i="1" s="1"/>
  <c r="D2703" i="1" l="1"/>
  <c r="E2703" i="1" s="1"/>
  <c r="I2703" i="1"/>
  <c r="J2703" i="1" s="1"/>
  <c r="F2703" i="1" l="1"/>
  <c r="K2703" i="1"/>
  <c r="G2703" i="1" l="1"/>
  <c r="H2703" i="1" s="1"/>
  <c r="L2703" i="1"/>
  <c r="N2703" i="1" s="1"/>
  <c r="P2703" i="1" s="1"/>
  <c r="A2704" i="1" s="1"/>
  <c r="B2704" i="1" l="1"/>
  <c r="C2704" i="1" s="1"/>
  <c r="D2704" i="1" l="1"/>
  <c r="E2704" i="1" s="1"/>
  <c r="I2704" i="1"/>
  <c r="J2704" i="1" s="1"/>
  <c r="F2704" i="1" l="1"/>
  <c r="K2704" i="1"/>
  <c r="G2704" i="1" l="1"/>
  <c r="H2704" i="1" s="1"/>
  <c r="L2704" i="1"/>
  <c r="N2704" i="1" s="1"/>
  <c r="P2704" i="1" s="1"/>
  <c r="A2705" i="1" s="1"/>
  <c r="B2705" i="1" l="1"/>
  <c r="C2705" i="1" s="1"/>
  <c r="D2705" i="1" l="1"/>
  <c r="E2705" i="1" s="1"/>
  <c r="I2705" i="1"/>
  <c r="J2705" i="1" s="1"/>
  <c r="F2705" i="1" l="1"/>
  <c r="K2705" i="1"/>
  <c r="G2705" i="1" l="1"/>
  <c r="H2705" i="1" s="1"/>
  <c r="L2705" i="1"/>
  <c r="N2705" i="1" s="1"/>
  <c r="P2705" i="1" s="1"/>
  <c r="A2706" i="1" s="1"/>
  <c r="B2706" i="1" l="1"/>
  <c r="C2706" i="1" s="1"/>
  <c r="I2706" i="1" l="1"/>
  <c r="J2706" i="1" s="1"/>
  <c r="D2706" i="1"/>
  <c r="E2706" i="1" s="1"/>
  <c r="F2706" i="1" l="1"/>
  <c r="K2706" i="1"/>
  <c r="G2706" i="1" l="1"/>
  <c r="H2706" i="1" s="1"/>
  <c r="L2706" i="1"/>
  <c r="N2706" i="1" s="1"/>
  <c r="P2706" i="1" s="1"/>
  <c r="A2707" i="1" s="1"/>
  <c r="B2707" i="1" l="1"/>
  <c r="C2707" i="1" s="1"/>
  <c r="D2707" i="1" l="1"/>
  <c r="E2707" i="1" s="1"/>
  <c r="I2707" i="1"/>
  <c r="J2707" i="1" s="1"/>
  <c r="F2707" i="1" l="1"/>
  <c r="K2707" i="1"/>
  <c r="G2707" i="1" l="1"/>
  <c r="H2707" i="1" s="1"/>
  <c r="L2707" i="1"/>
  <c r="N2707" i="1" s="1"/>
  <c r="P2707" i="1" s="1"/>
  <c r="A2708" i="1" s="1"/>
  <c r="B2708" i="1" l="1"/>
  <c r="C2708" i="1" s="1"/>
  <c r="I2708" i="1" l="1"/>
  <c r="J2708" i="1" s="1"/>
  <c r="D2708" i="1"/>
  <c r="E2708" i="1" s="1"/>
  <c r="F2708" i="1" l="1"/>
  <c r="K2708" i="1"/>
  <c r="G2708" i="1" l="1"/>
  <c r="H2708" i="1" s="1"/>
  <c r="L2708" i="1"/>
  <c r="N2708" i="1" s="1"/>
  <c r="P2708" i="1" s="1"/>
  <c r="A2709" i="1" s="1"/>
  <c r="B2709" i="1" l="1"/>
  <c r="C2709" i="1" s="1"/>
  <c r="D2709" i="1" l="1"/>
  <c r="E2709" i="1" s="1"/>
  <c r="I2709" i="1"/>
  <c r="J2709" i="1" s="1"/>
  <c r="F2709" i="1" l="1"/>
  <c r="K2709" i="1"/>
  <c r="G2709" i="1" l="1"/>
  <c r="H2709" i="1" s="1"/>
  <c r="L2709" i="1"/>
  <c r="N2709" i="1" s="1"/>
  <c r="P2709" i="1" s="1"/>
  <c r="A2710" i="1" s="1"/>
  <c r="B2710" i="1" l="1"/>
  <c r="C2710" i="1" s="1"/>
  <c r="I2710" i="1" l="1"/>
  <c r="J2710" i="1" s="1"/>
  <c r="D2710" i="1"/>
  <c r="E2710" i="1" s="1"/>
  <c r="F2710" i="1" l="1"/>
  <c r="K2710" i="1"/>
  <c r="G2710" i="1" l="1"/>
  <c r="H2710" i="1" s="1"/>
  <c r="L2710" i="1"/>
  <c r="N2710" i="1" s="1"/>
  <c r="P2710" i="1" s="1"/>
  <c r="A2711" i="1" s="1"/>
  <c r="B2711" i="1" l="1"/>
  <c r="C2711" i="1" s="1"/>
  <c r="D2711" i="1" l="1"/>
  <c r="E2711" i="1" s="1"/>
  <c r="I2711" i="1"/>
  <c r="J2711" i="1" s="1"/>
  <c r="F2711" i="1" l="1"/>
  <c r="K2711" i="1"/>
  <c r="G2711" i="1" l="1"/>
  <c r="H2711" i="1" s="1"/>
  <c r="L2711" i="1"/>
  <c r="N2711" i="1" s="1"/>
  <c r="P2711" i="1" s="1"/>
  <c r="A2712" i="1" s="1"/>
  <c r="B2712" i="1" l="1"/>
  <c r="C2712" i="1" s="1"/>
  <c r="D2712" i="1" l="1"/>
  <c r="I2712" i="1"/>
  <c r="J2712" i="1" s="1"/>
  <c r="M2729" i="1" l="1"/>
  <c r="E2712" i="1"/>
  <c r="F2712" i="1" l="1"/>
  <c r="K2712" i="1"/>
  <c r="M2730" i="1"/>
  <c r="M2731" i="1" s="1"/>
  <c r="M2732" i="1" s="1"/>
  <c r="M2733" i="1" s="1"/>
  <c r="M2734" i="1" s="1"/>
  <c r="M2735" i="1" s="1"/>
  <c r="N2729" i="1"/>
  <c r="M2736" i="1" l="1"/>
  <c r="M2737" i="1" s="1"/>
  <c r="M2738" i="1" s="1"/>
  <c r="M2739" i="1" s="1"/>
  <c r="M2740" i="1" s="1"/>
  <c r="M2741" i="1" s="1"/>
  <c r="M2742" i="1" s="1"/>
  <c r="M2743" i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G2712" i="1"/>
  <c r="H2712" i="1" s="1"/>
  <c r="L2712" i="1"/>
  <c r="N2712" i="1" s="1"/>
  <c r="P2712" i="1" s="1"/>
  <c r="A2713" i="1" s="1"/>
  <c r="B2713" i="1" l="1"/>
  <c r="C2713" i="1" s="1"/>
  <c r="D2713" i="1" l="1"/>
  <c r="E2713" i="1" s="1"/>
  <c r="I2713" i="1"/>
  <c r="J2713" i="1" s="1"/>
  <c r="F2713" i="1" l="1"/>
  <c r="K2713" i="1"/>
  <c r="G2713" i="1" l="1"/>
  <c r="H2713" i="1" s="1"/>
  <c r="L2713" i="1"/>
  <c r="N2713" i="1" s="1"/>
  <c r="P2713" i="1" s="1"/>
  <c r="A2714" i="1" s="1"/>
  <c r="B2714" i="1" l="1"/>
  <c r="C2714" i="1" s="1"/>
  <c r="D2714" i="1" l="1"/>
  <c r="E2714" i="1" s="1"/>
  <c r="I2714" i="1"/>
  <c r="J2714" i="1" s="1"/>
  <c r="F2714" i="1" l="1"/>
  <c r="K2714" i="1"/>
  <c r="G2714" i="1" l="1"/>
  <c r="H2714" i="1" s="1"/>
  <c r="L2714" i="1"/>
  <c r="N2714" i="1" s="1"/>
  <c r="P2714" i="1" s="1"/>
  <c r="A2715" i="1" s="1"/>
  <c r="B2715" i="1" l="1"/>
  <c r="C2715" i="1" s="1"/>
  <c r="I2715" i="1" l="1"/>
  <c r="J2715" i="1" s="1"/>
  <c r="D2715" i="1"/>
  <c r="E2715" i="1" s="1"/>
  <c r="F2715" i="1" l="1"/>
  <c r="K2715" i="1"/>
  <c r="G2715" i="1" l="1"/>
  <c r="H2715" i="1" s="1"/>
  <c r="L2715" i="1"/>
  <c r="N2715" i="1" s="1"/>
  <c r="P2715" i="1" s="1"/>
  <c r="A2716" i="1" s="1"/>
  <c r="B2716" i="1" l="1"/>
  <c r="C2716" i="1" s="1"/>
  <c r="I2716" i="1" l="1"/>
  <c r="J2716" i="1" s="1"/>
  <c r="D2716" i="1"/>
  <c r="E2716" i="1" s="1"/>
  <c r="F2716" i="1" l="1"/>
  <c r="K2716" i="1"/>
  <c r="G2716" i="1" l="1"/>
  <c r="H2716" i="1" s="1"/>
  <c r="L2716" i="1"/>
  <c r="N2716" i="1" s="1"/>
  <c r="P2716" i="1" s="1"/>
  <c r="A2717" i="1" s="1"/>
  <c r="B2717" i="1" l="1"/>
  <c r="C2717" i="1" s="1"/>
  <c r="D2717" i="1" l="1"/>
  <c r="E2717" i="1" s="1"/>
  <c r="I2717" i="1"/>
  <c r="J2717" i="1" s="1"/>
  <c r="F2717" i="1" l="1"/>
  <c r="K2717" i="1"/>
  <c r="G2717" i="1" l="1"/>
  <c r="H2717" i="1" s="1"/>
  <c r="L2717" i="1"/>
  <c r="N2717" i="1" s="1"/>
  <c r="P2717" i="1" s="1"/>
  <c r="A2718" i="1" s="1"/>
  <c r="B2718" i="1" l="1"/>
  <c r="C2718" i="1" s="1"/>
  <c r="I2718" i="1" l="1"/>
  <c r="J2718" i="1" s="1"/>
  <c r="D2718" i="1"/>
  <c r="E2718" i="1" s="1"/>
  <c r="F2718" i="1" l="1"/>
  <c r="K2718" i="1"/>
  <c r="G2718" i="1" l="1"/>
  <c r="H2718" i="1" s="1"/>
  <c r="L2718" i="1"/>
  <c r="N2718" i="1" s="1"/>
  <c r="P2718" i="1" s="1"/>
  <c r="A2719" i="1" s="1"/>
  <c r="B2719" i="1" l="1"/>
  <c r="C2719" i="1" s="1"/>
  <c r="D2719" i="1" l="1"/>
  <c r="E2719" i="1" s="1"/>
  <c r="I2719" i="1"/>
  <c r="J2719" i="1" s="1"/>
  <c r="F2719" i="1" l="1"/>
  <c r="K2719" i="1"/>
  <c r="G2719" i="1" l="1"/>
  <c r="H2719" i="1" s="1"/>
  <c r="L2719" i="1"/>
  <c r="N2719" i="1" s="1"/>
  <c r="P2719" i="1" s="1"/>
  <c r="A2720" i="1" s="1"/>
  <c r="B2720" i="1" l="1"/>
  <c r="C2720" i="1" s="1"/>
  <c r="D2720" i="1" l="1"/>
  <c r="E2720" i="1" s="1"/>
  <c r="I2720" i="1"/>
  <c r="J2720" i="1" s="1"/>
  <c r="F2720" i="1" l="1"/>
  <c r="K2720" i="1"/>
  <c r="G2720" i="1" l="1"/>
  <c r="H2720" i="1" s="1"/>
  <c r="L2720" i="1"/>
  <c r="N2720" i="1" s="1"/>
  <c r="P2720" i="1" s="1"/>
  <c r="A2721" i="1" l="1"/>
  <c r="B2721" i="1" s="1"/>
  <c r="C2721" i="1" s="1"/>
  <c r="D2721" i="1" l="1"/>
  <c r="E2721" i="1" s="1"/>
  <c r="I2721" i="1"/>
  <c r="J2721" i="1" s="1"/>
  <c r="F2721" i="1" l="1"/>
  <c r="K2721" i="1"/>
  <c r="G2721" i="1" l="1"/>
  <c r="H2721" i="1" s="1"/>
  <c r="L2721" i="1"/>
  <c r="N2721" i="1" s="1"/>
  <c r="P2721" i="1" s="1"/>
  <c r="A2722" i="1" s="1"/>
  <c r="B2722" i="1" l="1"/>
  <c r="C2722" i="1" s="1"/>
  <c r="D2722" i="1" l="1"/>
  <c r="E2722" i="1" s="1"/>
  <c r="I2722" i="1"/>
  <c r="J2722" i="1" s="1"/>
  <c r="F2722" i="1" l="1"/>
  <c r="K2722" i="1"/>
  <c r="G2722" i="1" l="1"/>
  <c r="H2722" i="1" s="1"/>
  <c r="L2722" i="1"/>
  <c r="N2722" i="1" s="1"/>
  <c r="P2722" i="1" s="1"/>
  <c r="A2723" i="1" s="1"/>
  <c r="B2723" i="1" l="1"/>
  <c r="C2723" i="1" s="1"/>
  <c r="R87" i="1"/>
  <c r="S87" i="1" s="1"/>
  <c r="I2723" i="1" l="1"/>
  <c r="J2723" i="1" s="1"/>
  <c r="D2723" i="1"/>
  <c r="E2723" i="1" s="1"/>
  <c r="F2723" i="1" l="1"/>
  <c r="K2723" i="1"/>
  <c r="G2723" i="1" l="1"/>
  <c r="H2723" i="1" s="1"/>
  <c r="O2729" i="1" s="1"/>
  <c r="L2723" i="1"/>
  <c r="N2723" i="1" s="1"/>
  <c r="P2723" i="1" s="1"/>
  <c r="O2730" i="1" l="1"/>
  <c r="O2731" i="1" s="1"/>
  <c r="O2732" i="1" s="1"/>
  <c r="O2733" i="1" s="1"/>
  <c r="O2734" i="1" s="1"/>
  <c r="O2735" i="1" s="1"/>
  <c r="P2729" i="1"/>
  <c r="A2730" i="1" s="1"/>
  <c r="B2730" i="1" l="1"/>
  <c r="C2730" i="1" s="1"/>
  <c r="O2736" i="1"/>
  <c r="O2737" i="1" s="1"/>
  <c r="O2738" i="1" s="1"/>
  <c r="O2739" i="1" s="1"/>
  <c r="O2740" i="1" s="1"/>
  <c r="O2741" i="1" s="1"/>
  <c r="O2742" i="1" s="1"/>
  <c r="O2743" i="1"/>
  <c r="O2744" i="1" s="1"/>
  <c r="O2745" i="1" s="1"/>
  <c r="O2746" i="1" s="1"/>
  <c r="O2747" i="1" s="1"/>
  <c r="O2748" i="1" s="1"/>
  <c r="O2749" i="1" s="1"/>
  <c r="O2750" i="1" s="1"/>
  <c r="O2751" i="1" s="1"/>
  <c r="O2752" i="1" s="1"/>
  <c r="O2753" i="1" s="1"/>
  <c r="O2754" i="1" s="1"/>
  <c r="O2755" i="1" s="1"/>
  <c r="O2756" i="1" s="1"/>
  <c r="D2730" i="1" l="1"/>
  <c r="E2730" i="1" s="1"/>
  <c r="F2730" i="1" s="1"/>
  <c r="G2730" i="1" s="1"/>
  <c r="H2730" i="1" s="1"/>
  <c r="I2730" i="1"/>
  <c r="J2730" i="1" s="1"/>
  <c r="K2730" i="1" l="1"/>
  <c r="L2730" i="1"/>
  <c r="N2730" i="1" s="1"/>
  <c r="P2730" i="1" s="1"/>
  <c r="A2731" i="1" s="1"/>
  <c r="B2731" i="1" l="1"/>
  <c r="C2731" i="1" s="1"/>
  <c r="I2731" i="1" l="1"/>
  <c r="J2731" i="1" s="1"/>
  <c r="D2731" i="1"/>
  <c r="E2731" i="1" s="1"/>
  <c r="F2731" i="1" l="1"/>
  <c r="K2731" i="1"/>
  <c r="G2731" i="1" l="1"/>
  <c r="H2731" i="1" s="1"/>
  <c r="L2731" i="1"/>
  <c r="N2731" i="1" s="1"/>
  <c r="P2731" i="1" s="1"/>
  <c r="A2732" i="1" s="1"/>
  <c r="B2732" i="1" l="1"/>
  <c r="C2732" i="1" s="1"/>
  <c r="I2732" i="1" l="1"/>
  <c r="J2732" i="1" s="1"/>
  <c r="D2732" i="1"/>
  <c r="E2732" i="1" s="1"/>
  <c r="F2732" i="1" l="1"/>
  <c r="K2732" i="1"/>
  <c r="G2732" i="1" l="1"/>
  <c r="H2732" i="1" s="1"/>
  <c r="L2732" i="1"/>
  <c r="N2732" i="1" s="1"/>
  <c r="P2732" i="1" s="1"/>
  <c r="A2733" i="1" s="1"/>
  <c r="B2733" i="1" l="1"/>
  <c r="C2733" i="1" s="1"/>
  <c r="I2733" i="1" l="1"/>
  <c r="J2733" i="1" s="1"/>
  <c r="D2733" i="1"/>
  <c r="E2733" i="1" s="1"/>
  <c r="F2733" i="1" l="1"/>
  <c r="K2733" i="1"/>
  <c r="G2733" i="1" l="1"/>
  <c r="H2733" i="1" s="1"/>
  <c r="L2733" i="1"/>
  <c r="N2733" i="1" s="1"/>
  <c r="P2733" i="1" s="1"/>
  <c r="A2734" i="1" s="1"/>
  <c r="B2734" i="1" l="1"/>
  <c r="C2734" i="1" s="1"/>
  <c r="I2734" i="1" l="1"/>
  <c r="J2734" i="1" s="1"/>
  <c r="D2734" i="1"/>
  <c r="E2734" i="1" s="1"/>
  <c r="F2734" i="1" l="1"/>
  <c r="K2734" i="1"/>
  <c r="G2734" i="1" l="1"/>
  <c r="H2734" i="1" s="1"/>
  <c r="L2734" i="1"/>
  <c r="N2734" i="1" s="1"/>
  <c r="P2734" i="1" s="1"/>
  <c r="A2735" i="1" s="1"/>
  <c r="B2735" i="1" l="1"/>
  <c r="C2735" i="1" s="1"/>
  <c r="D2735" i="1" l="1"/>
  <c r="E2735" i="1" s="1"/>
  <c r="I2735" i="1"/>
  <c r="J2735" i="1" s="1"/>
  <c r="F2735" i="1" l="1"/>
  <c r="K2735" i="1"/>
  <c r="G2735" i="1" l="1"/>
  <c r="H2735" i="1" s="1"/>
  <c r="L2735" i="1"/>
  <c r="N2735" i="1" s="1"/>
  <c r="P2735" i="1" s="1"/>
  <c r="A2736" i="1" s="1"/>
  <c r="B2736" i="1" l="1"/>
  <c r="C2736" i="1" s="1"/>
  <c r="D2736" i="1" l="1"/>
  <c r="E2736" i="1" s="1"/>
  <c r="I2736" i="1"/>
  <c r="J2736" i="1" s="1"/>
  <c r="F2736" i="1" l="1"/>
  <c r="K2736" i="1"/>
  <c r="G2736" i="1" l="1"/>
  <c r="H2736" i="1" s="1"/>
  <c r="L2736" i="1"/>
  <c r="N2736" i="1" s="1"/>
  <c r="P2736" i="1" s="1"/>
  <c r="A2737" i="1" s="1"/>
  <c r="B2737" i="1" l="1"/>
  <c r="C2737" i="1" s="1"/>
  <c r="D2737" i="1" l="1"/>
  <c r="E2737" i="1" s="1"/>
  <c r="I2737" i="1"/>
  <c r="J2737" i="1" s="1"/>
  <c r="F2737" i="1" l="1"/>
  <c r="K2737" i="1"/>
  <c r="G2737" i="1" l="1"/>
  <c r="H2737" i="1" s="1"/>
  <c r="L2737" i="1"/>
  <c r="N2737" i="1" s="1"/>
  <c r="P2737" i="1" s="1"/>
  <c r="A2738" i="1" s="1"/>
  <c r="B2738" i="1" l="1"/>
  <c r="C2738" i="1" s="1"/>
  <c r="D2738" i="1" l="1"/>
  <c r="E2738" i="1" s="1"/>
  <c r="I2738" i="1"/>
  <c r="J2738" i="1" s="1"/>
  <c r="F2738" i="1" l="1"/>
  <c r="K2738" i="1"/>
  <c r="G2738" i="1" l="1"/>
  <c r="H2738" i="1" s="1"/>
  <c r="L2738" i="1"/>
  <c r="N2738" i="1" s="1"/>
  <c r="P2738" i="1" s="1"/>
  <c r="A2739" i="1" s="1"/>
  <c r="B2739" i="1" l="1"/>
  <c r="C2739" i="1" s="1"/>
  <c r="D2739" i="1" l="1"/>
  <c r="E2739" i="1" s="1"/>
  <c r="I2739" i="1"/>
  <c r="J2739" i="1" s="1"/>
  <c r="F2739" i="1" l="1"/>
  <c r="K2739" i="1"/>
  <c r="G2739" i="1" l="1"/>
  <c r="H2739" i="1" s="1"/>
  <c r="L2739" i="1"/>
  <c r="N2739" i="1" s="1"/>
  <c r="P2739" i="1" s="1"/>
  <c r="A2740" i="1" s="1"/>
  <c r="B2740" i="1" l="1"/>
  <c r="C2740" i="1" s="1"/>
  <c r="I2740" i="1" l="1"/>
  <c r="J2740" i="1" s="1"/>
  <c r="D2740" i="1"/>
  <c r="E2740" i="1" s="1"/>
  <c r="F2740" i="1" l="1"/>
  <c r="K2740" i="1"/>
  <c r="G2740" i="1" l="1"/>
  <c r="H2740" i="1" s="1"/>
  <c r="L2740" i="1"/>
  <c r="N2740" i="1" s="1"/>
  <c r="P2740" i="1" s="1"/>
  <c r="A2741" i="1" s="1"/>
  <c r="B2741" i="1" l="1"/>
  <c r="C2741" i="1" s="1"/>
  <c r="I2741" i="1" l="1"/>
  <c r="J2741" i="1" s="1"/>
  <c r="D2741" i="1"/>
  <c r="E2741" i="1" s="1"/>
  <c r="F2741" i="1" l="1"/>
  <c r="K2741" i="1"/>
  <c r="G2741" i="1" l="1"/>
  <c r="H2741" i="1" s="1"/>
  <c r="L2741" i="1"/>
  <c r="N2741" i="1" s="1"/>
  <c r="P2741" i="1" s="1"/>
  <c r="A2742" i="1" s="1"/>
  <c r="B2742" i="1" l="1"/>
  <c r="C2742" i="1" s="1"/>
  <c r="I2742" i="1" l="1"/>
  <c r="J2742" i="1" s="1"/>
  <c r="D2742" i="1"/>
  <c r="E2742" i="1" s="1"/>
  <c r="F2742" i="1" l="1"/>
  <c r="K2742" i="1"/>
  <c r="G2742" i="1" l="1"/>
  <c r="H2742" i="1" s="1"/>
  <c r="L2742" i="1"/>
  <c r="N2742" i="1" s="1"/>
  <c r="P2742" i="1" s="1"/>
  <c r="A2743" i="1" s="1"/>
  <c r="B2743" i="1" l="1"/>
  <c r="C2743" i="1" s="1"/>
  <c r="D2743" i="1" l="1"/>
  <c r="E2743" i="1" s="1"/>
  <c r="I2743" i="1"/>
  <c r="J2743" i="1" s="1"/>
  <c r="F2743" i="1" l="1"/>
  <c r="K2743" i="1"/>
  <c r="G2743" i="1" l="1"/>
  <c r="H2743" i="1" s="1"/>
  <c r="L2743" i="1"/>
  <c r="N2743" i="1" s="1"/>
  <c r="P2743" i="1" s="1"/>
  <c r="A2744" i="1" s="1"/>
  <c r="B2744" i="1" l="1"/>
  <c r="C2744" i="1" s="1"/>
  <c r="D2744" i="1" l="1"/>
  <c r="E2744" i="1" s="1"/>
  <c r="I2744" i="1"/>
  <c r="J2744" i="1" s="1"/>
  <c r="F2744" i="1" l="1"/>
  <c r="K2744" i="1"/>
  <c r="G2744" i="1" l="1"/>
  <c r="H2744" i="1" s="1"/>
  <c r="L2744" i="1"/>
  <c r="N2744" i="1" s="1"/>
  <c r="P2744" i="1" s="1"/>
  <c r="A2745" i="1" s="1"/>
  <c r="B2745" i="1" l="1"/>
  <c r="C2745" i="1" s="1"/>
  <c r="D2745" i="1" l="1"/>
  <c r="I2745" i="1"/>
  <c r="J2745" i="1" s="1"/>
  <c r="M2762" i="1" l="1"/>
  <c r="E2745" i="1"/>
  <c r="F2745" i="1" l="1"/>
  <c r="K2745" i="1"/>
  <c r="N2762" i="1"/>
  <c r="M2763" i="1"/>
  <c r="M2764" i="1" s="1"/>
  <c r="M2765" i="1" s="1"/>
  <c r="M2766" i="1" s="1"/>
  <c r="M2767" i="1" s="1"/>
  <c r="M2768" i="1" s="1"/>
  <c r="M2776" i="1" l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69" i="1"/>
  <c r="M2770" i="1" s="1"/>
  <c r="M2771" i="1" s="1"/>
  <c r="M2772" i="1" s="1"/>
  <c r="M2773" i="1" s="1"/>
  <c r="M2774" i="1" s="1"/>
  <c r="M2775" i="1" s="1"/>
  <c r="G2745" i="1"/>
  <c r="H2745" i="1" s="1"/>
  <c r="L2745" i="1"/>
  <c r="N2745" i="1" s="1"/>
  <c r="P2745" i="1" s="1"/>
  <c r="A2746" i="1" s="1"/>
  <c r="B2746" i="1" l="1"/>
  <c r="C2746" i="1" s="1"/>
  <c r="D2746" i="1" l="1"/>
  <c r="E2746" i="1" s="1"/>
  <c r="I2746" i="1"/>
  <c r="J2746" i="1" s="1"/>
  <c r="F2746" i="1" l="1"/>
  <c r="K2746" i="1"/>
  <c r="G2746" i="1" l="1"/>
  <c r="H2746" i="1" s="1"/>
  <c r="L2746" i="1"/>
  <c r="N2746" i="1" s="1"/>
  <c r="P2746" i="1" s="1"/>
  <c r="A2747" i="1" s="1"/>
  <c r="B2747" i="1" l="1"/>
  <c r="C2747" i="1" s="1"/>
  <c r="I2747" i="1" l="1"/>
  <c r="J2747" i="1" s="1"/>
  <c r="D2747" i="1"/>
  <c r="E2747" i="1" s="1"/>
  <c r="F2747" i="1" l="1"/>
  <c r="K2747" i="1"/>
  <c r="G2747" i="1" l="1"/>
  <c r="H2747" i="1" s="1"/>
  <c r="L2747" i="1"/>
  <c r="N2747" i="1" s="1"/>
  <c r="P2747" i="1" s="1"/>
  <c r="A2748" i="1" s="1"/>
  <c r="B2748" i="1" l="1"/>
  <c r="C2748" i="1" s="1"/>
  <c r="I2748" i="1" l="1"/>
  <c r="J2748" i="1" s="1"/>
  <c r="D2748" i="1"/>
  <c r="E2748" i="1" s="1"/>
  <c r="F2748" i="1" l="1"/>
  <c r="K2748" i="1"/>
  <c r="G2748" i="1" l="1"/>
  <c r="H2748" i="1" s="1"/>
  <c r="L2748" i="1"/>
  <c r="N2748" i="1" s="1"/>
  <c r="P2748" i="1" s="1"/>
  <c r="A2749" i="1" s="1"/>
  <c r="B2749" i="1" l="1"/>
  <c r="C2749" i="1" s="1"/>
  <c r="I2749" i="1" l="1"/>
  <c r="J2749" i="1" s="1"/>
  <c r="D2749" i="1"/>
  <c r="E2749" i="1" s="1"/>
  <c r="F2749" i="1" l="1"/>
  <c r="K2749" i="1"/>
  <c r="G2749" i="1" l="1"/>
  <c r="H2749" i="1" s="1"/>
  <c r="L2749" i="1"/>
  <c r="N2749" i="1" s="1"/>
  <c r="P2749" i="1" s="1"/>
  <c r="A2750" i="1" s="1"/>
  <c r="B2750" i="1" l="1"/>
  <c r="C2750" i="1" s="1"/>
  <c r="I2750" i="1" l="1"/>
  <c r="J2750" i="1" s="1"/>
  <c r="D2750" i="1"/>
  <c r="E2750" i="1" s="1"/>
  <c r="F2750" i="1" l="1"/>
  <c r="K2750" i="1"/>
  <c r="G2750" i="1" l="1"/>
  <c r="H2750" i="1" s="1"/>
  <c r="L2750" i="1"/>
  <c r="N2750" i="1" s="1"/>
  <c r="P2750" i="1" s="1"/>
  <c r="A2751" i="1" s="1"/>
  <c r="B2751" i="1" l="1"/>
  <c r="C2751" i="1" s="1"/>
  <c r="D2751" i="1" l="1"/>
  <c r="E2751" i="1" s="1"/>
  <c r="I2751" i="1"/>
  <c r="J2751" i="1" s="1"/>
  <c r="F2751" i="1" l="1"/>
  <c r="K2751" i="1"/>
  <c r="G2751" i="1" l="1"/>
  <c r="H2751" i="1" s="1"/>
  <c r="L2751" i="1"/>
  <c r="N2751" i="1" s="1"/>
  <c r="P2751" i="1" s="1"/>
  <c r="A2752" i="1" s="1"/>
  <c r="B2752" i="1" l="1"/>
  <c r="C2752" i="1" s="1"/>
  <c r="D2752" i="1" l="1"/>
  <c r="E2752" i="1" s="1"/>
  <c r="I2752" i="1"/>
  <c r="J2752" i="1" s="1"/>
  <c r="F2752" i="1" l="1"/>
  <c r="K2752" i="1"/>
  <c r="G2752" i="1" l="1"/>
  <c r="H2752" i="1" s="1"/>
  <c r="L2752" i="1"/>
  <c r="N2752" i="1" s="1"/>
  <c r="P2752" i="1" s="1"/>
  <c r="A2753" i="1" s="1"/>
  <c r="B2753" i="1" l="1"/>
  <c r="C2753" i="1" s="1"/>
  <c r="D2753" i="1" l="1"/>
  <c r="E2753" i="1" s="1"/>
  <c r="I2753" i="1"/>
  <c r="J2753" i="1" s="1"/>
  <c r="F2753" i="1" l="1"/>
  <c r="K2753" i="1"/>
  <c r="G2753" i="1" l="1"/>
  <c r="H2753" i="1" s="1"/>
  <c r="L2753" i="1"/>
  <c r="N2753" i="1" s="1"/>
  <c r="P2753" i="1" s="1"/>
  <c r="A2754" i="1" s="1"/>
  <c r="B2754" i="1" l="1"/>
  <c r="C2754" i="1" s="1"/>
  <c r="D2754" i="1" l="1"/>
  <c r="E2754" i="1" s="1"/>
  <c r="I2754" i="1"/>
  <c r="J2754" i="1" s="1"/>
  <c r="F2754" i="1" l="1"/>
  <c r="K2754" i="1"/>
  <c r="G2754" i="1" l="1"/>
  <c r="H2754" i="1" s="1"/>
  <c r="L2754" i="1"/>
  <c r="N2754" i="1" s="1"/>
  <c r="P2754" i="1" s="1"/>
  <c r="A2755" i="1" s="1"/>
  <c r="B2755" i="1" l="1"/>
  <c r="C2755" i="1" s="1"/>
  <c r="I2755" i="1" l="1"/>
  <c r="J2755" i="1" s="1"/>
  <c r="D2755" i="1"/>
  <c r="E2755" i="1" s="1"/>
  <c r="F2755" i="1" l="1"/>
  <c r="K2755" i="1"/>
  <c r="G2755" i="1" l="1"/>
  <c r="H2755" i="1" s="1"/>
  <c r="L2755" i="1"/>
  <c r="N2755" i="1" s="1"/>
  <c r="P2755" i="1" s="1"/>
  <c r="A2756" i="1" s="1"/>
  <c r="B2756" i="1" l="1"/>
  <c r="C2756" i="1" s="1"/>
  <c r="R88" i="1"/>
  <c r="S88" i="1" s="1"/>
  <c r="I2756" i="1" l="1"/>
  <c r="J2756" i="1" s="1"/>
  <c r="D2756" i="1"/>
  <c r="E2756" i="1" s="1"/>
  <c r="F2756" i="1" l="1"/>
  <c r="K2756" i="1"/>
  <c r="G2756" i="1" l="1"/>
  <c r="H2756" i="1" s="1"/>
  <c r="O2762" i="1" s="1"/>
  <c r="L2756" i="1"/>
  <c r="N2756" i="1" s="1"/>
  <c r="P2756" i="1" s="1"/>
  <c r="O2763" i="1" l="1"/>
  <c r="O2764" i="1" s="1"/>
  <c r="O2765" i="1" s="1"/>
  <c r="O2766" i="1" s="1"/>
  <c r="O2767" i="1" s="1"/>
  <c r="O2768" i="1" s="1"/>
  <c r="P2762" i="1"/>
  <c r="A2763" i="1" s="1"/>
  <c r="B2763" i="1" l="1"/>
  <c r="C2763" i="1" s="1"/>
  <c r="O2776" i="1"/>
  <c r="O2777" i="1" s="1"/>
  <c r="O2778" i="1" s="1"/>
  <c r="O2779" i="1" s="1"/>
  <c r="O2780" i="1" s="1"/>
  <c r="O2781" i="1" s="1"/>
  <c r="O2782" i="1" s="1"/>
  <c r="O2783" i="1" s="1"/>
  <c r="O2784" i="1" s="1"/>
  <c r="O2785" i="1" s="1"/>
  <c r="O2786" i="1" s="1"/>
  <c r="O2787" i="1" s="1"/>
  <c r="O2788" i="1" s="1"/>
  <c r="O2789" i="1" s="1"/>
  <c r="O2769" i="1"/>
  <c r="O2770" i="1" s="1"/>
  <c r="O2771" i="1" s="1"/>
  <c r="O2772" i="1" s="1"/>
  <c r="O2773" i="1" s="1"/>
  <c r="O2774" i="1" s="1"/>
  <c r="O2775" i="1" s="1"/>
  <c r="D2763" i="1" l="1"/>
  <c r="E2763" i="1" s="1"/>
  <c r="F2763" i="1" s="1"/>
  <c r="G2763" i="1" s="1"/>
  <c r="H2763" i="1" s="1"/>
  <c r="I2763" i="1"/>
  <c r="J2763" i="1" s="1"/>
  <c r="K2763" i="1" l="1"/>
  <c r="L2763" i="1"/>
  <c r="N2763" i="1" s="1"/>
  <c r="P2763" i="1" s="1"/>
  <c r="A2764" i="1" l="1"/>
  <c r="B2764" i="1" l="1"/>
  <c r="C2764" i="1" s="1"/>
  <c r="I2764" i="1" l="1"/>
  <c r="J2764" i="1" s="1"/>
  <c r="D2764" i="1"/>
  <c r="E2764" i="1" s="1"/>
  <c r="F2764" i="1" l="1"/>
  <c r="K2764" i="1"/>
  <c r="G2764" i="1" l="1"/>
  <c r="H2764" i="1" s="1"/>
  <c r="L2764" i="1"/>
  <c r="N2764" i="1" s="1"/>
  <c r="P2764" i="1" s="1"/>
  <c r="A2765" i="1" s="1"/>
  <c r="B2765" i="1" l="1"/>
  <c r="C2765" i="1" s="1"/>
  <c r="I2765" i="1" l="1"/>
  <c r="J2765" i="1" s="1"/>
  <c r="D2765" i="1"/>
  <c r="E2765" i="1" s="1"/>
  <c r="F2765" i="1" l="1"/>
  <c r="K2765" i="1"/>
  <c r="G2765" i="1" l="1"/>
  <c r="H2765" i="1" s="1"/>
  <c r="L2765" i="1"/>
  <c r="N2765" i="1" s="1"/>
  <c r="P2765" i="1" s="1"/>
  <c r="A2766" i="1" s="1"/>
  <c r="B2766" i="1" l="1"/>
  <c r="C2766" i="1" s="1"/>
  <c r="I2766" i="1" l="1"/>
  <c r="J2766" i="1" s="1"/>
  <c r="D2766" i="1"/>
  <c r="E2766" i="1" s="1"/>
  <c r="F2766" i="1" l="1"/>
  <c r="K2766" i="1"/>
  <c r="G2766" i="1" l="1"/>
  <c r="H2766" i="1" s="1"/>
  <c r="L2766" i="1"/>
  <c r="N2766" i="1" s="1"/>
  <c r="P2766" i="1" s="1"/>
  <c r="A2767" i="1" s="1"/>
  <c r="B2767" i="1" l="1"/>
  <c r="C2767" i="1" s="1"/>
  <c r="D2767" i="1" l="1"/>
  <c r="E2767" i="1" s="1"/>
  <c r="I2767" i="1"/>
  <c r="J2767" i="1" s="1"/>
  <c r="F2767" i="1" l="1"/>
  <c r="K2767" i="1"/>
  <c r="G2767" i="1" l="1"/>
  <c r="H2767" i="1" s="1"/>
  <c r="L2767" i="1"/>
  <c r="N2767" i="1" s="1"/>
  <c r="P2767" i="1" s="1"/>
  <c r="A2768" i="1" s="1"/>
  <c r="B2768" i="1" l="1"/>
  <c r="C2768" i="1" s="1"/>
  <c r="D2768" i="1" l="1"/>
  <c r="E2768" i="1" s="1"/>
  <c r="I2768" i="1"/>
  <c r="J2768" i="1" s="1"/>
  <c r="F2768" i="1" l="1"/>
  <c r="K2768" i="1"/>
  <c r="G2768" i="1" l="1"/>
  <c r="H2768" i="1" s="1"/>
  <c r="L2768" i="1"/>
  <c r="N2768" i="1" s="1"/>
  <c r="P2768" i="1" s="1"/>
  <c r="A2769" i="1" s="1"/>
  <c r="B2769" i="1" l="1"/>
  <c r="C2769" i="1" s="1"/>
  <c r="D2769" i="1" l="1"/>
  <c r="E2769" i="1" s="1"/>
  <c r="I2769" i="1"/>
  <c r="J2769" i="1" s="1"/>
  <c r="F2769" i="1" l="1"/>
  <c r="K2769" i="1"/>
  <c r="G2769" i="1" l="1"/>
  <c r="H2769" i="1" s="1"/>
  <c r="L2769" i="1"/>
  <c r="N2769" i="1" s="1"/>
  <c r="P2769" i="1" s="1"/>
  <c r="A2770" i="1" s="1"/>
  <c r="B2770" i="1" l="1"/>
  <c r="C2770" i="1" s="1"/>
  <c r="D2770" i="1" l="1"/>
  <c r="E2770" i="1" s="1"/>
  <c r="I2770" i="1"/>
  <c r="J2770" i="1" s="1"/>
  <c r="F2770" i="1" l="1"/>
  <c r="K2770" i="1"/>
  <c r="G2770" i="1" l="1"/>
  <c r="H2770" i="1" s="1"/>
  <c r="L2770" i="1"/>
  <c r="N2770" i="1" s="1"/>
  <c r="P2770" i="1" s="1"/>
  <c r="A2771" i="1" s="1"/>
  <c r="B2771" i="1" l="1"/>
  <c r="C2771" i="1" s="1"/>
  <c r="I2771" i="1" l="1"/>
  <c r="J2771" i="1" s="1"/>
  <c r="D2771" i="1"/>
  <c r="E2771" i="1" s="1"/>
  <c r="F2771" i="1" l="1"/>
  <c r="K2771" i="1"/>
  <c r="G2771" i="1" l="1"/>
  <c r="H2771" i="1" s="1"/>
  <c r="L2771" i="1"/>
  <c r="N2771" i="1" s="1"/>
  <c r="P2771" i="1" s="1"/>
  <c r="A2772" i="1" s="1"/>
  <c r="B2772" i="1" l="1"/>
  <c r="C2772" i="1" s="1"/>
  <c r="I2772" i="1" l="1"/>
  <c r="J2772" i="1" s="1"/>
  <c r="D2772" i="1"/>
  <c r="E2772" i="1" s="1"/>
  <c r="F2772" i="1" l="1"/>
  <c r="K2772" i="1"/>
  <c r="G2772" i="1" l="1"/>
  <c r="H2772" i="1" s="1"/>
  <c r="L2772" i="1"/>
  <c r="N2772" i="1" s="1"/>
  <c r="P2772" i="1" s="1"/>
  <c r="A2773" i="1" s="1"/>
  <c r="B2773" i="1" l="1"/>
  <c r="C2773" i="1" s="1"/>
  <c r="I2773" i="1" l="1"/>
  <c r="J2773" i="1" s="1"/>
  <c r="D2773" i="1"/>
  <c r="E2773" i="1" s="1"/>
  <c r="F2773" i="1" l="1"/>
  <c r="K2773" i="1"/>
  <c r="G2773" i="1" l="1"/>
  <c r="H2773" i="1" s="1"/>
  <c r="L2773" i="1"/>
  <c r="N2773" i="1" s="1"/>
  <c r="P2773" i="1" s="1"/>
  <c r="A2774" i="1" s="1"/>
  <c r="B2774" i="1" l="1"/>
  <c r="C2774" i="1" s="1"/>
  <c r="I2774" i="1" l="1"/>
  <c r="J2774" i="1" s="1"/>
  <c r="D2774" i="1"/>
  <c r="E2774" i="1" s="1"/>
  <c r="F2774" i="1" l="1"/>
  <c r="K2774" i="1"/>
  <c r="G2774" i="1" l="1"/>
  <c r="H2774" i="1" s="1"/>
  <c r="L2774" i="1"/>
  <c r="N2774" i="1" s="1"/>
  <c r="P2774" i="1" s="1"/>
  <c r="A2775" i="1" s="1"/>
  <c r="B2775" i="1" l="1"/>
  <c r="C2775" i="1" s="1"/>
  <c r="D2775" i="1" l="1"/>
  <c r="E2775" i="1" s="1"/>
  <c r="I2775" i="1"/>
  <c r="J2775" i="1" s="1"/>
  <c r="F2775" i="1" l="1"/>
  <c r="K2775" i="1"/>
  <c r="G2775" i="1" l="1"/>
  <c r="H2775" i="1" s="1"/>
  <c r="L2775" i="1"/>
  <c r="N2775" i="1" s="1"/>
  <c r="P2775" i="1" s="1"/>
  <c r="A2776" i="1" s="1"/>
  <c r="B2776" i="1" l="1"/>
  <c r="C2776" i="1" s="1"/>
  <c r="D2776" i="1" l="1"/>
  <c r="E2776" i="1" s="1"/>
  <c r="I2776" i="1"/>
  <c r="J2776" i="1" s="1"/>
  <c r="F2776" i="1" l="1"/>
  <c r="K2776" i="1"/>
  <c r="G2776" i="1" l="1"/>
  <c r="H2776" i="1" s="1"/>
  <c r="L2776" i="1"/>
  <c r="N2776" i="1" s="1"/>
  <c r="P2776" i="1" s="1"/>
  <c r="A2777" i="1" s="1"/>
  <c r="B2777" i="1" l="1"/>
  <c r="C2777" i="1" s="1"/>
  <c r="D2777" i="1" l="1"/>
  <c r="E2777" i="1" s="1"/>
  <c r="I2777" i="1"/>
  <c r="J2777" i="1" s="1"/>
  <c r="F2777" i="1" l="1"/>
  <c r="K2777" i="1"/>
  <c r="G2777" i="1" l="1"/>
  <c r="H2777" i="1" s="1"/>
  <c r="L2777" i="1"/>
  <c r="N2777" i="1" s="1"/>
  <c r="P2777" i="1" s="1"/>
  <c r="A2778" i="1" s="1"/>
  <c r="B2778" i="1" l="1"/>
  <c r="C2778" i="1" s="1"/>
  <c r="D2778" i="1" l="1"/>
  <c r="I2778" i="1"/>
  <c r="J2778" i="1" s="1"/>
  <c r="M2795" i="1" l="1"/>
  <c r="E2778" i="1"/>
  <c r="F2778" i="1" l="1"/>
  <c r="K2778" i="1"/>
  <c r="N2795" i="1"/>
  <c r="M2796" i="1"/>
  <c r="M2797" i="1" s="1"/>
  <c r="M2798" i="1" s="1"/>
  <c r="M2799" i="1" s="1"/>
  <c r="M2800" i="1" s="1"/>
  <c r="M2801" i="1" s="1"/>
  <c r="M2809" i="1" l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02" i="1"/>
  <c r="M2803" i="1" s="1"/>
  <c r="M2804" i="1" s="1"/>
  <c r="M2805" i="1" s="1"/>
  <c r="M2806" i="1" s="1"/>
  <c r="M2807" i="1" s="1"/>
  <c r="M2808" i="1" s="1"/>
  <c r="G2778" i="1"/>
  <c r="H2778" i="1" s="1"/>
  <c r="L2778" i="1"/>
  <c r="N2778" i="1" s="1"/>
  <c r="P2778" i="1" s="1"/>
  <c r="A2779" i="1" s="1"/>
  <c r="B2779" i="1" l="1"/>
  <c r="C2779" i="1" s="1"/>
  <c r="I2779" i="1" l="1"/>
  <c r="J2779" i="1" s="1"/>
  <c r="D2779" i="1"/>
  <c r="E2779" i="1" s="1"/>
  <c r="F2779" i="1" l="1"/>
  <c r="K2779" i="1"/>
  <c r="G2779" i="1" l="1"/>
  <c r="H2779" i="1" s="1"/>
  <c r="L2779" i="1"/>
  <c r="N2779" i="1" s="1"/>
  <c r="P2779" i="1" s="1"/>
  <c r="A2780" i="1" s="1"/>
  <c r="B2780" i="1" l="1"/>
  <c r="C2780" i="1" s="1"/>
  <c r="I2780" i="1" l="1"/>
  <c r="J2780" i="1" s="1"/>
  <c r="D2780" i="1"/>
  <c r="E2780" i="1" s="1"/>
  <c r="F2780" i="1" l="1"/>
  <c r="K2780" i="1"/>
  <c r="G2780" i="1" l="1"/>
  <c r="H2780" i="1" s="1"/>
  <c r="L2780" i="1"/>
  <c r="N2780" i="1" s="1"/>
  <c r="P2780" i="1" s="1"/>
  <c r="A2781" i="1" s="1"/>
  <c r="B2781" i="1" l="1"/>
  <c r="C2781" i="1" s="1"/>
  <c r="I2781" i="1" l="1"/>
  <c r="J2781" i="1" s="1"/>
  <c r="D2781" i="1"/>
  <c r="E2781" i="1" s="1"/>
  <c r="F2781" i="1" l="1"/>
  <c r="K2781" i="1"/>
  <c r="G2781" i="1" l="1"/>
  <c r="H2781" i="1" s="1"/>
  <c r="L2781" i="1"/>
  <c r="N2781" i="1" s="1"/>
  <c r="P2781" i="1" s="1"/>
  <c r="A2782" i="1" s="1"/>
  <c r="B2782" i="1" l="1"/>
  <c r="C2782" i="1" s="1"/>
  <c r="D2782" i="1" l="1"/>
  <c r="E2782" i="1" s="1"/>
  <c r="I2782" i="1"/>
  <c r="J2782" i="1" s="1"/>
  <c r="F2782" i="1" l="1"/>
  <c r="K2782" i="1"/>
  <c r="G2782" i="1" l="1"/>
  <c r="H2782" i="1" s="1"/>
  <c r="L2782" i="1"/>
  <c r="N2782" i="1" s="1"/>
  <c r="P2782" i="1" s="1"/>
  <c r="A2783" i="1" s="1"/>
  <c r="B2783" i="1" l="1"/>
  <c r="C2783" i="1" s="1"/>
  <c r="D2783" i="1" l="1"/>
  <c r="E2783" i="1" s="1"/>
  <c r="I2783" i="1"/>
  <c r="J2783" i="1" s="1"/>
  <c r="F2783" i="1" l="1"/>
  <c r="K2783" i="1"/>
  <c r="G2783" i="1" l="1"/>
  <c r="H2783" i="1" s="1"/>
  <c r="L2783" i="1"/>
  <c r="N2783" i="1" s="1"/>
  <c r="P2783" i="1" s="1"/>
  <c r="A2784" i="1" s="1"/>
  <c r="B2784" i="1" l="1"/>
  <c r="C2784" i="1" s="1"/>
  <c r="D2784" i="1" l="1"/>
  <c r="E2784" i="1" s="1"/>
  <c r="I2784" i="1"/>
  <c r="J2784" i="1" s="1"/>
  <c r="F2784" i="1" l="1"/>
  <c r="K2784" i="1"/>
  <c r="G2784" i="1" l="1"/>
  <c r="H2784" i="1" s="1"/>
  <c r="L2784" i="1"/>
  <c r="N2784" i="1" s="1"/>
  <c r="P2784" i="1" s="1"/>
  <c r="A2785" i="1" s="1"/>
  <c r="B2785" i="1" l="1"/>
  <c r="C2785" i="1" s="1"/>
  <c r="D2785" i="1" l="1"/>
  <c r="E2785" i="1" s="1"/>
  <c r="I2785" i="1"/>
  <c r="J2785" i="1" s="1"/>
  <c r="F2785" i="1" l="1"/>
  <c r="K2785" i="1"/>
  <c r="G2785" i="1" l="1"/>
  <c r="H2785" i="1" s="1"/>
  <c r="L2785" i="1"/>
  <c r="N2785" i="1" s="1"/>
  <c r="P2785" i="1" s="1"/>
  <c r="A2786" i="1" s="1"/>
  <c r="B2786" i="1" l="1"/>
  <c r="C2786" i="1" s="1"/>
  <c r="D2786" i="1" l="1"/>
  <c r="E2786" i="1" s="1"/>
  <c r="I2786" i="1"/>
  <c r="J2786" i="1" s="1"/>
  <c r="F2786" i="1" l="1"/>
  <c r="K2786" i="1"/>
  <c r="G2786" i="1" l="1"/>
  <c r="H2786" i="1" s="1"/>
  <c r="L2786" i="1"/>
  <c r="N2786" i="1" s="1"/>
  <c r="P2786" i="1" s="1"/>
  <c r="A2787" i="1" s="1"/>
  <c r="B2787" i="1" l="1"/>
  <c r="C2787" i="1" s="1"/>
  <c r="I2787" i="1" l="1"/>
  <c r="J2787" i="1" s="1"/>
  <c r="D2787" i="1"/>
  <c r="E2787" i="1" s="1"/>
  <c r="F2787" i="1" l="1"/>
  <c r="K2787" i="1"/>
  <c r="G2787" i="1" l="1"/>
  <c r="H2787" i="1" s="1"/>
  <c r="L2787" i="1"/>
  <c r="N2787" i="1" s="1"/>
  <c r="P2787" i="1" s="1"/>
  <c r="A2788" i="1" s="1"/>
  <c r="B2788" i="1" l="1"/>
  <c r="C2788" i="1" s="1"/>
  <c r="I2788" i="1" l="1"/>
  <c r="J2788" i="1" s="1"/>
  <c r="D2788" i="1"/>
  <c r="E2788" i="1" s="1"/>
  <c r="F2788" i="1" l="1"/>
  <c r="K2788" i="1"/>
  <c r="G2788" i="1" l="1"/>
  <c r="H2788" i="1" s="1"/>
  <c r="L2788" i="1"/>
  <c r="N2788" i="1" s="1"/>
  <c r="P2788" i="1" s="1"/>
  <c r="A2789" i="1" s="1"/>
  <c r="B2789" i="1" l="1"/>
  <c r="C2789" i="1" s="1"/>
  <c r="R89" i="1"/>
  <c r="S89" i="1" s="1"/>
  <c r="I2789" i="1" l="1"/>
  <c r="J2789" i="1" s="1"/>
  <c r="D2789" i="1"/>
  <c r="E2789" i="1" s="1"/>
  <c r="F2789" i="1" l="1"/>
  <c r="K2789" i="1"/>
  <c r="G2789" i="1" l="1"/>
  <c r="H2789" i="1" s="1"/>
  <c r="O2795" i="1" s="1"/>
  <c r="L2789" i="1"/>
  <c r="N2789" i="1" s="1"/>
  <c r="P2789" i="1" s="1"/>
  <c r="P2795" i="1" l="1"/>
  <c r="A2796" i="1" s="1"/>
  <c r="O2796" i="1"/>
  <c r="O2797" i="1" s="1"/>
  <c r="O2798" i="1" s="1"/>
  <c r="O2799" i="1" s="1"/>
  <c r="O2800" i="1" s="1"/>
  <c r="O2801" i="1" s="1"/>
  <c r="B2796" i="1" l="1"/>
  <c r="C2796" i="1" s="1"/>
  <c r="O2809" i="1"/>
  <c r="O2810" i="1" s="1"/>
  <c r="O2811" i="1" s="1"/>
  <c r="O2812" i="1" s="1"/>
  <c r="O2813" i="1" s="1"/>
  <c r="O2814" i="1" s="1"/>
  <c r="O2815" i="1" s="1"/>
  <c r="O2816" i="1" s="1"/>
  <c r="O2817" i="1" s="1"/>
  <c r="O2818" i="1" s="1"/>
  <c r="O2819" i="1" s="1"/>
  <c r="O2820" i="1" s="1"/>
  <c r="O2821" i="1" s="1"/>
  <c r="O2822" i="1" s="1"/>
  <c r="O2802" i="1"/>
  <c r="O2803" i="1" s="1"/>
  <c r="O2804" i="1" s="1"/>
  <c r="O2805" i="1" s="1"/>
  <c r="O2806" i="1" s="1"/>
  <c r="O2807" i="1" s="1"/>
  <c r="O2808" i="1" s="1"/>
  <c r="D2796" i="1" l="1"/>
  <c r="E2796" i="1" s="1"/>
  <c r="F2796" i="1" s="1"/>
  <c r="G2796" i="1" s="1"/>
  <c r="H2796" i="1" s="1"/>
  <c r="I2796" i="1"/>
  <c r="J2796" i="1" s="1"/>
  <c r="K2796" i="1" l="1"/>
  <c r="L2796" i="1"/>
  <c r="N2796" i="1" s="1"/>
  <c r="P2796" i="1" s="1"/>
  <c r="A2797" i="1" s="1"/>
  <c r="B2797" i="1" l="1"/>
  <c r="C2797" i="1" s="1"/>
  <c r="I2797" i="1" l="1"/>
  <c r="J2797" i="1" s="1"/>
  <c r="D2797" i="1"/>
  <c r="E2797" i="1" s="1"/>
  <c r="F2797" i="1" l="1"/>
  <c r="K2797" i="1"/>
  <c r="G2797" i="1" l="1"/>
  <c r="H2797" i="1" s="1"/>
  <c r="L2797" i="1"/>
  <c r="N2797" i="1" s="1"/>
  <c r="P2797" i="1" s="1"/>
  <c r="A2798" i="1" s="1"/>
  <c r="B2798" i="1" l="1"/>
  <c r="C2798" i="1" s="1"/>
  <c r="I2798" i="1" l="1"/>
  <c r="J2798" i="1" s="1"/>
  <c r="D2798" i="1"/>
  <c r="E2798" i="1" s="1"/>
  <c r="F2798" i="1" l="1"/>
  <c r="K2798" i="1"/>
  <c r="G2798" i="1" l="1"/>
  <c r="H2798" i="1" s="1"/>
  <c r="L2798" i="1"/>
  <c r="N2798" i="1" s="1"/>
  <c r="P2798" i="1" s="1"/>
  <c r="A2799" i="1" s="1"/>
  <c r="B2799" i="1" l="1"/>
  <c r="C2799" i="1" s="1"/>
  <c r="I2799" i="1" l="1"/>
  <c r="J2799" i="1" s="1"/>
  <c r="D2799" i="1"/>
  <c r="E2799" i="1" s="1"/>
  <c r="F2799" i="1" l="1"/>
  <c r="K2799" i="1"/>
  <c r="G2799" i="1" l="1"/>
  <c r="H2799" i="1" s="1"/>
  <c r="L2799" i="1"/>
  <c r="N2799" i="1" s="1"/>
  <c r="P2799" i="1" s="1"/>
  <c r="A2800" i="1" s="1"/>
  <c r="B2800" i="1" l="1"/>
  <c r="C2800" i="1" s="1"/>
  <c r="D2800" i="1" l="1"/>
  <c r="E2800" i="1" s="1"/>
  <c r="I2800" i="1"/>
  <c r="J2800" i="1" s="1"/>
  <c r="F2800" i="1" l="1"/>
  <c r="K2800" i="1"/>
  <c r="G2800" i="1" l="1"/>
  <c r="H2800" i="1" s="1"/>
  <c r="L2800" i="1"/>
  <c r="N2800" i="1" s="1"/>
  <c r="P2800" i="1" s="1"/>
  <c r="A2801" i="1" s="1"/>
  <c r="B2801" i="1" l="1"/>
  <c r="C2801" i="1" s="1"/>
  <c r="D2801" i="1" l="1"/>
  <c r="E2801" i="1" s="1"/>
  <c r="I2801" i="1"/>
  <c r="J2801" i="1" s="1"/>
  <c r="F2801" i="1" l="1"/>
  <c r="K2801" i="1"/>
  <c r="G2801" i="1" l="1"/>
  <c r="H2801" i="1" s="1"/>
  <c r="L2801" i="1"/>
  <c r="N2801" i="1" s="1"/>
  <c r="P2801" i="1" s="1"/>
  <c r="A2802" i="1" s="1"/>
  <c r="B2802" i="1" l="1"/>
  <c r="C2802" i="1" s="1"/>
  <c r="D2802" i="1" l="1"/>
  <c r="E2802" i="1" s="1"/>
  <c r="I2802" i="1"/>
  <c r="J2802" i="1" s="1"/>
  <c r="F2802" i="1" l="1"/>
  <c r="K2802" i="1"/>
  <c r="G2802" i="1" l="1"/>
  <c r="H2802" i="1" s="1"/>
  <c r="L2802" i="1"/>
  <c r="N2802" i="1" s="1"/>
  <c r="P2802" i="1" s="1"/>
  <c r="A2803" i="1" s="1"/>
  <c r="B2803" i="1" l="1"/>
  <c r="C2803" i="1" s="1"/>
  <c r="D2803" i="1" l="1"/>
  <c r="E2803" i="1" s="1"/>
  <c r="I2803" i="1"/>
  <c r="J2803" i="1" s="1"/>
  <c r="F2803" i="1" l="1"/>
  <c r="K2803" i="1"/>
  <c r="G2803" i="1" l="1"/>
  <c r="H2803" i="1" s="1"/>
  <c r="L2803" i="1"/>
  <c r="N2803" i="1" s="1"/>
  <c r="P2803" i="1" s="1"/>
  <c r="A2804" i="1" s="1"/>
  <c r="B2804" i="1" l="1"/>
  <c r="C2804" i="1" s="1"/>
  <c r="D2804" i="1" l="1"/>
  <c r="E2804" i="1" s="1"/>
  <c r="I2804" i="1"/>
  <c r="J2804" i="1" s="1"/>
  <c r="F2804" i="1" l="1"/>
  <c r="K2804" i="1"/>
  <c r="G2804" i="1" l="1"/>
  <c r="H2804" i="1" s="1"/>
  <c r="L2804" i="1"/>
  <c r="N2804" i="1" s="1"/>
  <c r="P2804" i="1" s="1"/>
  <c r="A2805" i="1" s="1"/>
  <c r="B2805" i="1" l="1"/>
  <c r="C2805" i="1" s="1"/>
  <c r="I2805" i="1" l="1"/>
  <c r="J2805" i="1" s="1"/>
  <c r="D2805" i="1"/>
  <c r="E2805" i="1" s="1"/>
  <c r="F2805" i="1" l="1"/>
  <c r="K2805" i="1"/>
  <c r="G2805" i="1" l="1"/>
  <c r="H2805" i="1" s="1"/>
  <c r="L2805" i="1"/>
  <c r="N2805" i="1" s="1"/>
  <c r="P2805" i="1" s="1"/>
  <c r="A2806" i="1" s="1"/>
  <c r="B2806" i="1" l="1"/>
  <c r="C2806" i="1" s="1"/>
  <c r="I2806" i="1" l="1"/>
  <c r="J2806" i="1" s="1"/>
  <c r="D2806" i="1"/>
  <c r="E2806" i="1" s="1"/>
  <c r="F2806" i="1" l="1"/>
  <c r="K2806" i="1"/>
  <c r="G2806" i="1" l="1"/>
  <c r="H2806" i="1" s="1"/>
  <c r="L2806" i="1"/>
  <c r="N2806" i="1" s="1"/>
  <c r="P2806" i="1" s="1"/>
  <c r="A2807" i="1" s="1"/>
  <c r="B2807" i="1" l="1"/>
  <c r="C2807" i="1" s="1"/>
  <c r="I2807" i="1" l="1"/>
  <c r="J2807" i="1" s="1"/>
  <c r="D2807" i="1"/>
  <c r="E2807" i="1" s="1"/>
  <c r="F2807" i="1" l="1"/>
  <c r="K2807" i="1"/>
  <c r="G2807" i="1" l="1"/>
  <c r="H2807" i="1" s="1"/>
  <c r="L2807" i="1"/>
  <c r="N2807" i="1" s="1"/>
  <c r="P2807" i="1" s="1"/>
  <c r="A2808" i="1" s="1"/>
  <c r="B2808" i="1" l="1"/>
  <c r="C2808" i="1" s="1"/>
  <c r="D2808" i="1" l="1"/>
  <c r="E2808" i="1" s="1"/>
  <c r="I2808" i="1"/>
  <c r="J2808" i="1" s="1"/>
  <c r="F2808" i="1" l="1"/>
  <c r="K2808" i="1"/>
  <c r="G2808" i="1" l="1"/>
  <c r="H2808" i="1" s="1"/>
  <c r="L2808" i="1"/>
  <c r="N2808" i="1" s="1"/>
  <c r="P2808" i="1" s="1"/>
  <c r="A2809" i="1" s="1"/>
  <c r="B2809" i="1" l="1"/>
  <c r="C2809" i="1" s="1"/>
  <c r="D2809" i="1" l="1"/>
  <c r="E2809" i="1" s="1"/>
  <c r="I2809" i="1"/>
  <c r="J2809" i="1" s="1"/>
  <c r="F2809" i="1" l="1"/>
  <c r="K2809" i="1"/>
  <c r="G2809" i="1" l="1"/>
  <c r="H2809" i="1" s="1"/>
  <c r="L2809" i="1"/>
  <c r="N2809" i="1" s="1"/>
  <c r="P2809" i="1" s="1"/>
  <c r="A2810" i="1" s="1"/>
  <c r="B2810" i="1" l="1"/>
  <c r="C2810" i="1" s="1"/>
  <c r="D2810" i="1" l="1"/>
  <c r="E2810" i="1" s="1"/>
  <c r="I2810" i="1"/>
  <c r="J2810" i="1" s="1"/>
  <c r="F2810" i="1" l="1"/>
  <c r="K2810" i="1"/>
  <c r="G2810" i="1" l="1"/>
  <c r="H2810" i="1" s="1"/>
  <c r="L2810" i="1"/>
  <c r="N2810" i="1" s="1"/>
  <c r="P2810" i="1" s="1"/>
  <c r="A2811" i="1" s="1"/>
  <c r="B2811" i="1" l="1"/>
  <c r="C2811" i="1" s="1"/>
  <c r="D2811" i="1" l="1"/>
  <c r="I2811" i="1"/>
  <c r="J2811" i="1" s="1"/>
  <c r="M2828" i="1" l="1"/>
  <c r="E2811" i="1"/>
  <c r="F2811" i="1" l="1"/>
  <c r="K2811" i="1"/>
  <c r="M2829" i="1"/>
  <c r="M2830" i="1" s="1"/>
  <c r="M2831" i="1" s="1"/>
  <c r="M2832" i="1" s="1"/>
  <c r="M2833" i="1" s="1"/>
  <c r="M2834" i="1" s="1"/>
  <c r="N2828" i="1"/>
  <c r="M2842" i="1" l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35" i="1"/>
  <c r="M2836" i="1" s="1"/>
  <c r="M2837" i="1" s="1"/>
  <c r="M2838" i="1" s="1"/>
  <c r="M2839" i="1" s="1"/>
  <c r="M2840" i="1" s="1"/>
  <c r="M2841" i="1" s="1"/>
  <c r="G2811" i="1"/>
  <c r="H2811" i="1" s="1"/>
  <c r="L2811" i="1"/>
  <c r="N2811" i="1" s="1"/>
  <c r="P2811" i="1" s="1"/>
  <c r="A2812" i="1" s="1"/>
  <c r="B2812" i="1" l="1"/>
  <c r="C2812" i="1" s="1"/>
  <c r="D2812" i="1" l="1"/>
  <c r="E2812" i="1" s="1"/>
  <c r="I2812" i="1"/>
  <c r="J2812" i="1" s="1"/>
  <c r="F2812" i="1" l="1"/>
  <c r="K2812" i="1"/>
  <c r="G2812" i="1" l="1"/>
  <c r="H2812" i="1" s="1"/>
  <c r="L2812" i="1"/>
  <c r="N2812" i="1" s="1"/>
  <c r="P2812" i="1" s="1"/>
  <c r="A2813" i="1" s="1"/>
  <c r="B2813" i="1" l="1"/>
  <c r="C2813" i="1" s="1"/>
  <c r="I2813" i="1" l="1"/>
  <c r="J2813" i="1" s="1"/>
  <c r="D2813" i="1"/>
  <c r="E2813" i="1" s="1"/>
  <c r="F2813" i="1" l="1"/>
  <c r="K2813" i="1"/>
  <c r="G2813" i="1" l="1"/>
  <c r="H2813" i="1" s="1"/>
  <c r="L2813" i="1"/>
  <c r="N2813" i="1" s="1"/>
  <c r="P2813" i="1" s="1"/>
  <c r="A2814" i="1" s="1"/>
  <c r="B2814" i="1" l="1"/>
  <c r="C2814" i="1" s="1"/>
  <c r="I2814" i="1" l="1"/>
  <c r="J2814" i="1" s="1"/>
  <c r="D2814" i="1"/>
  <c r="E2814" i="1" s="1"/>
  <c r="F2814" i="1" l="1"/>
  <c r="K2814" i="1"/>
  <c r="G2814" i="1" l="1"/>
  <c r="H2814" i="1" s="1"/>
  <c r="L2814" i="1"/>
  <c r="N2814" i="1" s="1"/>
  <c r="P2814" i="1" s="1"/>
  <c r="A2815" i="1" s="1"/>
  <c r="B2815" i="1" l="1"/>
  <c r="C2815" i="1" s="1"/>
  <c r="I2815" i="1" l="1"/>
  <c r="J2815" i="1" s="1"/>
  <c r="D2815" i="1"/>
  <c r="E2815" i="1" s="1"/>
  <c r="F2815" i="1" l="1"/>
  <c r="K2815" i="1"/>
  <c r="G2815" i="1" l="1"/>
  <c r="H2815" i="1" s="1"/>
  <c r="L2815" i="1"/>
  <c r="N2815" i="1" s="1"/>
  <c r="P2815" i="1" s="1"/>
  <c r="A2816" i="1" s="1"/>
  <c r="B2816" i="1" l="1"/>
  <c r="C2816" i="1" s="1"/>
  <c r="D2816" i="1" l="1"/>
  <c r="E2816" i="1" s="1"/>
  <c r="I2816" i="1"/>
  <c r="J2816" i="1" s="1"/>
  <c r="F2816" i="1" l="1"/>
  <c r="K2816" i="1"/>
  <c r="G2816" i="1" l="1"/>
  <c r="H2816" i="1" s="1"/>
  <c r="L2816" i="1"/>
  <c r="N2816" i="1" s="1"/>
  <c r="P2816" i="1" s="1"/>
  <c r="A2817" i="1" s="1"/>
  <c r="B2817" i="1" l="1"/>
  <c r="C2817" i="1" s="1"/>
  <c r="D2817" i="1" l="1"/>
  <c r="E2817" i="1" s="1"/>
  <c r="I2817" i="1"/>
  <c r="J2817" i="1" s="1"/>
  <c r="F2817" i="1" l="1"/>
  <c r="K2817" i="1"/>
  <c r="G2817" i="1" l="1"/>
  <c r="H2817" i="1" s="1"/>
  <c r="L2817" i="1"/>
  <c r="N2817" i="1" s="1"/>
  <c r="P2817" i="1" s="1"/>
  <c r="A2818" i="1" s="1"/>
  <c r="B2818" i="1" l="1"/>
  <c r="C2818" i="1" s="1"/>
  <c r="D2818" i="1" l="1"/>
  <c r="E2818" i="1" s="1"/>
  <c r="I2818" i="1"/>
  <c r="J2818" i="1" s="1"/>
  <c r="F2818" i="1" l="1"/>
  <c r="K2818" i="1"/>
  <c r="G2818" i="1" l="1"/>
  <c r="H2818" i="1" s="1"/>
  <c r="L2818" i="1"/>
  <c r="N2818" i="1" s="1"/>
  <c r="P2818" i="1" s="1"/>
  <c r="A2819" i="1" s="1"/>
  <c r="B2819" i="1" l="1"/>
  <c r="C2819" i="1" s="1"/>
  <c r="D2819" i="1" l="1"/>
  <c r="E2819" i="1" s="1"/>
  <c r="I2819" i="1"/>
  <c r="J2819" i="1" s="1"/>
  <c r="F2819" i="1" l="1"/>
  <c r="K2819" i="1"/>
  <c r="G2819" i="1" l="1"/>
  <c r="H2819" i="1" s="1"/>
  <c r="L2819" i="1"/>
  <c r="N2819" i="1" s="1"/>
  <c r="P2819" i="1" s="1"/>
  <c r="A2820" i="1" s="1"/>
  <c r="B2820" i="1" l="1"/>
  <c r="C2820" i="1" s="1"/>
  <c r="D2820" i="1" l="1"/>
  <c r="E2820" i="1" s="1"/>
  <c r="I2820" i="1"/>
  <c r="J2820" i="1" s="1"/>
  <c r="F2820" i="1" l="1"/>
  <c r="K2820" i="1"/>
  <c r="G2820" i="1" l="1"/>
  <c r="H2820" i="1" s="1"/>
  <c r="L2820" i="1"/>
  <c r="N2820" i="1" s="1"/>
  <c r="P2820" i="1" s="1"/>
  <c r="A2821" i="1" s="1"/>
  <c r="B2821" i="1" l="1"/>
  <c r="C2821" i="1" s="1"/>
  <c r="I2821" i="1" l="1"/>
  <c r="J2821" i="1" s="1"/>
  <c r="D2821" i="1"/>
  <c r="E2821" i="1" s="1"/>
  <c r="F2821" i="1" l="1"/>
  <c r="K2821" i="1"/>
  <c r="G2821" i="1" l="1"/>
  <c r="H2821" i="1" s="1"/>
  <c r="L2821" i="1"/>
  <c r="N2821" i="1" s="1"/>
  <c r="P2821" i="1" s="1"/>
  <c r="A2822" i="1" s="1"/>
  <c r="B2822" i="1" l="1"/>
  <c r="C2822" i="1" s="1"/>
  <c r="R90" i="1"/>
  <c r="S90" i="1" s="1"/>
  <c r="I2822" i="1" l="1"/>
  <c r="J2822" i="1" s="1"/>
  <c r="D2822" i="1"/>
  <c r="E2822" i="1" s="1"/>
  <c r="F2822" i="1" l="1"/>
  <c r="K2822" i="1"/>
  <c r="G2822" i="1" l="1"/>
  <c r="H2822" i="1" s="1"/>
  <c r="O2828" i="1" s="1"/>
  <c r="L2822" i="1"/>
  <c r="N2822" i="1" s="1"/>
  <c r="P2822" i="1" s="1"/>
  <c r="O2829" i="1" l="1"/>
  <c r="O2830" i="1" s="1"/>
  <c r="O2831" i="1" s="1"/>
  <c r="O2832" i="1" s="1"/>
  <c r="O2833" i="1" s="1"/>
  <c r="O2834" i="1" s="1"/>
  <c r="P2828" i="1"/>
  <c r="A2829" i="1" s="1"/>
  <c r="B2829" i="1" l="1"/>
  <c r="C2829" i="1" s="1"/>
  <c r="O2835" i="1"/>
  <c r="O2836" i="1" s="1"/>
  <c r="O2837" i="1" s="1"/>
  <c r="O2838" i="1" s="1"/>
  <c r="O2839" i="1" s="1"/>
  <c r="O2840" i="1" s="1"/>
  <c r="O2841" i="1" s="1"/>
  <c r="O2842" i="1"/>
  <c r="O2843" i="1" s="1"/>
  <c r="O2844" i="1" s="1"/>
  <c r="O2845" i="1" s="1"/>
  <c r="O2846" i="1" s="1"/>
  <c r="O2847" i="1" s="1"/>
  <c r="O2848" i="1" s="1"/>
  <c r="O2849" i="1" s="1"/>
  <c r="O2850" i="1" s="1"/>
  <c r="O2851" i="1" s="1"/>
  <c r="O2852" i="1" s="1"/>
  <c r="O2853" i="1" s="1"/>
  <c r="O2854" i="1" s="1"/>
  <c r="O2855" i="1" s="1"/>
  <c r="D2829" i="1" l="1"/>
  <c r="E2829" i="1" s="1"/>
  <c r="F2829" i="1" s="1"/>
  <c r="G2829" i="1" s="1"/>
  <c r="H2829" i="1" s="1"/>
  <c r="I2829" i="1"/>
  <c r="J2829" i="1" s="1"/>
  <c r="K2829" i="1" l="1"/>
  <c r="L2829" i="1"/>
  <c r="N2829" i="1" s="1"/>
  <c r="P2829" i="1" s="1"/>
  <c r="A2830" i="1" s="1"/>
  <c r="B2830" i="1" l="1"/>
  <c r="C2830" i="1" s="1"/>
  <c r="I2830" i="1" l="1"/>
  <c r="J2830" i="1" s="1"/>
  <c r="D2830" i="1"/>
  <c r="E2830" i="1" s="1"/>
  <c r="F2830" i="1" l="1"/>
  <c r="K2830" i="1"/>
  <c r="G2830" i="1" l="1"/>
  <c r="H2830" i="1" s="1"/>
  <c r="L2830" i="1"/>
  <c r="N2830" i="1" s="1"/>
  <c r="P2830" i="1" s="1"/>
  <c r="A2831" i="1" s="1"/>
  <c r="B2831" i="1" l="1"/>
  <c r="C2831" i="1" s="1"/>
  <c r="I2831" i="1" l="1"/>
  <c r="J2831" i="1" s="1"/>
  <c r="D2831" i="1"/>
  <c r="E2831" i="1" s="1"/>
  <c r="F2831" i="1" l="1"/>
  <c r="K2831" i="1"/>
  <c r="G2831" i="1" l="1"/>
  <c r="H2831" i="1" s="1"/>
  <c r="L2831" i="1"/>
  <c r="N2831" i="1" s="1"/>
  <c r="P2831" i="1" s="1"/>
  <c r="A2832" i="1" s="1"/>
  <c r="B2832" i="1" l="1"/>
  <c r="C2832" i="1" s="1"/>
  <c r="I2832" i="1" l="1"/>
  <c r="J2832" i="1" s="1"/>
  <c r="D2832" i="1"/>
  <c r="E2832" i="1" s="1"/>
  <c r="F2832" i="1" l="1"/>
  <c r="K2832" i="1"/>
  <c r="G2832" i="1" l="1"/>
  <c r="H2832" i="1" s="1"/>
  <c r="L2832" i="1"/>
  <c r="N2832" i="1" s="1"/>
  <c r="P2832" i="1" s="1"/>
  <c r="A2833" i="1" s="1"/>
  <c r="B2833" i="1" l="1"/>
  <c r="C2833" i="1" s="1"/>
  <c r="D2833" i="1" l="1"/>
  <c r="E2833" i="1" s="1"/>
  <c r="I2833" i="1"/>
  <c r="J2833" i="1" s="1"/>
  <c r="F2833" i="1" l="1"/>
  <c r="K2833" i="1"/>
  <c r="G2833" i="1" l="1"/>
  <c r="H2833" i="1" s="1"/>
  <c r="L2833" i="1"/>
  <c r="N2833" i="1" s="1"/>
  <c r="P2833" i="1" s="1"/>
  <c r="A2834" i="1" s="1"/>
  <c r="B2834" i="1" l="1"/>
  <c r="C2834" i="1" s="1"/>
  <c r="I2834" i="1" l="1"/>
  <c r="J2834" i="1" s="1"/>
  <c r="D2834" i="1"/>
  <c r="E2834" i="1" s="1"/>
  <c r="F2834" i="1" l="1"/>
  <c r="K2834" i="1"/>
  <c r="G2834" i="1" l="1"/>
  <c r="H2834" i="1" s="1"/>
  <c r="L2834" i="1"/>
  <c r="N2834" i="1" s="1"/>
  <c r="P2834" i="1" s="1"/>
  <c r="A2835" i="1" s="1"/>
  <c r="B2835" i="1" l="1"/>
  <c r="C2835" i="1" s="1"/>
  <c r="D2835" i="1" l="1"/>
  <c r="E2835" i="1" s="1"/>
  <c r="I2835" i="1"/>
  <c r="J2835" i="1" s="1"/>
  <c r="F2835" i="1" l="1"/>
  <c r="K2835" i="1"/>
  <c r="G2835" i="1" l="1"/>
  <c r="H2835" i="1" s="1"/>
  <c r="L2835" i="1"/>
  <c r="N2835" i="1" s="1"/>
  <c r="P2835" i="1" s="1"/>
  <c r="A2836" i="1" s="1"/>
  <c r="B2836" i="1" l="1"/>
  <c r="C2836" i="1" s="1"/>
  <c r="D2836" i="1" l="1"/>
  <c r="E2836" i="1" s="1"/>
  <c r="I2836" i="1"/>
  <c r="J2836" i="1" s="1"/>
  <c r="F2836" i="1" l="1"/>
  <c r="K2836" i="1"/>
  <c r="G2836" i="1" l="1"/>
  <c r="H2836" i="1" s="1"/>
  <c r="L2836" i="1"/>
  <c r="N2836" i="1" s="1"/>
  <c r="P2836" i="1" s="1"/>
  <c r="A2837" i="1" s="1"/>
  <c r="B2837" i="1" l="1"/>
  <c r="C2837" i="1" s="1"/>
  <c r="D2837" i="1" l="1"/>
  <c r="E2837" i="1" s="1"/>
  <c r="I2837" i="1"/>
  <c r="J2837" i="1" s="1"/>
  <c r="F2837" i="1" l="1"/>
  <c r="K2837" i="1"/>
  <c r="G2837" i="1" l="1"/>
  <c r="H2837" i="1" s="1"/>
  <c r="L2837" i="1"/>
  <c r="N2837" i="1" s="1"/>
  <c r="P2837" i="1" s="1"/>
  <c r="A2838" i="1" s="1"/>
  <c r="B2838" i="1" l="1"/>
  <c r="C2838" i="1" s="1"/>
  <c r="I2838" i="1" l="1"/>
  <c r="J2838" i="1" s="1"/>
  <c r="D2838" i="1"/>
  <c r="E2838" i="1" s="1"/>
  <c r="F2838" i="1" l="1"/>
  <c r="K2838" i="1"/>
  <c r="G2838" i="1" l="1"/>
  <c r="H2838" i="1" s="1"/>
  <c r="L2838" i="1"/>
  <c r="N2838" i="1" s="1"/>
  <c r="P2838" i="1" s="1"/>
  <c r="A2839" i="1" s="1"/>
  <c r="B2839" i="1" l="1"/>
  <c r="C2839" i="1" s="1"/>
  <c r="I2839" i="1" l="1"/>
  <c r="J2839" i="1" s="1"/>
  <c r="D2839" i="1"/>
  <c r="E2839" i="1" s="1"/>
  <c r="F2839" i="1" l="1"/>
  <c r="K2839" i="1"/>
  <c r="G2839" i="1" l="1"/>
  <c r="H2839" i="1" s="1"/>
  <c r="L2839" i="1"/>
  <c r="N2839" i="1" s="1"/>
  <c r="P2839" i="1" s="1"/>
  <c r="A2840" i="1" s="1"/>
  <c r="B2840" i="1" l="1"/>
  <c r="C2840" i="1" s="1"/>
  <c r="I2840" i="1" l="1"/>
  <c r="J2840" i="1" s="1"/>
  <c r="D2840" i="1"/>
  <c r="E2840" i="1" s="1"/>
  <c r="F2840" i="1" l="1"/>
  <c r="K2840" i="1"/>
  <c r="G2840" i="1" l="1"/>
  <c r="H2840" i="1" s="1"/>
  <c r="L2840" i="1"/>
  <c r="N2840" i="1" s="1"/>
  <c r="P2840" i="1" s="1"/>
  <c r="A2841" i="1" s="1"/>
  <c r="B2841" i="1" l="1"/>
  <c r="C2841" i="1" s="1"/>
  <c r="D2841" i="1" l="1"/>
  <c r="E2841" i="1" s="1"/>
  <c r="I2841" i="1"/>
  <c r="J2841" i="1" s="1"/>
  <c r="F2841" i="1" l="1"/>
  <c r="K2841" i="1"/>
  <c r="G2841" i="1" l="1"/>
  <c r="H2841" i="1" s="1"/>
  <c r="L2841" i="1"/>
  <c r="N2841" i="1" s="1"/>
  <c r="P2841" i="1" s="1"/>
  <c r="A2842" i="1" s="1"/>
  <c r="B2842" i="1" l="1"/>
  <c r="C2842" i="1" s="1"/>
  <c r="D2842" i="1" l="1"/>
  <c r="E2842" i="1" s="1"/>
  <c r="I2842" i="1"/>
  <c r="J2842" i="1" s="1"/>
  <c r="F2842" i="1" l="1"/>
  <c r="K2842" i="1"/>
  <c r="G2842" i="1" l="1"/>
  <c r="H2842" i="1" s="1"/>
  <c r="L2842" i="1"/>
  <c r="N2842" i="1" s="1"/>
  <c r="P2842" i="1" s="1"/>
  <c r="A2843" i="1" s="1"/>
  <c r="B2843" i="1" l="1"/>
  <c r="C2843" i="1" s="1"/>
  <c r="D2843" i="1" l="1"/>
  <c r="E2843" i="1" s="1"/>
  <c r="I2843" i="1"/>
  <c r="J2843" i="1" s="1"/>
  <c r="F2843" i="1" l="1"/>
  <c r="K2843" i="1"/>
  <c r="G2843" i="1" l="1"/>
  <c r="H2843" i="1" s="1"/>
  <c r="L2843" i="1"/>
  <c r="N2843" i="1" s="1"/>
  <c r="P2843" i="1" s="1"/>
  <c r="A2844" i="1" s="1"/>
  <c r="B2844" i="1" l="1"/>
  <c r="C2844" i="1" s="1"/>
  <c r="D2844" i="1" l="1"/>
  <c r="I2844" i="1"/>
  <c r="J2844" i="1" s="1"/>
  <c r="M2861" i="1" l="1"/>
  <c r="E2844" i="1"/>
  <c r="F2844" i="1" l="1"/>
  <c r="K2844" i="1"/>
  <c r="M2862" i="1"/>
  <c r="M2863" i="1" s="1"/>
  <c r="M2864" i="1" s="1"/>
  <c r="M2865" i="1" s="1"/>
  <c r="M2866" i="1" s="1"/>
  <c r="M2867" i="1" s="1"/>
  <c r="N2861" i="1"/>
  <c r="M2875" i="1" l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68" i="1"/>
  <c r="M2869" i="1" s="1"/>
  <c r="M2870" i="1" s="1"/>
  <c r="M2871" i="1" s="1"/>
  <c r="M2872" i="1" s="1"/>
  <c r="M2873" i="1" s="1"/>
  <c r="M2874" i="1" s="1"/>
  <c r="G2844" i="1"/>
  <c r="H2844" i="1" s="1"/>
  <c r="L2844" i="1"/>
  <c r="N2844" i="1" s="1"/>
  <c r="P2844" i="1" s="1"/>
  <c r="A2845" i="1" s="1"/>
  <c r="B2845" i="1" l="1"/>
  <c r="C2845" i="1" s="1"/>
  <c r="D2845" i="1" l="1"/>
  <c r="E2845" i="1" s="1"/>
  <c r="I2845" i="1"/>
  <c r="J2845" i="1" s="1"/>
  <c r="F2845" i="1" l="1"/>
  <c r="K2845" i="1"/>
  <c r="G2845" i="1" l="1"/>
  <c r="H2845" i="1" s="1"/>
  <c r="L2845" i="1"/>
  <c r="N2845" i="1" s="1"/>
  <c r="P2845" i="1" s="1"/>
  <c r="A2846" i="1" s="1"/>
  <c r="B2846" i="1" l="1"/>
  <c r="C2846" i="1" s="1"/>
  <c r="I2846" i="1" l="1"/>
  <c r="J2846" i="1" s="1"/>
  <c r="D2846" i="1"/>
  <c r="E2846" i="1" s="1"/>
  <c r="F2846" i="1" l="1"/>
  <c r="K2846" i="1"/>
  <c r="G2846" i="1" l="1"/>
  <c r="H2846" i="1" s="1"/>
  <c r="L2846" i="1"/>
  <c r="N2846" i="1" s="1"/>
  <c r="P2846" i="1" s="1"/>
  <c r="A2847" i="1" s="1"/>
  <c r="B2847" i="1" l="1"/>
  <c r="C2847" i="1" s="1"/>
  <c r="I2847" i="1" l="1"/>
  <c r="J2847" i="1" s="1"/>
  <c r="D2847" i="1"/>
  <c r="E2847" i="1" s="1"/>
  <c r="F2847" i="1" l="1"/>
  <c r="K2847" i="1"/>
  <c r="G2847" i="1" l="1"/>
  <c r="H2847" i="1" s="1"/>
  <c r="L2847" i="1"/>
  <c r="N2847" i="1" s="1"/>
  <c r="P2847" i="1" s="1"/>
  <c r="A2848" i="1" s="1"/>
  <c r="B2848" i="1" l="1"/>
  <c r="C2848" i="1" s="1"/>
  <c r="I2848" i="1" l="1"/>
  <c r="J2848" i="1" s="1"/>
  <c r="D2848" i="1"/>
  <c r="E2848" i="1" s="1"/>
  <c r="F2848" i="1" l="1"/>
  <c r="K2848" i="1"/>
  <c r="G2848" i="1" l="1"/>
  <c r="H2848" i="1" s="1"/>
  <c r="L2848" i="1"/>
  <c r="N2848" i="1" s="1"/>
  <c r="P2848" i="1" s="1"/>
  <c r="A2849" i="1" s="1"/>
  <c r="B2849" i="1" l="1"/>
  <c r="C2849" i="1" s="1"/>
  <c r="D2849" i="1" l="1"/>
  <c r="E2849" i="1" s="1"/>
  <c r="I2849" i="1"/>
  <c r="J2849" i="1" s="1"/>
  <c r="F2849" i="1" l="1"/>
  <c r="K2849" i="1"/>
  <c r="G2849" i="1" l="1"/>
  <c r="H2849" i="1" s="1"/>
  <c r="L2849" i="1"/>
  <c r="N2849" i="1" s="1"/>
  <c r="P2849" i="1" s="1"/>
  <c r="A2850" i="1" s="1"/>
  <c r="B2850" i="1" l="1"/>
  <c r="C2850" i="1" s="1"/>
  <c r="D2850" i="1" l="1"/>
  <c r="E2850" i="1" s="1"/>
  <c r="I2850" i="1"/>
  <c r="J2850" i="1" s="1"/>
  <c r="F2850" i="1" l="1"/>
  <c r="K2850" i="1"/>
  <c r="G2850" i="1" l="1"/>
  <c r="H2850" i="1" s="1"/>
  <c r="L2850" i="1"/>
  <c r="N2850" i="1" s="1"/>
  <c r="P2850" i="1" s="1"/>
  <c r="A2851" i="1" s="1"/>
  <c r="B2851" i="1" l="1"/>
  <c r="C2851" i="1" s="1"/>
  <c r="D2851" i="1" l="1"/>
  <c r="E2851" i="1" s="1"/>
  <c r="I2851" i="1"/>
  <c r="J2851" i="1" s="1"/>
  <c r="F2851" i="1" l="1"/>
  <c r="K2851" i="1"/>
  <c r="G2851" i="1" l="1"/>
  <c r="H2851" i="1" s="1"/>
  <c r="L2851" i="1"/>
  <c r="N2851" i="1" s="1"/>
  <c r="P2851" i="1" s="1"/>
  <c r="A2852" i="1" s="1"/>
  <c r="B2852" i="1" l="1"/>
  <c r="C2852" i="1" s="1"/>
  <c r="D2852" i="1" l="1"/>
  <c r="E2852" i="1" s="1"/>
  <c r="I2852" i="1"/>
  <c r="J2852" i="1" s="1"/>
  <c r="F2852" i="1" l="1"/>
  <c r="K2852" i="1"/>
  <c r="G2852" i="1" l="1"/>
  <c r="H2852" i="1" s="1"/>
  <c r="L2852" i="1"/>
  <c r="N2852" i="1" s="1"/>
  <c r="P2852" i="1" s="1"/>
  <c r="A2853" i="1" s="1"/>
  <c r="B2853" i="1" l="1"/>
  <c r="C2853" i="1" s="1"/>
  <c r="D2853" i="1" l="1"/>
  <c r="E2853" i="1" s="1"/>
  <c r="I2853" i="1"/>
  <c r="J2853" i="1" s="1"/>
  <c r="F2853" i="1" l="1"/>
  <c r="K2853" i="1"/>
  <c r="G2853" i="1" l="1"/>
  <c r="H2853" i="1" s="1"/>
  <c r="L2853" i="1"/>
  <c r="N2853" i="1" s="1"/>
  <c r="P2853" i="1" s="1"/>
  <c r="A2854" i="1" s="1"/>
  <c r="B2854" i="1" l="1"/>
  <c r="C2854" i="1" s="1"/>
  <c r="I2854" i="1" l="1"/>
  <c r="J2854" i="1" s="1"/>
  <c r="D2854" i="1"/>
  <c r="E2854" i="1" s="1"/>
  <c r="F2854" i="1" l="1"/>
  <c r="K2854" i="1"/>
  <c r="G2854" i="1" l="1"/>
  <c r="H2854" i="1" s="1"/>
  <c r="L2854" i="1"/>
  <c r="N2854" i="1" s="1"/>
  <c r="P2854" i="1" s="1"/>
  <c r="A2855" i="1" s="1"/>
  <c r="B2855" i="1" l="1"/>
  <c r="C2855" i="1" s="1"/>
  <c r="R91" i="1"/>
  <c r="S91" i="1" s="1"/>
  <c r="I2855" i="1" l="1"/>
  <c r="J2855" i="1" s="1"/>
  <c r="D2855" i="1"/>
  <c r="E2855" i="1" s="1"/>
  <c r="F2855" i="1" l="1"/>
  <c r="K2855" i="1"/>
  <c r="G2855" i="1" l="1"/>
  <c r="H2855" i="1" s="1"/>
  <c r="O2861" i="1" s="1"/>
  <c r="L2855" i="1"/>
  <c r="N2855" i="1" s="1"/>
  <c r="P2855" i="1" s="1"/>
  <c r="O2862" i="1" l="1"/>
  <c r="O2863" i="1" s="1"/>
  <c r="O2864" i="1" s="1"/>
  <c r="O2865" i="1" s="1"/>
  <c r="O2866" i="1" s="1"/>
  <c r="O2867" i="1" s="1"/>
  <c r="P2861" i="1"/>
  <c r="A2862" i="1" s="1"/>
  <c r="B2862" i="1" l="1"/>
  <c r="C2862" i="1" s="1"/>
  <c r="O2868" i="1"/>
  <c r="O2869" i="1" s="1"/>
  <c r="O2870" i="1" s="1"/>
  <c r="O2871" i="1" s="1"/>
  <c r="O2872" i="1" s="1"/>
  <c r="O2873" i="1" s="1"/>
  <c r="O2874" i="1" s="1"/>
  <c r="O2875" i="1"/>
  <c r="O2876" i="1" s="1"/>
  <c r="O2877" i="1" s="1"/>
  <c r="O2878" i="1" s="1"/>
  <c r="O2879" i="1" s="1"/>
  <c r="O2880" i="1" s="1"/>
  <c r="O2881" i="1" s="1"/>
  <c r="O2882" i="1" s="1"/>
  <c r="O2883" i="1" s="1"/>
  <c r="O2884" i="1" s="1"/>
  <c r="O2885" i="1" s="1"/>
  <c r="O2886" i="1" s="1"/>
  <c r="O2887" i="1" s="1"/>
  <c r="O2888" i="1" s="1"/>
  <c r="D2862" i="1" l="1"/>
  <c r="E2862" i="1" s="1"/>
  <c r="F2862" i="1" s="1"/>
  <c r="G2862" i="1" s="1"/>
  <c r="H2862" i="1" s="1"/>
  <c r="I2862" i="1"/>
  <c r="J2862" i="1" s="1"/>
  <c r="K2862" i="1" l="1"/>
  <c r="L2862" i="1"/>
  <c r="N2862" i="1" s="1"/>
  <c r="P2862" i="1" s="1"/>
  <c r="A2863" i="1" l="1"/>
  <c r="B2863" i="1" l="1"/>
  <c r="C2863" i="1" s="1"/>
  <c r="I2863" i="1" l="1"/>
  <c r="J2863" i="1" s="1"/>
  <c r="D2863" i="1"/>
  <c r="E2863" i="1" s="1"/>
  <c r="F2863" i="1" l="1"/>
  <c r="K2863" i="1"/>
  <c r="G2863" i="1" l="1"/>
  <c r="H2863" i="1" s="1"/>
  <c r="L2863" i="1"/>
  <c r="N2863" i="1" s="1"/>
  <c r="P2863" i="1" s="1"/>
  <c r="A2864" i="1" s="1"/>
  <c r="B2864" i="1" l="1"/>
  <c r="C2864" i="1" s="1"/>
  <c r="D2864" i="1" l="1"/>
  <c r="E2864" i="1" s="1"/>
  <c r="I2864" i="1"/>
  <c r="J2864" i="1" s="1"/>
  <c r="F2864" i="1" l="1"/>
  <c r="K2864" i="1"/>
  <c r="G2864" i="1" l="1"/>
  <c r="H2864" i="1" s="1"/>
  <c r="L2864" i="1"/>
  <c r="N2864" i="1" s="1"/>
  <c r="P2864" i="1" s="1"/>
  <c r="A2865" i="1" s="1"/>
  <c r="B2865" i="1" l="1"/>
  <c r="C2865" i="1" s="1"/>
  <c r="D2865" i="1" l="1"/>
  <c r="E2865" i="1" s="1"/>
  <c r="I2865" i="1"/>
  <c r="J2865" i="1" s="1"/>
  <c r="F2865" i="1" l="1"/>
  <c r="K2865" i="1"/>
  <c r="G2865" i="1" l="1"/>
  <c r="H2865" i="1" s="1"/>
  <c r="L2865" i="1"/>
  <c r="N2865" i="1" s="1"/>
  <c r="P2865" i="1" s="1"/>
  <c r="A2866" i="1" s="1"/>
  <c r="B2866" i="1" l="1"/>
  <c r="C2866" i="1" s="1"/>
  <c r="D2866" i="1" l="1"/>
  <c r="E2866" i="1" s="1"/>
  <c r="I2866" i="1"/>
  <c r="J2866" i="1" s="1"/>
  <c r="F2866" i="1" l="1"/>
  <c r="K2866" i="1"/>
  <c r="G2866" i="1" l="1"/>
  <c r="H2866" i="1" s="1"/>
  <c r="L2866" i="1"/>
  <c r="N2866" i="1" s="1"/>
  <c r="P2866" i="1" s="1"/>
  <c r="A2867" i="1" s="1"/>
  <c r="B2867" i="1" l="1"/>
  <c r="C2867" i="1" s="1"/>
  <c r="D2867" i="1" l="1"/>
  <c r="E2867" i="1" s="1"/>
  <c r="I2867" i="1"/>
  <c r="J2867" i="1" s="1"/>
  <c r="F2867" i="1" l="1"/>
  <c r="K2867" i="1"/>
  <c r="G2867" i="1" l="1"/>
  <c r="H2867" i="1" s="1"/>
  <c r="L2867" i="1"/>
  <c r="N2867" i="1" s="1"/>
  <c r="P2867" i="1" s="1"/>
  <c r="A2868" i="1" s="1"/>
  <c r="B2868" i="1" l="1"/>
  <c r="C2868" i="1" s="1"/>
  <c r="D2868" i="1" l="1"/>
  <c r="E2868" i="1" s="1"/>
  <c r="I2868" i="1"/>
  <c r="J2868" i="1" s="1"/>
  <c r="F2868" i="1" l="1"/>
  <c r="K2868" i="1"/>
  <c r="G2868" i="1" l="1"/>
  <c r="H2868" i="1" s="1"/>
  <c r="L2868" i="1"/>
  <c r="N2868" i="1" s="1"/>
  <c r="P2868" i="1" s="1"/>
  <c r="A2869" i="1" s="1"/>
  <c r="B2869" i="1" l="1"/>
  <c r="C2869" i="1" s="1"/>
  <c r="D2869" i="1" l="1"/>
  <c r="E2869" i="1" s="1"/>
  <c r="I2869" i="1"/>
  <c r="J2869" i="1" s="1"/>
  <c r="F2869" i="1" l="1"/>
  <c r="K2869" i="1"/>
  <c r="G2869" i="1" l="1"/>
  <c r="H2869" i="1" s="1"/>
  <c r="L2869" i="1"/>
  <c r="N2869" i="1" s="1"/>
  <c r="P2869" i="1" s="1"/>
  <c r="A2870" i="1" s="1"/>
  <c r="B2870" i="1" l="1"/>
  <c r="C2870" i="1" s="1"/>
  <c r="I2870" i="1" l="1"/>
  <c r="J2870" i="1" s="1"/>
  <c r="D2870" i="1"/>
  <c r="E2870" i="1" s="1"/>
  <c r="F2870" i="1" l="1"/>
  <c r="K2870" i="1"/>
  <c r="G2870" i="1" l="1"/>
  <c r="H2870" i="1" s="1"/>
  <c r="L2870" i="1"/>
  <c r="N2870" i="1" s="1"/>
  <c r="P2870" i="1" s="1"/>
  <c r="A2871" i="1" s="1"/>
  <c r="B2871" i="1" l="1"/>
  <c r="C2871" i="1" s="1"/>
  <c r="I2871" i="1" l="1"/>
  <c r="J2871" i="1" s="1"/>
  <c r="D2871" i="1"/>
  <c r="E2871" i="1" s="1"/>
  <c r="F2871" i="1" l="1"/>
  <c r="K2871" i="1"/>
  <c r="G2871" i="1" l="1"/>
  <c r="H2871" i="1" s="1"/>
  <c r="L2871" i="1"/>
  <c r="N2871" i="1" s="1"/>
  <c r="P2871" i="1" s="1"/>
  <c r="A2872" i="1" s="1"/>
  <c r="B2872" i="1" l="1"/>
  <c r="C2872" i="1" s="1"/>
  <c r="I2872" i="1" l="1"/>
  <c r="J2872" i="1" s="1"/>
  <c r="D2872" i="1"/>
  <c r="E2872" i="1" s="1"/>
  <c r="F2872" i="1" l="1"/>
  <c r="K2872" i="1"/>
  <c r="G2872" i="1" l="1"/>
  <c r="H2872" i="1" s="1"/>
  <c r="L2872" i="1"/>
  <c r="N2872" i="1" s="1"/>
  <c r="P2872" i="1" s="1"/>
  <c r="A2873" i="1" s="1"/>
  <c r="B2873" i="1" l="1"/>
  <c r="C2873" i="1" s="1"/>
  <c r="D2873" i="1" l="1"/>
  <c r="E2873" i="1" s="1"/>
  <c r="I2873" i="1"/>
  <c r="J2873" i="1" s="1"/>
  <c r="F2873" i="1" l="1"/>
  <c r="K2873" i="1"/>
  <c r="G2873" i="1" l="1"/>
  <c r="H2873" i="1" s="1"/>
  <c r="L2873" i="1"/>
  <c r="N2873" i="1" s="1"/>
  <c r="P2873" i="1" s="1"/>
  <c r="A2874" i="1" s="1"/>
  <c r="B2874" i="1" l="1"/>
  <c r="C2874" i="1" s="1"/>
  <c r="D2874" i="1" l="1"/>
  <c r="E2874" i="1" s="1"/>
  <c r="I2874" i="1"/>
  <c r="J2874" i="1" s="1"/>
  <c r="F2874" i="1" l="1"/>
  <c r="K2874" i="1"/>
  <c r="G2874" i="1" l="1"/>
  <c r="H2874" i="1" s="1"/>
  <c r="L2874" i="1"/>
  <c r="N2874" i="1" s="1"/>
  <c r="P2874" i="1" s="1"/>
  <c r="A2875" i="1" s="1"/>
  <c r="B2875" i="1" l="1"/>
  <c r="C2875" i="1" s="1"/>
  <c r="D2875" i="1" l="1"/>
  <c r="E2875" i="1" s="1"/>
  <c r="I2875" i="1"/>
  <c r="J2875" i="1" s="1"/>
  <c r="F2875" i="1" l="1"/>
  <c r="K2875" i="1"/>
  <c r="G2875" i="1" l="1"/>
  <c r="H2875" i="1" s="1"/>
  <c r="L2875" i="1"/>
  <c r="N2875" i="1" s="1"/>
  <c r="P2875" i="1" s="1"/>
  <c r="A2876" i="1" s="1"/>
  <c r="B2876" i="1" l="1"/>
  <c r="C2876" i="1" s="1"/>
  <c r="D2876" i="1" l="1"/>
  <c r="E2876" i="1" s="1"/>
  <c r="I2876" i="1"/>
  <c r="J2876" i="1" s="1"/>
  <c r="F2876" i="1" l="1"/>
  <c r="K2876" i="1"/>
  <c r="G2876" i="1" l="1"/>
  <c r="H2876" i="1" s="1"/>
  <c r="L2876" i="1"/>
  <c r="N2876" i="1" s="1"/>
  <c r="P2876" i="1" s="1"/>
  <c r="A2877" i="1" s="1"/>
  <c r="B2877" i="1" l="1"/>
  <c r="C2877" i="1" s="1"/>
  <c r="D2877" i="1" l="1"/>
  <c r="I2877" i="1"/>
  <c r="J2877" i="1" s="1"/>
  <c r="M2894" i="1" l="1"/>
  <c r="E2877" i="1"/>
  <c r="F2877" i="1" l="1"/>
  <c r="K2877" i="1"/>
  <c r="N2894" i="1"/>
  <c r="M2895" i="1"/>
  <c r="M2896" i="1" s="1"/>
  <c r="M2897" i="1" s="1"/>
  <c r="M2898" i="1" s="1"/>
  <c r="M2899" i="1" s="1"/>
  <c r="M2900" i="1" s="1"/>
  <c r="M2908" i="1" l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01" i="1"/>
  <c r="M2902" i="1" s="1"/>
  <c r="M2903" i="1" s="1"/>
  <c r="M2904" i="1" s="1"/>
  <c r="M2905" i="1" s="1"/>
  <c r="M2906" i="1" s="1"/>
  <c r="M2907" i="1" s="1"/>
  <c r="G2877" i="1"/>
  <c r="H2877" i="1" s="1"/>
  <c r="L2877" i="1"/>
  <c r="N2877" i="1" s="1"/>
  <c r="P2877" i="1" s="1"/>
  <c r="A2878" i="1" s="1"/>
  <c r="B2878" i="1" l="1"/>
  <c r="C2878" i="1" s="1"/>
  <c r="D2878" i="1" l="1"/>
  <c r="E2878" i="1" s="1"/>
  <c r="I2878" i="1"/>
  <c r="J2878" i="1" s="1"/>
  <c r="F2878" i="1" l="1"/>
  <c r="K2878" i="1"/>
  <c r="G2878" i="1" l="1"/>
  <c r="H2878" i="1" s="1"/>
  <c r="L2878" i="1"/>
  <c r="N2878" i="1" s="1"/>
  <c r="P2878" i="1" s="1"/>
  <c r="A2879" i="1" s="1"/>
  <c r="B2879" i="1" l="1"/>
  <c r="C2879" i="1" s="1"/>
  <c r="I2879" i="1" l="1"/>
  <c r="J2879" i="1" s="1"/>
  <c r="D2879" i="1"/>
  <c r="E2879" i="1" s="1"/>
  <c r="F2879" i="1" l="1"/>
  <c r="K2879" i="1"/>
  <c r="G2879" i="1" l="1"/>
  <c r="H2879" i="1" s="1"/>
  <c r="L2879" i="1"/>
  <c r="N2879" i="1" s="1"/>
  <c r="P2879" i="1" s="1"/>
  <c r="A2880" i="1" s="1"/>
  <c r="B2880" i="1" l="1"/>
  <c r="C2880" i="1" s="1"/>
  <c r="I2880" i="1" l="1"/>
  <c r="J2880" i="1" s="1"/>
  <c r="D2880" i="1"/>
  <c r="E2880" i="1" s="1"/>
  <c r="F2880" i="1" l="1"/>
  <c r="K2880" i="1"/>
  <c r="G2880" i="1" l="1"/>
  <c r="H2880" i="1" s="1"/>
  <c r="L2880" i="1"/>
  <c r="N2880" i="1" s="1"/>
  <c r="P2880" i="1" s="1"/>
  <c r="A2881" i="1" s="1"/>
  <c r="B2881" i="1" l="1"/>
  <c r="C2881" i="1" s="1"/>
  <c r="I2881" i="1" l="1"/>
  <c r="J2881" i="1" s="1"/>
  <c r="D2881" i="1"/>
  <c r="E2881" i="1" s="1"/>
  <c r="F2881" i="1" l="1"/>
  <c r="K2881" i="1"/>
  <c r="G2881" i="1" l="1"/>
  <c r="H2881" i="1" s="1"/>
  <c r="L2881" i="1"/>
  <c r="N2881" i="1" s="1"/>
  <c r="P2881" i="1" s="1"/>
  <c r="A2882" i="1" s="1"/>
  <c r="B2882" i="1" l="1"/>
  <c r="C2882" i="1" s="1"/>
  <c r="D2882" i="1" l="1"/>
  <c r="E2882" i="1" s="1"/>
  <c r="I2882" i="1"/>
  <c r="J2882" i="1" s="1"/>
  <c r="F2882" i="1" l="1"/>
  <c r="K2882" i="1"/>
  <c r="G2882" i="1" l="1"/>
  <c r="H2882" i="1" s="1"/>
  <c r="L2882" i="1"/>
  <c r="N2882" i="1" s="1"/>
  <c r="P2882" i="1" s="1"/>
  <c r="A2883" i="1" s="1"/>
  <c r="B2883" i="1" l="1"/>
  <c r="C2883" i="1" s="1"/>
  <c r="D2883" i="1" l="1"/>
  <c r="E2883" i="1" s="1"/>
  <c r="I2883" i="1"/>
  <c r="J2883" i="1" s="1"/>
  <c r="F2883" i="1" l="1"/>
  <c r="K2883" i="1"/>
  <c r="G2883" i="1" l="1"/>
  <c r="H2883" i="1" s="1"/>
  <c r="L2883" i="1"/>
  <c r="N2883" i="1" s="1"/>
  <c r="P2883" i="1" s="1"/>
  <c r="A2884" i="1" s="1"/>
  <c r="B2884" i="1" l="1"/>
  <c r="C2884" i="1" s="1"/>
  <c r="D2884" i="1" l="1"/>
  <c r="E2884" i="1" s="1"/>
  <c r="I2884" i="1"/>
  <c r="J2884" i="1" s="1"/>
  <c r="F2884" i="1" l="1"/>
  <c r="K2884" i="1"/>
  <c r="G2884" i="1" l="1"/>
  <c r="H2884" i="1" s="1"/>
  <c r="L2884" i="1"/>
  <c r="N2884" i="1" s="1"/>
  <c r="P2884" i="1" s="1"/>
  <c r="A2885" i="1" s="1"/>
  <c r="B2885" i="1" l="1"/>
  <c r="C2885" i="1" s="1"/>
  <c r="D2885" i="1" l="1"/>
  <c r="E2885" i="1" s="1"/>
  <c r="I2885" i="1"/>
  <c r="J2885" i="1" s="1"/>
  <c r="F2885" i="1" l="1"/>
  <c r="K2885" i="1"/>
  <c r="G2885" i="1" l="1"/>
  <c r="H2885" i="1" s="1"/>
  <c r="L2885" i="1"/>
  <c r="N2885" i="1" s="1"/>
  <c r="P2885" i="1" s="1"/>
  <c r="A2886" i="1" s="1"/>
  <c r="B2886" i="1" l="1"/>
  <c r="C2886" i="1" s="1"/>
  <c r="D2886" i="1" l="1"/>
  <c r="E2886" i="1" s="1"/>
  <c r="I2886" i="1"/>
  <c r="J2886" i="1" s="1"/>
  <c r="F2886" i="1" l="1"/>
  <c r="K2886" i="1"/>
  <c r="G2886" i="1" l="1"/>
  <c r="H2886" i="1" s="1"/>
  <c r="L2886" i="1"/>
  <c r="N2886" i="1" s="1"/>
  <c r="P2886" i="1" s="1"/>
  <c r="A2887" i="1" s="1"/>
  <c r="B2887" i="1" l="1"/>
  <c r="C2887" i="1" s="1"/>
  <c r="I2887" i="1" l="1"/>
  <c r="J2887" i="1" s="1"/>
  <c r="D2887" i="1"/>
  <c r="E2887" i="1" s="1"/>
  <c r="F2887" i="1" l="1"/>
  <c r="K2887" i="1"/>
  <c r="G2887" i="1" l="1"/>
  <c r="H2887" i="1" s="1"/>
  <c r="L2887" i="1"/>
  <c r="N2887" i="1" s="1"/>
  <c r="P2887" i="1" s="1"/>
  <c r="A2888" i="1" s="1"/>
  <c r="B2888" i="1" l="1"/>
  <c r="C2888" i="1" s="1"/>
  <c r="R92" i="1"/>
  <c r="S92" i="1" s="1"/>
  <c r="I2888" i="1" l="1"/>
  <c r="J2888" i="1" s="1"/>
  <c r="D2888" i="1"/>
  <c r="E2888" i="1" s="1"/>
  <c r="F2888" i="1" l="1"/>
  <c r="K2888" i="1"/>
  <c r="G2888" i="1" l="1"/>
  <c r="H2888" i="1" s="1"/>
  <c r="O2894" i="1" s="1"/>
  <c r="L2888" i="1"/>
  <c r="N2888" i="1" s="1"/>
  <c r="P2888" i="1" s="1"/>
  <c r="P2894" i="1" l="1"/>
  <c r="A2895" i="1" s="1"/>
  <c r="O2895" i="1"/>
  <c r="O2896" i="1" s="1"/>
  <c r="O2897" i="1" s="1"/>
  <c r="O2898" i="1" s="1"/>
  <c r="O2899" i="1" s="1"/>
  <c r="O2900" i="1" s="1"/>
  <c r="B2895" i="1" l="1"/>
  <c r="C2895" i="1" s="1"/>
  <c r="O2901" i="1"/>
  <c r="O2902" i="1" s="1"/>
  <c r="O2903" i="1" s="1"/>
  <c r="O2904" i="1" s="1"/>
  <c r="O2905" i="1" s="1"/>
  <c r="O2906" i="1" s="1"/>
  <c r="O2907" i="1" s="1"/>
  <c r="O2908" i="1"/>
  <c r="O2909" i="1" s="1"/>
  <c r="O2910" i="1" s="1"/>
  <c r="O2911" i="1" s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D2895" i="1" l="1"/>
  <c r="E2895" i="1" s="1"/>
  <c r="F2895" i="1" s="1"/>
  <c r="G2895" i="1" s="1"/>
  <c r="H2895" i="1" s="1"/>
  <c r="I2895" i="1"/>
  <c r="J2895" i="1" s="1"/>
  <c r="K2895" i="1" l="1"/>
  <c r="L2895" i="1" s="1"/>
  <c r="N2895" i="1" s="1"/>
  <c r="P2895" i="1" s="1"/>
  <c r="A2896" i="1" s="1"/>
  <c r="B2896" i="1" l="1"/>
  <c r="C2896" i="1" s="1"/>
  <c r="I2896" i="1" l="1"/>
  <c r="J2896" i="1" s="1"/>
  <c r="D2896" i="1"/>
  <c r="E2896" i="1" s="1"/>
  <c r="F2896" i="1" l="1"/>
  <c r="K2896" i="1"/>
  <c r="G2896" i="1" l="1"/>
  <c r="H2896" i="1" s="1"/>
  <c r="L2896" i="1"/>
  <c r="N2896" i="1" s="1"/>
  <c r="P2896" i="1" s="1"/>
  <c r="A2897" i="1" s="1"/>
  <c r="B2897" i="1" l="1"/>
  <c r="C2897" i="1" s="1"/>
  <c r="I2897" i="1" l="1"/>
  <c r="J2897" i="1" s="1"/>
  <c r="D2897" i="1"/>
  <c r="E2897" i="1" s="1"/>
  <c r="F2897" i="1" l="1"/>
  <c r="K2897" i="1"/>
  <c r="G2897" i="1" l="1"/>
  <c r="H2897" i="1" s="1"/>
  <c r="L2897" i="1"/>
  <c r="N2897" i="1" s="1"/>
  <c r="P2897" i="1" s="1"/>
  <c r="A2898" i="1" s="1"/>
  <c r="B2898" i="1" l="1"/>
  <c r="C2898" i="1" s="1"/>
  <c r="D2898" i="1" l="1"/>
  <c r="E2898" i="1" s="1"/>
  <c r="I2898" i="1"/>
  <c r="J2898" i="1" s="1"/>
  <c r="F2898" i="1" l="1"/>
  <c r="K2898" i="1"/>
  <c r="G2898" i="1" l="1"/>
  <c r="H2898" i="1" s="1"/>
  <c r="L2898" i="1"/>
  <c r="N2898" i="1" s="1"/>
  <c r="P2898" i="1" s="1"/>
  <c r="A2899" i="1" s="1"/>
  <c r="B2899" i="1" l="1"/>
  <c r="C2899" i="1" s="1"/>
  <c r="I2899" i="1" l="1"/>
  <c r="J2899" i="1" s="1"/>
  <c r="D2899" i="1"/>
  <c r="E2899" i="1" s="1"/>
  <c r="F2899" i="1" l="1"/>
  <c r="K2899" i="1"/>
  <c r="G2899" i="1" l="1"/>
  <c r="H2899" i="1" s="1"/>
  <c r="L2899" i="1"/>
  <c r="N2899" i="1" s="1"/>
  <c r="P2899" i="1" s="1"/>
  <c r="A2900" i="1" s="1"/>
  <c r="B2900" i="1" l="1"/>
  <c r="C2900" i="1" s="1"/>
  <c r="I2900" i="1" l="1"/>
  <c r="J2900" i="1" s="1"/>
  <c r="D2900" i="1"/>
  <c r="E2900" i="1" s="1"/>
  <c r="F2900" i="1" l="1"/>
  <c r="K2900" i="1"/>
  <c r="G2900" i="1" l="1"/>
  <c r="H2900" i="1" s="1"/>
  <c r="L2900" i="1"/>
  <c r="N2900" i="1" s="1"/>
  <c r="P2900" i="1" s="1"/>
  <c r="A2901" i="1" s="1"/>
  <c r="B2901" i="1" l="1"/>
  <c r="C2901" i="1" s="1"/>
  <c r="D2901" i="1" l="1"/>
  <c r="E2901" i="1" s="1"/>
  <c r="I2901" i="1"/>
  <c r="J2901" i="1" s="1"/>
  <c r="F2901" i="1" l="1"/>
  <c r="K2901" i="1"/>
  <c r="G2901" i="1" l="1"/>
  <c r="H2901" i="1" s="1"/>
  <c r="L2901" i="1"/>
  <c r="N2901" i="1" s="1"/>
  <c r="P2901" i="1" s="1"/>
  <c r="A2902" i="1" s="1"/>
  <c r="B2902" i="1" l="1"/>
  <c r="C2902" i="1" s="1"/>
  <c r="D2902" i="1" l="1"/>
  <c r="E2902" i="1" s="1"/>
  <c r="I2902" i="1"/>
  <c r="J2902" i="1" s="1"/>
  <c r="F2902" i="1" l="1"/>
  <c r="K2902" i="1"/>
  <c r="G2902" i="1" l="1"/>
  <c r="H2902" i="1" s="1"/>
  <c r="L2902" i="1"/>
  <c r="N2902" i="1" s="1"/>
  <c r="P2902" i="1" s="1"/>
  <c r="A2903" i="1" s="1"/>
  <c r="B2903" i="1" l="1"/>
  <c r="C2903" i="1" s="1"/>
  <c r="D2903" i="1" l="1"/>
  <c r="E2903" i="1" s="1"/>
  <c r="I2903" i="1"/>
  <c r="J2903" i="1" s="1"/>
  <c r="F2903" i="1" l="1"/>
  <c r="K2903" i="1"/>
  <c r="G2903" i="1" l="1"/>
  <c r="H2903" i="1" s="1"/>
  <c r="L2903" i="1"/>
  <c r="N2903" i="1" s="1"/>
  <c r="P2903" i="1" s="1"/>
  <c r="A2904" i="1" s="1"/>
  <c r="B2904" i="1" l="1"/>
  <c r="C2904" i="1" s="1"/>
  <c r="I2904" i="1" l="1"/>
  <c r="J2904" i="1" s="1"/>
  <c r="D2904" i="1"/>
  <c r="E2904" i="1" s="1"/>
  <c r="F2904" i="1" l="1"/>
  <c r="K2904" i="1"/>
  <c r="G2904" i="1" l="1"/>
  <c r="H2904" i="1" s="1"/>
  <c r="L2904" i="1"/>
  <c r="N2904" i="1" s="1"/>
  <c r="P2904" i="1" s="1"/>
  <c r="A2905" i="1" s="1"/>
  <c r="B2905" i="1" l="1"/>
  <c r="C2905" i="1" s="1"/>
  <c r="D2905" i="1" l="1"/>
  <c r="E2905" i="1" s="1"/>
  <c r="I2905" i="1"/>
  <c r="J2905" i="1" s="1"/>
  <c r="F2905" i="1" l="1"/>
  <c r="K2905" i="1"/>
  <c r="G2905" i="1" l="1"/>
  <c r="H2905" i="1" s="1"/>
  <c r="L2905" i="1"/>
  <c r="N2905" i="1" s="1"/>
  <c r="P2905" i="1" s="1"/>
  <c r="A2906" i="1" s="1"/>
  <c r="B2906" i="1" l="1"/>
  <c r="C2906" i="1" s="1"/>
  <c r="D2906" i="1" l="1"/>
  <c r="E2906" i="1" s="1"/>
  <c r="I2906" i="1"/>
  <c r="J2906" i="1" s="1"/>
  <c r="F2906" i="1" l="1"/>
  <c r="K2906" i="1"/>
  <c r="G2906" i="1" l="1"/>
  <c r="H2906" i="1" s="1"/>
  <c r="L2906" i="1"/>
  <c r="N2906" i="1" s="1"/>
  <c r="P2906" i="1" s="1"/>
  <c r="A2907" i="1" s="1"/>
  <c r="B2907" i="1" l="1"/>
  <c r="C2907" i="1" s="1"/>
  <c r="I2907" i="1" l="1"/>
  <c r="J2907" i="1" s="1"/>
  <c r="D2907" i="1"/>
  <c r="E2907" i="1" s="1"/>
  <c r="F2907" i="1" l="1"/>
  <c r="K2907" i="1"/>
  <c r="G2907" i="1" l="1"/>
  <c r="H2907" i="1" s="1"/>
  <c r="L2907" i="1"/>
  <c r="N2907" i="1" s="1"/>
  <c r="P2907" i="1" s="1"/>
  <c r="A2908" i="1" s="1"/>
  <c r="B2908" i="1" l="1"/>
  <c r="C2908" i="1" s="1"/>
  <c r="I2908" i="1" l="1"/>
  <c r="J2908" i="1" s="1"/>
  <c r="D2908" i="1"/>
  <c r="E2908" i="1" s="1"/>
  <c r="F2908" i="1" l="1"/>
  <c r="K2908" i="1"/>
  <c r="G2908" i="1" l="1"/>
  <c r="H2908" i="1" s="1"/>
  <c r="L2908" i="1"/>
  <c r="N2908" i="1" s="1"/>
  <c r="P2908" i="1" s="1"/>
  <c r="A2909" i="1" s="1"/>
  <c r="B2909" i="1" l="1"/>
  <c r="C2909" i="1" s="1"/>
  <c r="D2909" i="1" l="1"/>
  <c r="E2909" i="1" s="1"/>
  <c r="I2909" i="1"/>
  <c r="J2909" i="1" s="1"/>
  <c r="F2909" i="1" l="1"/>
  <c r="K2909" i="1"/>
  <c r="G2909" i="1" l="1"/>
  <c r="H2909" i="1" s="1"/>
  <c r="L2909" i="1"/>
  <c r="N2909" i="1" s="1"/>
  <c r="P2909" i="1" s="1"/>
  <c r="A2910" i="1" s="1"/>
  <c r="B2910" i="1" l="1"/>
  <c r="C2910" i="1" s="1"/>
  <c r="D2910" i="1" l="1"/>
  <c r="I2910" i="1"/>
  <c r="J2910" i="1" s="1"/>
  <c r="M2927" i="1" l="1"/>
  <c r="E2910" i="1"/>
  <c r="F2910" i="1" l="1"/>
  <c r="K2910" i="1"/>
  <c r="M2928" i="1"/>
  <c r="M2929" i="1" s="1"/>
  <c r="M2930" i="1" s="1"/>
  <c r="M2931" i="1" s="1"/>
  <c r="M2932" i="1" s="1"/>
  <c r="M2933" i="1" s="1"/>
  <c r="N2927" i="1"/>
  <c r="M2941" i="1" l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34" i="1"/>
  <c r="M2935" i="1" s="1"/>
  <c r="M2936" i="1" s="1"/>
  <c r="M2937" i="1" s="1"/>
  <c r="M2938" i="1" s="1"/>
  <c r="M2939" i="1" s="1"/>
  <c r="M2940" i="1" s="1"/>
  <c r="G2910" i="1"/>
  <c r="H2910" i="1" s="1"/>
  <c r="L2910" i="1"/>
  <c r="N2910" i="1" s="1"/>
  <c r="P2910" i="1" s="1"/>
  <c r="A2911" i="1" s="1"/>
  <c r="B2911" i="1" l="1"/>
  <c r="C2911" i="1" s="1"/>
  <c r="D2911" i="1" l="1"/>
  <c r="E2911" i="1" s="1"/>
  <c r="I2911" i="1"/>
  <c r="J2911" i="1" s="1"/>
  <c r="F2911" i="1" l="1"/>
  <c r="K2911" i="1"/>
  <c r="G2911" i="1" l="1"/>
  <c r="H2911" i="1" s="1"/>
  <c r="L2911" i="1"/>
  <c r="N2911" i="1" s="1"/>
  <c r="P2911" i="1" s="1"/>
  <c r="A2912" i="1" s="1"/>
  <c r="B2912" i="1" l="1"/>
  <c r="C2912" i="1" s="1"/>
  <c r="I2912" i="1" l="1"/>
  <c r="J2912" i="1" s="1"/>
  <c r="D2912" i="1"/>
  <c r="E2912" i="1" s="1"/>
  <c r="F2912" i="1" l="1"/>
  <c r="K2912" i="1"/>
  <c r="G2912" i="1" l="1"/>
  <c r="H2912" i="1" s="1"/>
  <c r="L2912" i="1"/>
  <c r="N2912" i="1" s="1"/>
  <c r="P2912" i="1" s="1"/>
  <c r="A2913" i="1" s="1"/>
  <c r="B2913" i="1" l="1"/>
  <c r="C2913" i="1" s="1"/>
  <c r="I2913" i="1" l="1"/>
  <c r="J2913" i="1" s="1"/>
  <c r="D2913" i="1"/>
  <c r="E2913" i="1" s="1"/>
  <c r="F2913" i="1" l="1"/>
  <c r="K2913" i="1"/>
  <c r="G2913" i="1" l="1"/>
  <c r="H2913" i="1" s="1"/>
  <c r="L2913" i="1"/>
  <c r="N2913" i="1" s="1"/>
  <c r="P2913" i="1" s="1"/>
  <c r="A2914" i="1" s="1"/>
  <c r="B2914" i="1" l="1"/>
  <c r="C2914" i="1" s="1"/>
  <c r="D2914" i="1" l="1"/>
  <c r="E2914" i="1" s="1"/>
  <c r="I2914" i="1"/>
  <c r="J2914" i="1" s="1"/>
  <c r="F2914" i="1" l="1"/>
  <c r="K2914" i="1"/>
  <c r="G2914" i="1" l="1"/>
  <c r="H2914" i="1" s="1"/>
  <c r="L2914" i="1"/>
  <c r="N2914" i="1" s="1"/>
  <c r="P2914" i="1" s="1"/>
  <c r="A2915" i="1" s="1"/>
  <c r="B2915" i="1" l="1"/>
  <c r="C2915" i="1" s="1"/>
  <c r="I2915" i="1" l="1"/>
  <c r="J2915" i="1" s="1"/>
  <c r="D2915" i="1"/>
  <c r="E2915" i="1" s="1"/>
  <c r="F2915" i="1" l="1"/>
  <c r="K2915" i="1"/>
  <c r="G2915" i="1" l="1"/>
  <c r="H2915" i="1" s="1"/>
  <c r="L2915" i="1"/>
  <c r="N2915" i="1" s="1"/>
  <c r="P2915" i="1" s="1"/>
  <c r="A2916" i="1" s="1"/>
  <c r="B2916" i="1" l="1"/>
  <c r="C2916" i="1" s="1"/>
  <c r="I2916" i="1" l="1"/>
  <c r="J2916" i="1" s="1"/>
  <c r="D2916" i="1"/>
  <c r="E2916" i="1" s="1"/>
  <c r="F2916" i="1" l="1"/>
  <c r="K2916" i="1"/>
  <c r="G2916" i="1" l="1"/>
  <c r="H2916" i="1" s="1"/>
  <c r="L2916" i="1"/>
  <c r="N2916" i="1" s="1"/>
  <c r="P2916" i="1" s="1"/>
  <c r="A2917" i="1" s="1"/>
  <c r="B2917" i="1" l="1"/>
  <c r="C2917" i="1" s="1"/>
  <c r="D2917" i="1" l="1"/>
  <c r="E2917" i="1" s="1"/>
  <c r="I2917" i="1"/>
  <c r="J2917" i="1" s="1"/>
  <c r="F2917" i="1" l="1"/>
  <c r="K2917" i="1"/>
  <c r="G2917" i="1" l="1"/>
  <c r="H2917" i="1" s="1"/>
  <c r="L2917" i="1"/>
  <c r="N2917" i="1" s="1"/>
  <c r="P2917" i="1" s="1"/>
  <c r="A2918" i="1" s="1"/>
  <c r="B2918" i="1" l="1"/>
  <c r="C2918" i="1" s="1"/>
  <c r="D2918" i="1" l="1"/>
  <c r="E2918" i="1" s="1"/>
  <c r="I2918" i="1"/>
  <c r="J2918" i="1" s="1"/>
  <c r="F2918" i="1" l="1"/>
  <c r="K2918" i="1"/>
  <c r="G2918" i="1" l="1"/>
  <c r="H2918" i="1" s="1"/>
  <c r="L2918" i="1"/>
  <c r="N2918" i="1" s="1"/>
  <c r="P2918" i="1" s="1"/>
  <c r="A2919" i="1" s="1"/>
  <c r="B2919" i="1" l="1"/>
  <c r="C2919" i="1" s="1"/>
  <c r="D2919" i="1" l="1"/>
  <c r="E2919" i="1" s="1"/>
  <c r="I2919" i="1"/>
  <c r="J2919" i="1" s="1"/>
  <c r="F2919" i="1" l="1"/>
  <c r="K2919" i="1"/>
  <c r="G2919" i="1" l="1"/>
  <c r="H2919" i="1" s="1"/>
  <c r="L2919" i="1"/>
  <c r="N2919" i="1" s="1"/>
  <c r="P2919" i="1" s="1"/>
  <c r="A2920" i="1" s="1"/>
  <c r="B2920" i="1" l="1"/>
  <c r="C2920" i="1" s="1"/>
  <c r="I2920" i="1" l="1"/>
  <c r="J2920" i="1" s="1"/>
  <c r="D2920" i="1"/>
  <c r="E2920" i="1" s="1"/>
  <c r="F2920" i="1" l="1"/>
  <c r="G2920" i="1" s="1"/>
  <c r="H2920" i="1" s="1"/>
  <c r="K2920" i="1"/>
  <c r="L2920" i="1" s="1"/>
  <c r="N2920" i="1" s="1"/>
  <c r="P2920" i="1" s="1"/>
  <c r="A2921" i="1" s="1"/>
  <c r="B2921" i="1" l="1"/>
  <c r="C2921" i="1" s="1"/>
  <c r="R93" i="1"/>
  <c r="S93" i="1" s="1"/>
  <c r="I2921" i="1" l="1"/>
  <c r="J2921" i="1" s="1"/>
  <c r="D2921" i="1"/>
  <c r="E2921" i="1" s="1"/>
  <c r="F2921" i="1" l="1"/>
  <c r="K2921" i="1"/>
  <c r="G2921" i="1" l="1"/>
  <c r="H2921" i="1" s="1"/>
  <c r="O2927" i="1" s="1"/>
  <c r="L2921" i="1"/>
  <c r="N2921" i="1" s="1"/>
  <c r="P2921" i="1" s="1"/>
  <c r="O2928" i="1" l="1"/>
  <c r="O2929" i="1" s="1"/>
  <c r="O2930" i="1" s="1"/>
  <c r="O2931" i="1" s="1"/>
  <c r="O2932" i="1" s="1"/>
  <c r="O2933" i="1" s="1"/>
  <c r="P2927" i="1"/>
  <c r="A2928" i="1" s="1"/>
  <c r="B2928" i="1" l="1"/>
  <c r="C2928" i="1" s="1"/>
  <c r="O2941" i="1"/>
  <c r="O2942" i="1" s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O2954" i="1" s="1"/>
  <c r="O2934" i="1"/>
  <c r="O2935" i="1" s="1"/>
  <c r="O2936" i="1" s="1"/>
  <c r="O2937" i="1" s="1"/>
  <c r="O2938" i="1" s="1"/>
  <c r="O2939" i="1" s="1"/>
  <c r="O2940" i="1" s="1"/>
  <c r="I2928" i="1" l="1"/>
  <c r="J2928" i="1" s="1"/>
  <c r="D2928" i="1"/>
  <c r="E2928" i="1" s="1"/>
  <c r="F2928" i="1" s="1"/>
  <c r="G2928" i="1" s="1"/>
  <c r="H2928" i="1" s="1"/>
  <c r="K2928" i="1" l="1"/>
  <c r="L2928" i="1"/>
  <c r="N2928" i="1" s="1"/>
  <c r="P2928" i="1" s="1"/>
  <c r="A2929" i="1" l="1"/>
  <c r="B2929" i="1" l="1"/>
  <c r="C2929" i="1" s="1"/>
  <c r="I2929" i="1" l="1"/>
  <c r="J2929" i="1" s="1"/>
  <c r="D2929" i="1"/>
  <c r="E2929" i="1" s="1"/>
  <c r="F2929" i="1" l="1"/>
  <c r="K2929" i="1"/>
  <c r="G2929" i="1" l="1"/>
  <c r="H2929" i="1" s="1"/>
  <c r="L2929" i="1"/>
  <c r="N2929" i="1" s="1"/>
  <c r="P2929" i="1" s="1"/>
  <c r="A2930" i="1" s="1"/>
  <c r="B2930" i="1" l="1"/>
  <c r="C2930" i="1" s="1"/>
  <c r="I2930" i="1" l="1"/>
  <c r="J2930" i="1" s="1"/>
  <c r="D2930" i="1"/>
  <c r="E2930" i="1" s="1"/>
  <c r="F2930" i="1" l="1"/>
  <c r="K2930" i="1"/>
  <c r="G2930" i="1" l="1"/>
  <c r="H2930" i="1" s="1"/>
  <c r="L2930" i="1"/>
  <c r="N2930" i="1" s="1"/>
  <c r="P2930" i="1" s="1"/>
  <c r="A2931" i="1" s="1"/>
  <c r="B2931" i="1" l="1"/>
  <c r="C2931" i="1" s="1"/>
  <c r="D2931" i="1" l="1"/>
  <c r="E2931" i="1" s="1"/>
  <c r="I2931" i="1"/>
  <c r="J2931" i="1" s="1"/>
  <c r="F2931" i="1" l="1"/>
  <c r="K2931" i="1"/>
  <c r="G2931" i="1" l="1"/>
  <c r="H2931" i="1" s="1"/>
  <c r="L2931" i="1"/>
  <c r="N2931" i="1" s="1"/>
  <c r="P2931" i="1" s="1"/>
  <c r="A2932" i="1" s="1"/>
  <c r="B2932" i="1" l="1"/>
  <c r="C2932" i="1" s="1"/>
  <c r="D2932" i="1" l="1"/>
  <c r="E2932" i="1" s="1"/>
  <c r="I2932" i="1"/>
  <c r="J2932" i="1" s="1"/>
  <c r="F2932" i="1" l="1"/>
  <c r="K2932" i="1"/>
  <c r="G2932" i="1" l="1"/>
  <c r="H2932" i="1" s="1"/>
  <c r="L2932" i="1"/>
  <c r="N2932" i="1" s="1"/>
  <c r="P2932" i="1" s="1"/>
  <c r="A2933" i="1" s="1"/>
  <c r="B2933" i="1" l="1"/>
  <c r="C2933" i="1" s="1"/>
  <c r="D2933" i="1" l="1"/>
  <c r="E2933" i="1" s="1"/>
  <c r="I2933" i="1"/>
  <c r="J2933" i="1" s="1"/>
  <c r="F2933" i="1" l="1"/>
  <c r="K2933" i="1"/>
  <c r="G2933" i="1" l="1"/>
  <c r="H2933" i="1" s="1"/>
  <c r="L2933" i="1"/>
  <c r="N2933" i="1" s="1"/>
  <c r="P2933" i="1" s="1"/>
  <c r="A2934" i="1" s="1"/>
  <c r="B2934" i="1" l="1"/>
  <c r="C2934" i="1" s="1"/>
  <c r="D2934" i="1" l="1"/>
  <c r="E2934" i="1" s="1"/>
  <c r="I2934" i="1"/>
  <c r="J2934" i="1" s="1"/>
  <c r="F2934" i="1" l="1"/>
  <c r="K2934" i="1"/>
  <c r="G2934" i="1" l="1"/>
  <c r="H2934" i="1" s="1"/>
  <c r="L2934" i="1"/>
  <c r="N2934" i="1" s="1"/>
  <c r="P2934" i="1" s="1"/>
  <c r="A2935" i="1" s="1"/>
  <c r="B2935" i="1" l="1"/>
  <c r="C2935" i="1" s="1"/>
  <c r="D2935" i="1" l="1"/>
  <c r="E2935" i="1" s="1"/>
  <c r="I2935" i="1"/>
  <c r="J2935" i="1" s="1"/>
  <c r="F2935" i="1" l="1"/>
  <c r="K2935" i="1"/>
  <c r="G2935" i="1" l="1"/>
  <c r="H2935" i="1" s="1"/>
  <c r="L2935" i="1"/>
  <c r="N2935" i="1" s="1"/>
  <c r="P2935" i="1" s="1"/>
  <c r="A2936" i="1" s="1"/>
  <c r="B2936" i="1" l="1"/>
  <c r="C2936" i="1" s="1"/>
  <c r="I2936" i="1" l="1"/>
  <c r="J2936" i="1" s="1"/>
  <c r="D2936" i="1"/>
  <c r="E2936" i="1" s="1"/>
  <c r="F2936" i="1" l="1"/>
  <c r="K2936" i="1"/>
  <c r="G2936" i="1" l="1"/>
  <c r="H2936" i="1" s="1"/>
  <c r="L2936" i="1"/>
  <c r="N2936" i="1" s="1"/>
  <c r="P2936" i="1" s="1"/>
  <c r="A2937" i="1" s="1"/>
  <c r="B2937" i="1" l="1"/>
  <c r="C2937" i="1" s="1"/>
  <c r="I2937" i="1" l="1"/>
  <c r="J2937" i="1" s="1"/>
  <c r="D2937" i="1"/>
  <c r="E2937" i="1" s="1"/>
  <c r="F2937" i="1" l="1"/>
  <c r="K2937" i="1"/>
  <c r="G2937" i="1" l="1"/>
  <c r="H2937" i="1" s="1"/>
  <c r="L2937" i="1"/>
  <c r="N2937" i="1" s="1"/>
  <c r="P2937" i="1" s="1"/>
  <c r="A2938" i="1" s="1"/>
  <c r="B2938" i="1" l="1"/>
  <c r="C2938" i="1" s="1"/>
  <c r="I2938" i="1" l="1"/>
  <c r="J2938" i="1" s="1"/>
  <c r="D2938" i="1"/>
  <c r="E2938" i="1" s="1"/>
  <c r="F2938" i="1" l="1"/>
  <c r="K2938" i="1"/>
  <c r="G2938" i="1" l="1"/>
  <c r="H2938" i="1" s="1"/>
  <c r="L2938" i="1"/>
  <c r="N2938" i="1" s="1"/>
  <c r="P2938" i="1" s="1"/>
  <c r="A2939" i="1" s="1"/>
  <c r="B2939" i="1" l="1"/>
  <c r="C2939" i="1" s="1"/>
  <c r="D2939" i="1" l="1"/>
  <c r="E2939" i="1" s="1"/>
  <c r="I2939" i="1"/>
  <c r="J2939" i="1" s="1"/>
  <c r="F2939" i="1" l="1"/>
  <c r="K2939" i="1"/>
  <c r="G2939" i="1" l="1"/>
  <c r="H2939" i="1" s="1"/>
  <c r="L2939" i="1"/>
  <c r="N2939" i="1" s="1"/>
  <c r="P2939" i="1" s="1"/>
  <c r="A2940" i="1" s="1"/>
  <c r="B2940" i="1" l="1"/>
  <c r="C2940" i="1" s="1"/>
  <c r="D2940" i="1" l="1"/>
  <c r="E2940" i="1" s="1"/>
  <c r="I2940" i="1"/>
  <c r="J2940" i="1" s="1"/>
  <c r="F2940" i="1" l="1"/>
  <c r="K2940" i="1"/>
  <c r="G2940" i="1" l="1"/>
  <c r="H2940" i="1" s="1"/>
  <c r="L2940" i="1"/>
  <c r="N2940" i="1" s="1"/>
  <c r="P2940" i="1" s="1"/>
  <c r="A2941" i="1" l="1"/>
  <c r="B2941" i="1" l="1"/>
  <c r="C2941" i="1" s="1"/>
  <c r="D2941" i="1" l="1"/>
  <c r="E2941" i="1" s="1"/>
  <c r="I2941" i="1"/>
  <c r="J2941" i="1" s="1"/>
  <c r="F2941" i="1" l="1"/>
  <c r="K2941" i="1"/>
  <c r="G2941" i="1" l="1"/>
  <c r="H2941" i="1" s="1"/>
  <c r="L2941" i="1"/>
  <c r="N2941" i="1" s="1"/>
  <c r="P2941" i="1" s="1"/>
  <c r="A2942" i="1" s="1"/>
  <c r="B2942" i="1" l="1"/>
  <c r="C2942" i="1" s="1"/>
  <c r="D2942" i="1" l="1"/>
  <c r="E2942" i="1" s="1"/>
  <c r="I2942" i="1"/>
  <c r="J2942" i="1" s="1"/>
  <c r="F2942" i="1" l="1"/>
  <c r="K2942" i="1"/>
  <c r="G2942" i="1" l="1"/>
  <c r="H2942" i="1" s="1"/>
  <c r="L2942" i="1"/>
  <c r="N2942" i="1" s="1"/>
  <c r="P2942" i="1" s="1"/>
  <c r="A2943" i="1" s="1"/>
  <c r="B2943" i="1" l="1"/>
  <c r="C2943" i="1" s="1"/>
  <c r="D2943" i="1" l="1"/>
  <c r="I2943" i="1"/>
  <c r="J2943" i="1" s="1"/>
  <c r="M2960" i="1" l="1"/>
  <c r="E2943" i="1"/>
  <c r="F2943" i="1" l="1"/>
  <c r="K2943" i="1"/>
  <c r="N2960" i="1"/>
  <c r="M2961" i="1"/>
  <c r="M2962" i="1" s="1"/>
  <c r="M2963" i="1" s="1"/>
  <c r="M2964" i="1" s="1"/>
  <c r="M2965" i="1" s="1"/>
  <c r="M2966" i="1" s="1"/>
  <c r="M2967" i="1" l="1"/>
  <c r="M2968" i="1" s="1"/>
  <c r="M2969" i="1" s="1"/>
  <c r="M2970" i="1" s="1"/>
  <c r="M2971" i="1" s="1"/>
  <c r="M2972" i="1" s="1"/>
  <c r="M2973" i="1" s="1"/>
  <c r="M2974" i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G2943" i="1"/>
  <c r="H2943" i="1" s="1"/>
  <c r="L2943" i="1"/>
  <c r="N2943" i="1" s="1"/>
  <c r="P2943" i="1" s="1"/>
  <c r="A2944" i="1" s="1"/>
  <c r="B2944" i="1" l="1"/>
  <c r="C2944" i="1" s="1"/>
  <c r="D2944" i="1" l="1"/>
  <c r="E2944" i="1" s="1"/>
  <c r="I2944" i="1"/>
  <c r="J2944" i="1" s="1"/>
  <c r="F2944" i="1" l="1"/>
  <c r="K2944" i="1"/>
  <c r="G2944" i="1" l="1"/>
  <c r="H2944" i="1" s="1"/>
  <c r="L2944" i="1"/>
  <c r="N2944" i="1" s="1"/>
  <c r="P2944" i="1" s="1"/>
  <c r="A2945" i="1" s="1"/>
  <c r="B2945" i="1" l="1"/>
  <c r="C2945" i="1" s="1"/>
  <c r="I2945" i="1" l="1"/>
  <c r="J2945" i="1" s="1"/>
  <c r="D2945" i="1"/>
  <c r="E2945" i="1" s="1"/>
  <c r="F2945" i="1" l="1"/>
  <c r="K2945" i="1"/>
  <c r="G2945" i="1" l="1"/>
  <c r="H2945" i="1" s="1"/>
  <c r="L2945" i="1"/>
  <c r="N2945" i="1" s="1"/>
  <c r="P2945" i="1" s="1"/>
  <c r="A2946" i="1" s="1"/>
  <c r="B2946" i="1" l="1"/>
  <c r="C2946" i="1" s="1"/>
  <c r="I2946" i="1" l="1"/>
  <c r="J2946" i="1" s="1"/>
  <c r="D2946" i="1"/>
  <c r="E2946" i="1" s="1"/>
  <c r="F2946" i="1" l="1"/>
  <c r="K2946" i="1"/>
  <c r="G2946" i="1" l="1"/>
  <c r="H2946" i="1" s="1"/>
  <c r="L2946" i="1"/>
  <c r="N2946" i="1" s="1"/>
  <c r="P2946" i="1" s="1"/>
  <c r="A2947" i="1" s="1"/>
  <c r="B2947" i="1" l="1"/>
  <c r="C2947" i="1" s="1"/>
  <c r="I2947" i="1" l="1"/>
  <c r="J2947" i="1" s="1"/>
  <c r="D2947" i="1"/>
  <c r="E2947" i="1" s="1"/>
  <c r="F2947" i="1" l="1"/>
  <c r="K2947" i="1"/>
  <c r="G2947" i="1" l="1"/>
  <c r="H2947" i="1" s="1"/>
  <c r="L2947" i="1"/>
  <c r="N2947" i="1" s="1"/>
  <c r="P2947" i="1" s="1"/>
  <c r="A2948" i="1" s="1"/>
  <c r="B2948" i="1" l="1"/>
  <c r="C2948" i="1" s="1"/>
  <c r="D2948" i="1" l="1"/>
  <c r="E2948" i="1" s="1"/>
  <c r="I2948" i="1"/>
  <c r="J2948" i="1" s="1"/>
  <c r="F2948" i="1" l="1"/>
  <c r="K2948" i="1"/>
  <c r="G2948" i="1" l="1"/>
  <c r="H2948" i="1" s="1"/>
  <c r="L2948" i="1"/>
  <c r="N2948" i="1" s="1"/>
  <c r="P2948" i="1" s="1"/>
  <c r="A2949" i="1" s="1"/>
  <c r="B2949" i="1" l="1"/>
  <c r="C2949" i="1" s="1"/>
  <c r="D2949" i="1" l="1"/>
  <c r="E2949" i="1" s="1"/>
  <c r="I2949" i="1"/>
  <c r="J2949" i="1" s="1"/>
  <c r="F2949" i="1" l="1"/>
  <c r="K2949" i="1"/>
  <c r="G2949" i="1" l="1"/>
  <c r="H2949" i="1" s="1"/>
  <c r="L2949" i="1"/>
  <c r="N2949" i="1" s="1"/>
  <c r="P2949" i="1" s="1"/>
  <c r="A2950" i="1" s="1"/>
  <c r="B2950" i="1" l="1"/>
  <c r="C2950" i="1" s="1"/>
  <c r="D2950" i="1" l="1"/>
  <c r="E2950" i="1" s="1"/>
  <c r="I2950" i="1"/>
  <c r="J2950" i="1" s="1"/>
  <c r="F2950" i="1" l="1"/>
  <c r="K2950" i="1"/>
  <c r="G2950" i="1" l="1"/>
  <c r="H2950" i="1" s="1"/>
  <c r="L2950" i="1"/>
  <c r="N2950" i="1" s="1"/>
  <c r="P2950" i="1" s="1"/>
  <c r="A2951" i="1" s="1"/>
  <c r="B2951" i="1" l="1"/>
  <c r="C2951" i="1" s="1"/>
  <c r="D2951" i="1" l="1"/>
  <c r="E2951" i="1" s="1"/>
  <c r="I2951" i="1"/>
  <c r="J2951" i="1" s="1"/>
  <c r="F2951" i="1" l="1"/>
  <c r="K2951" i="1"/>
  <c r="G2951" i="1" l="1"/>
  <c r="H2951" i="1" s="1"/>
  <c r="L2951" i="1"/>
  <c r="N2951" i="1" s="1"/>
  <c r="P2951" i="1" s="1"/>
  <c r="A2952" i="1" s="1"/>
  <c r="B2952" i="1" l="1"/>
  <c r="C2952" i="1" s="1"/>
  <c r="D2952" i="1" l="1"/>
  <c r="E2952" i="1" s="1"/>
  <c r="I2952" i="1"/>
  <c r="J2952" i="1" s="1"/>
  <c r="F2952" i="1" l="1"/>
  <c r="K2952" i="1"/>
  <c r="G2952" i="1" l="1"/>
  <c r="H2952" i="1" s="1"/>
  <c r="L2952" i="1"/>
  <c r="N2952" i="1" s="1"/>
  <c r="P2952" i="1" s="1"/>
  <c r="A2953" i="1" s="1"/>
  <c r="B2953" i="1" l="1"/>
  <c r="C2953" i="1" s="1"/>
  <c r="I2953" i="1" l="1"/>
  <c r="J2953" i="1" s="1"/>
  <c r="D2953" i="1"/>
  <c r="E2953" i="1" s="1"/>
  <c r="F2953" i="1" l="1"/>
  <c r="K2953" i="1"/>
  <c r="G2953" i="1" l="1"/>
  <c r="H2953" i="1" s="1"/>
  <c r="L2953" i="1"/>
  <c r="N2953" i="1" s="1"/>
  <c r="P2953" i="1" s="1"/>
  <c r="A2954" i="1" s="1"/>
  <c r="B2954" i="1" l="1"/>
  <c r="C2954" i="1" s="1"/>
  <c r="R94" i="1"/>
  <c r="S94" i="1" s="1"/>
  <c r="I2954" i="1" l="1"/>
  <c r="J2954" i="1" s="1"/>
  <c r="D2954" i="1"/>
  <c r="E2954" i="1" s="1"/>
  <c r="F2954" i="1" l="1"/>
  <c r="K2954" i="1"/>
  <c r="G2954" i="1" l="1"/>
  <c r="H2954" i="1" s="1"/>
  <c r="O2960" i="1" s="1"/>
  <c r="L2954" i="1"/>
  <c r="N2954" i="1" s="1"/>
  <c r="P2954" i="1" s="1"/>
  <c r="O2961" i="1" l="1"/>
  <c r="O2962" i="1" s="1"/>
  <c r="O2963" i="1" s="1"/>
  <c r="O2964" i="1" s="1"/>
  <c r="O2965" i="1" s="1"/>
  <c r="O2966" i="1" s="1"/>
  <c r="P2960" i="1"/>
  <c r="A2961" i="1" s="1"/>
  <c r="B2961" i="1" l="1"/>
  <c r="C2961" i="1" s="1"/>
  <c r="O2967" i="1"/>
  <c r="O2968" i="1" s="1"/>
  <c r="O2969" i="1" s="1"/>
  <c r="O2970" i="1" s="1"/>
  <c r="O2971" i="1" s="1"/>
  <c r="O2972" i="1" s="1"/>
  <c r="O2973" i="1" s="1"/>
  <c r="O2974" i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O2985" i="1" s="1"/>
  <c r="O2986" i="1" s="1"/>
  <c r="O2987" i="1" s="1"/>
  <c r="I2961" i="1" l="1"/>
  <c r="J2961" i="1" s="1"/>
  <c r="D2961" i="1"/>
  <c r="E2961" i="1" s="1"/>
  <c r="F2961" i="1" s="1"/>
  <c r="G2961" i="1" s="1"/>
  <c r="H2961" i="1" s="1"/>
  <c r="K2961" i="1" l="1"/>
  <c r="L2961" i="1"/>
  <c r="N2961" i="1" s="1"/>
  <c r="P2961" i="1" s="1"/>
  <c r="A2962" i="1" s="1"/>
  <c r="B2962" i="1" l="1"/>
  <c r="C2962" i="1" s="1"/>
  <c r="I2962" i="1" l="1"/>
  <c r="J2962" i="1" s="1"/>
  <c r="D2962" i="1"/>
  <c r="E2962" i="1" s="1"/>
  <c r="F2962" i="1" l="1"/>
  <c r="K2962" i="1"/>
  <c r="G2962" i="1" l="1"/>
  <c r="H2962" i="1" s="1"/>
  <c r="L2962" i="1"/>
  <c r="N2962" i="1" s="1"/>
  <c r="P2962" i="1" s="1"/>
  <c r="A2963" i="1" s="1"/>
  <c r="B2963" i="1" l="1"/>
  <c r="C2963" i="1" s="1"/>
  <c r="I2963" i="1" l="1"/>
  <c r="J2963" i="1" s="1"/>
  <c r="D2963" i="1"/>
  <c r="E2963" i="1" s="1"/>
  <c r="F2963" i="1" l="1"/>
  <c r="K2963" i="1"/>
  <c r="G2963" i="1" l="1"/>
  <c r="H2963" i="1" s="1"/>
  <c r="L2963" i="1"/>
  <c r="N2963" i="1" s="1"/>
  <c r="P2963" i="1" s="1"/>
  <c r="A2964" i="1" s="1"/>
  <c r="B2964" i="1" l="1"/>
  <c r="C2964" i="1" s="1"/>
  <c r="D2964" i="1" l="1"/>
  <c r="E2964" i="1" s="1"/>
  <c r="I2964" i="1"/>
  <c r="J2964" i="1" s="1"/>
  <c r="F2964" i="1" l="1"/>
  <c r="K2964" i="1"/>
  <c r="G2964" i="1" l="1"/>
  <c r="H2964" i="1" s="1"/>
  <c r="L2964" i="1"/>
  <c r="N2964" i="1" s="1"/>
  <c r="P2964" i="1" s="1"/>
  <c r="A2965" i="1" s="1"/>
  <c r="B2965" i="1" l="1"/>
  <c r="C2965" i="1" s="1"/>
  <c r="D2965" i="1" l="1"/>
  <c r="E2965" i="1" s="1"/>
  <c r="I2965" i="1"/>
  <c r="J2965" i="1" s="1"/>
  <c r="F2965" i="1" l="1"/>
  <c r="K2965" i="1"/>
  <c r="G2965" i="1" l="1"/>
  <c r="H2965" i="1" s="1"/>
  <c r="L2965" i="1"/>
  <c r="N2965" i="1" s="1"/>
  <c r="P2965" i="1" s="1"/>
  <c r="A2966" i="1" s="1"/>
  <c r="B2966" i="1" l="1"/>
  <c r="C2966" i="1" s="1"/>
  <c r="D2966" i="1" l="1"/>
  <c r="E2966" i="1" s="1"/>
  <c r="I2966" i="1"/>
  <c r="J2966" i="1" s="1"/>
  <c r="F2966" i="1" l="1"/>
  <c r="K2966" i="1"/>
  <c r="G2966" i="1" l="1"/>
  <c r="H2966" i="1" s="1"/>
  <c r="L2966" i="1"/>
  <c r="N2966" i="1" s="1"/>
  <c r="P2966" i="1" s="1"/>
  <c r="A2967" i="1" s="1"/>
  <c r="B2967" i="1" l="1"/>
  <c r="C2967" i="1" s="1"/>
  <c r="D2967" i="1" l="1"/>
  <c r="E2967" i="1" s="1"/>
  <c r="I2967" i="1"/>
  <c r="J2967" i="1" s="1"/>
  <c r="F2967" i="1" l="1"/>
  <c r="K2967" i="1"/>
  <c r="G2967" i="1" l="1"/>
  <c r="H2967" i="1" s="1"/>
  <c r="L2967" i="1"/>
  <c r="N2967" i="1" s="1"/>
  <c r="P2967" i="1" s="1"/>
  <c r="A2968" i="1" s="1"/>
  <c r="B2968" i="1" l="1"/>
  <c r="C2968" i="1" s="1"/>
  <c r="D2968" i="1" l="1"/>
  <c r="E2968" i="1" s="1"/>
  <c r="I2968" i="1"/>
  <c r="J2968" i="1" s="1"/>
  <c r="F2968" i="1" l="1"/>
  <c r="K2968" i="1"/>
  <c r="G2968" i="1" l="1"/>
  <c r="H2968" i="1" s="1"/>
  <c r="L2968" i="1"/>
  <c r="N2968" i="1" s="1"/>
  <c r="P2968" i="1" s="1"/>
  <c r="A2969" i="1" s="1"/>
  <c r="B2969" i="1" l="1"/>
  <c r="C2969" i="1" s="1"/>
  <c r="D2969" i="1" l="1"/>
  <c r="E2969" i="1" s="1"/>
  <c r="I2969" i="1"/>
  <c r="J2969" i="1" s="1"/>
  <c r="F2969" i="1" l="1"/>
  <c r="K2969" i="1"/>
  <c r="G2969" i="1" l="1"/>
  <c r="H2969" i="1" s="1"/>
  <c r="L2969" i="1"/>
  <c r="N2969" i="1" s="1"/>
  <c r="P2969" i="1" s="1"/>
  <c r="A2970" i="1" s="1"/>
  <c r="B2970" i="1" l="1"/>
  <c r="C2970" i="1" s="1"/>
  <c r="I2970" i="1" l="1"/>
  <c r="J2970" i="1" s="1"/>
  <c r="D2970" i="1"/>
  <c r="E2970" i="1" s="1"/>
  <c r="F2970" i="1" l="1"/>
  <c r="K2970" i="1"/>
  <c r="G2970" i="1" l="1"/>
  <c r="H2970" i="1" s="1"/>
  <c r="L2970" i="1"/>
  <c r="N2970" i="1" s="1"/>
  <c r="P2970" i="1" s="1"/>
  <c r="A2971" i="1" s="1"/>
  <c r="B2971" i="1" l="1"/>
  <c r="C2971" i="1" s="1"/>
  <c r="I2971" i="1" l="1"/>
  <c r="J2971" i="1" s="1"/>
  <c r="D2971" i="1"/>
  <c r="E2971" i="1" s="1"/>
  <c r="F2971" i="1" l="1"/>
  <c r="K2971" i="1"/>
  <c r="G2971" i="1" l="1"/>
  <c r="H2971" i="1" s="1"/>
  <c r="L2971" i="1"/>
  <c r="N2971" i="1" s="1"/>
  <c r="P2971" i="1" s="1"/>
  <c r="A2972" i="1" s="1"/>
  <c r="B2972" i="1" l="1"/>
  <c r="C2972" i="1" s="1"/>
  <c r="I2972" i="1" l="1"/>
  <c r="J2972" i="1" s="1"/>
  <c r="D2972" i="1"/>
  <c r="E2972" i="1" s="1"/>
  <c r="F2972" i="1" l="1"/>
  <c r="K2972" i="1"/>
  <c r="G2972" i="1" l="1"/>
  <c r="H2972" i="1" s="1"/>
  <c r="L2972" i="1"/>
  <c r="N2972" i="1" s="1"/>
  <c r="P2972" i="1" s="1"/>
  <c r="A2973" i="1" s="1"/>
  <c r="B2973" i="1" l="1"/>
  <c r="C2973" i="1" s="1"/>
  <c r="D2973" i="1" l="1"/>
  <c r="E2973" i="1" s="1"/>
  <c r="I2973" i="1"/>
  <c r="J2973" i="1" s="1"/>
  <c r="F2973" i="1" l="1"/>
  <c r="K2973" i="1"/>
  <c r="G2973" i="1" l="1"/>
  <c r="H2973" i="1" s="1"/>
  <c r="L2973" i="1"/>
  <c r="N2973" i="1" s="1"/>
  <c r="P2973" i="1" s="1"/>
  <c r="A2974" i="1" s="1"/>
  <c r="B2974" i="1" l="1"/>
  <c r="C2974" i="1" s="1"/>
  <c r="D2974" i="1" l="1"/>
  <c r="E2974" i="1" s="1"/>
  <c r="I2974" i="1"/>
  <c r="J2974" i="1" s="1"/>
  <c r="F2974" i="1" l="1"/>
  <c r="K2974" i="1"/>
  <c r="G2974" i="1" l="1"/>
  <c r="H2974" i="1" s="1"/>
  <c r="L2974" i="1"/>
  <c r="N2974" i="1" s="1"/>
  <c r="P2974" i="1" s="1"/>
  <c r="A2975" i="1" s="1"/>
  <c r="B2975" i="1" l="1"/>
  <c r="C2975" i="1" s="1"/>
  <c r="D2975" i="1" l="1"/>
  <c r="E2975" i="1" s="1"/>
  <c r="I2975" i="1"/>
  <c r="J2975" i="1" s="1"/>
  <c r="F2975" i="1" l="1"/>
  <c r="K2975" i="1"/>
  <c r="G2975" i="1" l="1"/>
  <c r="H2975" i="1" s="1"/>
  <c r="L2975" i="1"/>
  <c r="N2975" i="1" s="1"/>
  <c r="P2975" i="1" s="1"/>
  <c r="A2976" i="1" s="1"/>
  <c r="B2976" i="1" l="1"/>
  <c r="C2976" i="1" s="1"/>
  <c r="D2976" i="1" l="1"/>
  <c r="I2976" i="1"/>
  <c r="J2976" i="1" s="1"/>
  <c r="M2993" i="1" l="1"/>
  <c r="E2976" i="1"/>
  <c r="F2976" i="1" l="1"/>
  <c r="K2976" i="1"/>
  <c r="M2994" i="1"/>
  <c r="M2995" i="1" s="1"/>
  <c r="M2996" i="1" s="1"/>
  <c r="M2997" i="1" s="1"/>
  <c r="M2998" i="1" s="1"/>
  <c r="M2999" i="1" s="1"/>
  <c r="N2993" i="1"/>
  <c r="M3000" i="1" l="1"/>
  <c r="M3001" i="1" s="1"/>
  <c r="M3002" i="1" s="1"/>
  <c r="M3003" i="1" s="1"/>
  <c r="M3004" i="1" s="1"/>
  <c r="M3005" i="1" s="1"/>
  <c r="M3006" i="1" s="1"/>
  <c r="M3007" i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G2976" i="1"/>
  <c r="H2976" i="1" s="1"/>
  <c r="L2976" i="1"/>
  <c r="N2976" i="1" s="1"/>
  <c r="P2976" i="1" s="1"/>
  <c r="A2977" i="1" s="1"/>
  <c r="B2977" i="1" l="1"/>
  <c r="C2977" i="1" s="1"/>
  <c r="D2977" i="1" l="1"/>
  <c r="E2977" i="1" s="1"/>
  <c r="I2977" i="1"/>
  <c r="J2977" i="1" s="1"/>
  <c r="F2977" i="1" l="1"/>
  <c r="K2977" i="1"/>
  <c r="G2977" i="1" l="1"/>
  <c r="H2977" i="1" s="1"/>
  <c r="L2977" i="1"/>
  <c r="N2977" i="1" s="1"/>
  <c r="P2977" i="1" s="1"/>
  <c r="A2978" i="1" s="1"/>
  <c r="B2978" i="1" l="1"/>
  <c r="C2978" i="1" s="1"/>
  <c r="I2978" i="1" l="1"/>
  <c r="J2978" i="1" s="1"/>
  <c r="D2978" i="1"/>
  <c r="E2978" i="1" s="1"/>
  <c r="F2978" i="1" l="1"/>
  <c r="K2978" i="1"/>
  <c r="G2978" i="1" l="1"/>
  <c r="H2978" i="1" s="1"/>
  <c r="L2978" i="1"/>
  <c r="N2978" i="1" s="1"/>
  <c r="P2978" i="1" s="1"/>
  <c r="A2979" i="1" s="1"/>
  <c r="B2979" i="1" l="1"/>
  <c r="C2979" i="1" s="1"/>
  <c r="I2979" i="1" l="1"/>
  <c r="J2979" i="1" s="1"/>
  <c r="D2979" i="1"/>
  <c r="E2979" i="1" s="1"/>
  <c r="F2979" i="1" l="1"/>
  <c r="K2979" i="1"/>
  <c r="G2979" i="1" l="1"/>
  <c r="H2979" i="1" s="1"/>
  <c r="L2979" i="1"/>
  <c r="N2979" i="1" s="1"/>
  <c r="P2979" i="1" s="1"/>
  <c r="A2980" i="1" s="1"/>
  <c r="B2980" i="1" l="1"/>
  <c r="C2980" i="1" s="1"/>
  <c r="I2980" i="1" l="1"/>
  <c r="J2980" i="1" s="1"/>
  <c r="D2980" i="1"/>
  <c r="E2980" i="1" s="1"/>
  <c r="F2980" i="1" l="1"/>
  <c r="K2980" i="1"/>
  <c r="G2980" i="1" l="1"/>
  <c r="H2980" i="1" s="1"/>
  <c r="L2980" i="1"/>
  <c r="N2980" i="1" s="1"/>
  <c r="P2980" i="1" s="1"/>
  <c r="A2981" i="1" s="1"/>
  <c r="B2981" i="1" l="1"/>
  <c r="C2981" i="1" s="1"/>
  <c r="D2981" i="1" l="1"/>
  <c r="E2981" i="1" s="1"/>
  <c r="I2981" i="1"/>
  <c r="J2981" i="1" s="1"/>
  <c r="F2981" i="1" l="1"/>
  <c r="K2981" i="1"/>
  <c r="G2981" i="1" l="1"/>
  <c r="H2981" i="1" s="1"/>
  <c r="L2981" i="1"/>
  <c r="N2981" i="1" s="1"/>
  <c r="P2981" i="1" s="1"/>
  <c r="A2982" i="1" s="1"/>
  <c r="B2982" i="1" l="1"/>
  <c r="C2982" i="1" s="1"/>
  <c r="D2982" i="1" l="1"/>
  <c r="E2982" i="1" s="1"/>
  <c r="I2982" i="1"/>
  <c r="J2982" i="1" s="1"/>
  <c r="F2982" i="1" l="1"/>
  <c r="K2982" i="1"/>
  <c r="G2982" i="1" l="1"/>
  <c r="H2982" i="1" s="1"/>
  <c r="L2982" i="1"/>
  <c r="N2982" i="1" s="1"/>
  <c r="P2982" i="1" s="1"/>
  <c r="A2983" i="1" s="1"/>
  <c r="B2983" i="1" l="1"/>
  <c r="C2983" i="1" s="1"/>
  <c r="D2983" i="1" l="1"/>
  <c r="E2983" i="1" s="1"/>
  <c r="I2983" i="1"/>
  <c r="J2983" i="1" s="1"/>
  <c r="F2983" i="1" l="1"/>
  <c r="K2983" i="1"/>
  <c r="G2983" i="1" l="1"/>
  <c r="H2983" i="1" s="1"/>
  <c r="L2983" i="1"/>
  <c r="N2983" i="1" s="1"/>
  <c r="P2983" i="1" s="1"/>
  <c r="A2984" i="1" s="1"/>
  <c r="B2984" i="1" l="1"/>
  <c r="C2984" i="1" s="1"/>
  <c r="D2984" i="1" l="1"/>
  <c r="E2984" i="1" s="1"/>
  <c r="I2984" i="1"/>
  <c r="J2984" i="1" s="1"/>
  <c r="F2984" i="1" l="1"/>
  <c r="K2984" i="1"/>
  <c r="G2984" i="1" l="1"/>
  <c r="H2984" i="1" s="1"/>
  <c r="L2984" i="1"/>
  <c r="N2984" i="1" s="1"/>
  <c r="P2984" i="1" s="1"/>
  <c r="A2985" i="1" s="1"/>
  <c r="B2985" i="1" l="1"/>
  <c r="C2985" i="1" s="1"/>
  <c r="D2985" i="1" l="1"/>
  <c r="E2985" i="1" s="1"/>
  <c r="I2985" i="1"/>
  <c r="J2985" i="1" s="1"/>
  <c r="F2985" i="1" l="1"/>
  <c r="K2985" i="1"/>
  <c r="G2985" i="1" l="1"/>
  <c r="H2985" i="1" s="1"/>
  <c r="L2985" i="1"/>
  <c r="N2985" i="1" s="1"/>
  <c r="P2985" i="1" s="1"/>
  <c r="A2986" i="1" s="1"/>
  <c r="B2986" i="1" l="1"/>
  <c r="C2986" i="1" s="1"/>
  <c r="I2986" i="1" l="1"/>
  <c r="J2986" i="1" s="1"/>
  <c r="D2986" i="1"/>
  <c r="E2986" i="1" s="1"/>
  <c r="F2986" i="1" l="1"/>
  <c r="K2986" i="1"/>
  <c r="G2986" i="1" l="1"/>
  <c r="H2986" i="1" s="1"/>
  <c r="L2986" i="1"/>
  <c r="N2986" i="1" s="1"/>
  <c r="P2986" i="1" s="1"/>
  <c r="A2987" i="1" s="1"/>
  <c r="B2987" i="1" l="1"/>
  <c r="C2987" i="1" s="1"/>
  <c r="R95" i="1"/>
  <c r="S95" i="1" s="1"/>
  <c r="I2987" i="1" l="1"/>
  <c r="J2987" i="1" s="1"/>
  <c r="D2987" i="1"/>
  <c r="E2987" i="1" s="1"/>
  <c r="F2987" i="1" l="1"/>
  <c r="K2987" i="1"/>
  <c r="G2987" i="1" l="1"/>
  <c r="H2987" i="1" s="1"/>
  <c r="O2993" i="1" s="1"/>
  <c r="L2987" i="1"/>
  <c r="N2987" i="1" s="1"/>
  <c r="P2987" i="1" s="1"/>
  <c r="O2994" i="1" l="1"/>
  <c r="O2995" i="1" s="1"/>
  <c r="O2996" i="1" s="1"/>
  <c r="O2997" i="1" s="1"/>
  <c r="O2998" i="1" s="1"/>
  <c r="O2999" i="1" s="1"/>
  <c r="P2993" i="1"/>
  <c r="A2994" i="1" s="1"/>
  <c r="B2994" i="1" l="1"/>
  <c r="C2994" i="1" s="1"/>
  <c r="O3000" i="1"/>
  <c r="O3001" i="1" s="1"/>
  <c r="O3002" i="1" s="1"/>
  <c r="O3003" i="1" s="1"/>
  <c r="O3004" i="1" s="1"/>
  <c r="O3005" i="1" s="1"/>
  <c r="O3006" i="1" s="1"/>
  <c r="O3007" i="1"/>
  <c r="O3008" i="1" s="1"/>
  <c r="O3009" i="1" s="1"/>
  <c r="O3010" i="1" s="1"/>
  <c r="O3011" i="1" s="1"/>
  <c r="O3012" i="1" s="1"/>
  <c r="O3013" i="1" s="1"/>
  <c r="O3014" i="1" s="1"/>
  <c r="O3015" i="1" s="1"/>
  <c r="O3016" i="1" s="1"/>
  <c r="O3017" i="1" s="1"/>
  <c r="O3018" i="1" s="1"/>
  <c r="O3019" i="1" s="1"/>
  <c r="O3020" i="1" s="1"/>
  <c r="D2994" i="1" l="1"/>
  <c r="E2994" i="1" s="1"/>
  <c r="F2994" i="1" s="1"/>
  <c r="G2994" i="1" s="1"/>
  <c r="H2994" i="1" s="1"/>
  <c r="I2994" i="1"/>
  <c r="J2994" i="1" s="1"/>
  <c r="K2994" i="1" l="1"/>
  <c r="L2994" i="1"/>
  <c r="N2994" i="1" s="1"/>
  <c r="P2994" i="1" s="1"/>
  <c r="A2995" i="1" s="1"/>
  <c r="B2995" i="1" l="1"/>
  <c r="C2995" i="1" s="1"/>
  <c r="I2995" i="1" l="1"/>
  <c r="J2995" i="1" s="1"/>
  <c r="D2995" i="1"/>
  <c r="E2995" i="1" s="1"/>
  <c r="F2995" i="1" l="1"/>
  <c r="K2995" i="1"/>
  <c r="G2995" i="1" l="1"/>
  <c r="H2995" i="1" s="1"/>
  <c r="L2995" i="1"/>
  <c r="N2995" i="1" s="1"/>
  <c r="P2995" i="1" s="1"/>
  <c r="A2996" i="1" s="1"/>
  <c r="B2996" i="1" l="1"/>
  <c r="C2996" i="1" s="1"/>
  <c r="I2996" i="1" l="1"/>
  <c r="J2996" i="1" s="1"/>
  <c r="D2996" i="1"/>
  <c r="E2996" i="1" s="1"/>
  <c r="F2996" i="1" l="1"/>
  <c r="K2996" i="1"/>
  <c r="G2996" i="1" l="1"/>
  <c r="H2996" i="1" s="1"/>
  <c r="L2996" i="1"/>
  <c r="N2996" i="1" s="1"/>
  <c r="P2996" i="1" s="1"/>
  <c r="A2997" i="1" s="1"/>
  <c r="B2997" i="1" l="1"/>
  <c r="C2997" i="1" s="1"/>
  <c r="I2997" i="1" l="1"/>
  <c r="J2997" i="1" s="1"/>
  <c r="D2997" i="1"/>
  <c r="E2997" i="1" s="1"/>
  <c r="F2997" i="1" l="1"/>
  <c r="K2997" i="1"/>
  <c r="G2997" i="1" l="1"/>
  <c r="H2997" i="1" s="1"/>
  <c r="L2997" i="1"/>
  <c r="N2997" i="1" s="1"/>
  <c r="P2997" i="1" s="1"/>
  <c r="A2998" i="1" s="1"/>
  <c r="B2998" i="1" l="1"/>
  <c r="C2998" i="1" s="1"/>
  <c r="D2998" i="1" l="1"/>
  <c r="E2998" i="1" s="1"/>
  <c r="I2998" i="1"/>
  <c r="J2998" i="1" s="1"/>
  <c r="F2998" i="1" l="1"/>
  <c r="K2998" i="1"/>
  <c r="G2998" i="1" l="1"/>
  <c r="H2998" i="1" s="1"/>
  <c r="L2998" i="1"/>
  <c r="N2998" i="1" s="1"/>
  <c r="P2998" i="1" s="1"/>
  <c r="A2999" i="1" s="1"/>
  <c r="B2999" i="1" l="1"/>
  <c r="C2999" i="1" s="1"/>
  <c r="D2999" i="1" l="1"/>
  <c r="E2999" i="1" s="1"/>
  <c r="I2999" i="1"/>
  <c r="J2999" i="1" s="1"/>
  <c r="F2999" i="1" l="1"/>
  <c r="K2999" i="1"/>
  <c r="G2999" i="1" l="1"/>
  <c r="H2999" i="1" s="1"/>
  <c r="L2999" i="1"/>
  <c r="N2999" i="1" s="1"/>
  <c r="P2999" i="1" s="1"/>
  <c r="A3000" i="1" s="1"/>
  <c r="B3000" i="1" l="1"/>
  <c r="C3000" i="1" s="1"/>
  <c r="I3000" i="1" l="1"/>
  <c r="J3000" i="1" s="1"/>
  <c r="D3000" i="1"/>
  <c r="E3000" i="1" s="1"/>
  <c r="F3000" i="1" l="1"/>
  <c r="K3000" i="1"/>
  <c r="G3000" i="1" l="1"/>
  <c r="H3000" i="1" s="1"/>
  <c r="L3000" i="1"/>
  <c r="N3000" i="1" s="1"/>
  <c r="P3000" i="1" s="1"/>
  <c r="A3001" i="1" s="1"/>
  <c r="B3001" i="1" l="1"/>
  <c r="C3001" i="1" s="1"/>
  <c r="D3001" i="1" l="1"/>
  <c r="E3001" i="1" s="1"/>
  <c r="I3001" i="1"/>
  <c r="J3001" i="1" s="1"/>
  <c r="F3001" i="1" l="1"/>
  <c r="K3001" i="1"/>
  <c r="G3001" i="1" l="1"/>
  <c r="H3001" i="1" s="1"/>
  <c r="L3001" i="1"/>
  <c r="N3001" i="1" s="1"/>
  <c r="P3001" i="1" s="1"/>
  <c r="A3002" i="1" s="1"/>
  <c r="B3002" i="1" l="1"/>
  <c r="C3002" i="1" s="1"/>
  <c r="D3002" i="1" l="1"/>
  <c r="E3002" i="1" s="1"/>
  <c r="I3002" i="1"/>
  <c r="J3002" i="1" s="1"/>
  <c r="F3002" i="1" l="1"/>
  <c r="K3002" i="1"/>
  <c r="G3002" i="1" l="1"/>
  <c r="H3002" i="1" s="1"/>
  <c r="L3002" i="1"/>
  <c r="N3002" i="1" s="1"/>
  <c r="P3002" i="1" s="1"/>
  <c r="A3003" i="1" s="1"/>
  <c r="B3003" i="1" l="1"/>
  <c r="C3003" i="1" s="1"/>
  <c r="I3003" i="1" l="1"/>
  <c r="J3003" i="1" s="1"/>
  <c r="D3003" i="1"/>
  <c r="E3003" i="1" s="1"/>
  <c r="F3003" i="1" l="1"/>
  <c r="K3003" i="1"/>
  <c r="G3003" i="1" l="1"/>
  <c r="H3003" i="1" s="1"/>
  <c r="L3003" i="1"/>
  <c r="N3003" i="1" s="1"/>
  <c r="P3003" i="1" s="1"/>
  <c r="A3004" i="1" s="1"/>
  <c r="B3004" i="1" l="1"/>
  <c r="C3004" i="1" s="1"/>
  <c r="I3004" i="1" l="1"/>
  <c r="J3004" i="1" s="1"/>
  <c r="D3004" i="1"/>
  <c r="E3004" i="1" s="1"/>
  <c r="F3004" i="1" l="1"/>
  <c r="K3004" i="1"/>
  <c r="G3004" i="1" l="1"/>
  <c r="H3004" i="1" s="1"/>
  <c r="L3004" i="1"/>
  <c r="N3004" i="1" s="1"/>
  <c r="P3004" i="1" s="1"/>
  <c r="A3005" i="1" s="1"/>
  <c r="B3005" i="1" l="1"/>
  <c r="C3005" i="1" s="1"/>
  <c r="I3005" i="1" l="1"/>
  <c r="J3005" i="1" s="1"/>
  <c r="D3005" i="1"/>
  <c r="E3005" i="1" s="1"/>
  <c r="F3005" i="1" l="1"/>
  <c r="K3005" i="1"/>
  <c r="G3005" i="1" l="1"/>
  <c r="H3005" i="1" s="1"/>
  <c r="L3005" i="1"/>
  <c r="N3005" i="1" s="1"/>
  <c r="P3005" i="1" s="1"/>
  <c r="A3006" i="1" s="1"/>
  <c r="B3006" i="1" l="1"/>
  <c r="C3006" i="1" s="1"/>
  <c r="D3006" i="1" l="1"/>
  <c r="E3006" i="1" s="1"/>
  <c r="I3006" i="1"/>
  <c r="J3006" i="1" s="1"/>
  <c r="F3006" i="1" l="1"/>
  <c r="K3006" i="1"/>
  <c r="G3006" i="1" l="1"/>
  <c r="H3006" i="1" s="1"/>
  <c r="L3006" i="1"/>
  <c r="N3006" i="1" s="1"/>
  <c r="P3006" i="1" s="1"/>
  <c r="A3007" i="1" s="1"/>
  <c r="B3007" i="1" l="1"/>
  <c r="C3007" i="1" s="1"/>
  <c r="D3007" i="1" l="1"/>
  <c r="E3007" i="1" s="1"/>
  <c r="I3007" i="1"/>
  <c r="J3007" i="1" s="1"/>
  <c r="F3007" i="1" l="1"/>
  <c r="K3007" i="1"/>
  <c r="G3007" i="1" l="1"/>
  <c r="H3007" i="1" s="1"/>
  <c r="L3007" i="1"/>
  <c r="N3007" i="1" s="1"/>
  <c r="P3007" i="1" s="1"/>
  <c r="A3008" i="1" s="1"/>
  <c r="B3008" i="1" l="1"/>
  <c r="C3008" i="1" s="1"/>
  <c r="D3008" i="1" l="1"/>
  <c r="E3008" i="1" s="1"/>
  <c r="I3008" i="1"/>
  <c r="J3008" i="1" s="1"/>
  <c r="F3008" i="1" l="1"/>
  <c r="K3008" i="1"/>
  <c r="G3008" i="1" l="1"/>
  <c r="H3008" i="1" s="1"/>
  <c r="L3008" i="1"/>
  <c r="N3008" i="1" s="1"/>
  <c r="P3008" i="1" s="1"/>
  <c r="A3009" i="1" s="1"/>
  <c r="B3009" i="1" l="1"/>
  <c r="C3009" i="1" s="1"/>
  <c r="D3009" i="1" l="1"/>
  <c r="I3009" i="1"/>
  <c r="J3009" i="1" s="1"/>
  <c r="M3026" i="1" l="1"/>
  <c r="E3009" i="1"/>
  <c r="F3009" i="1" l="1"/>
  <c r="K3009" i="1"/>
  <c r="N3026" i="1"/>
  <c r="M3027" i="1"/>
  <c r="M3028" i="1" s="1"/>
  <c r="M3029" i="1" s="1"/>
  <c r="M3030" i="1" s="1"/>
  <c r="M3031" i="1" s="1"/>
  <c r="M3032" i="1" s="1"/>
  <c r="M3040" i="1" l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33" i="1"/>
  <c r="M3034" i="1" s="1"/>
  <c r="M3035" i="1" s="1"/>
  <c r="M3036" i="1" s="1"/>
  <c r="M3037" i="1" s="1"/>
  <c r="M3038" i="1" s="1"/>
  <c r="M3039" i="1" s="1"/>
  <c r="G3009" i="1"/>
  <c r="H3009" i="1" s="1"/>
  <c r="L3009" i="1"/>
  <c r="N3009" i="1" s="1"/>
  <c r="P3009" i="1" s="1"/>
  <c r="A3010" i="1" s="1"/>
  <c r="B3010" i="1" l="1"/>
  <c r="C3010" i="1" s="1"/>
  <c r="D3010" i="1" l="1"/>
  <c r="E3010" i="1" s="1"/>
  <c r="I3010" i="1"/>
  <c r="J3010" i="1" s="1"/>
  <c r="F3010" i="1" l="1"/>
  <c r="K3010" i="1"/>
  <c r="G3010" i="1" l="1"/>
  <c r="H3010" i="1" s="1"/>
  <c r="L3010" i="1"/>
  <c r="N3010" i="1" s="1"/>
  <c r="P3010" i="1" s="1"/>
  <c r="A3011" i="1" s="1"/>
  <c r="B3011" i="1" l="1"/>
  <c r="C3011" i="1" s="1"/>
  <c r="I3011" i="1" l="1"/>
  <c r="J3011" i="1" s="1"/>
  <c r="D3011" i="1"/>
  <c r="E3011" i="1" s="1"/>
  <c r="F3011" i="1" l="1"/>
  <c r="K3011" i="1"/>
  <c r="G3011" i="1" l="1"/>
  <c r="H3011" i="1" s="1"/>
  <c r="L3011" i="1"/>
  <c r="N3011" i="1" s="1"/>
  <c r="P3011" i="1" s="1"/>
  <c r="A3012" i="1" l="1"/>
  <c r="B3012" i="1"/>
  <c r="C3012" i="1" s="1"/>
  <c r="I3012" i="1" l="1"/>
  <c r="J3012" i="1" s="1"/>
  <c r="D3012" i="1"/>
  <c r="E3012" i="1" s="1"/>
  <c r="F3012" i="1" l="1"/>
  <c r="K3012" i="1"/>
  <c r="G3012" i="1" l="1"/>
  <c r="H3012" i="1" s="1"/>
  <c r="L3012" i="1"/>
  <c r="N3012" i="1" s="1"/>
  <c r="P3012" i="1" s="1"/>
  <c r="A3013" i="1" s="1"/>
  <c r="B3013" i="1" l="1"/>
  <c r="C3013" i="1" s="1"/>
  <c r="I3013" i="1" l="1"/>
  <c r="J3013" i="1" s="1"/>
  <c r="D3013" i="1"/>
  <c r="E3013" i="1" s="1"/>
  <c r="F3013" i="1" l="1"/>
  <c r="K3013" i="1"/>
  <c r="G3013" i="1" l="1"/>
  <c r="H3013" i="1" s="1"/>
  <c r="L3013" i="1"/>
  <c r="N3013" i="1" s="1"/>
  <c r="P3013" i="1" s="1"/>
  <c r="A3014" i="1" s="1"/>
  <c r="B3014" i="1" l="1"/>
  <c r="C3014" i="1" s="1"/>
  <c r="D3014" i="1" l="1"/>
  <c r="E3014" i="1" s="1"/>
  <c r="I3014" i="1"/>
  <c r="J3014" i="1" s="1"/>
  <c r="F3014" i="1" l="1"/>
  <c r="K3014" i="1"/>
  <c r="G3014" i="1" l="1"/>
  <c r="H3014" i="1" s="1"/>
  <c r="L3014" i="1"/>
  <c r="N3014" i="1" s="1"/>
  <c r="P3014" i="1" s="1"/>
  <c r="A3015" i="1" s="1"/>
  <c r="B3015" i="1" l="1"/>
  <c r="C3015" i="1" s="1"/>
  <c r="D3015" i="1" l="1"/>
  <c r="E3015" i="1" s="1"/>
  <c r="I3015" i="1"/>
  <c r="J3015" i="1" s="1"/>
  <c r="F3015" i="1" l="1"/>
  <c r="K3015" i="1"/>
  <c r="G3015" i="1" l="1"/>
  <c r="H3015" i="1" s="1"/>
  <c r="L3015" i="1"/>
  <c r="N3015" i="1" s="1"/>
  <c r="P3015" i="1" s="1"/>
  <c r="A3016" i="1" s="1"/>
  <c r="B3016" i="1" l="1"/>
  <c r="C3016" i="1" s="1"/>
  <c r="I3016" i="1" l="1"/>
  <c r="J3016" i="1" s="1"/>
  <c r="D3016" i="1"/>
  <c r="E3016" i="1" s="1"/>
  <c r="F3016" i="1" l="1"/>
  <c r="K3016" i="1"/>
  <c r="G3016" i="1" l="1"/>
  <c r="H3016" i="1" s="1"/>
  <c r="L3016" i="1"/>
  <c r="N3016" i="1" s="1"/>
  <c r="P3016" i="1" s="1"/>
  <c r="A3017" i="1" s="1"/>
  <c r="B3017" i="1" l="1"/>
  <c r="C3017" i="1" s="1"/>
  <c r="D3017" i="1" l="1"/>
  <c r="E3017" i="1" s="1"/>
  <c r="I3017" i="1"/>
  <c r="J3017" i="1" s="1"/>
  <c r="F3017" i="1" l="1"/>
  <c r="K3017" i="1"/>
  <c r="G3017" i="1" l="1"/>
  <c r="H3017" i="1" s="1"/>
  <c r="L3017" i="1"/>
  <c r="N3017" i="1" s="1"/>
  <c r="P3017" i="1" s="1"/>
  <c r="A3018" i="1" s="1"/>
  <c r="B3018" i="1" l="1"/>
  <c r="C3018" i="1" s="1"/>
  <c r="D3018" i="1" l="1"/>
  <c r="E3018" i="1" s="1"/>
  <c r="I3018" i="1"/>
  <c r="J3018" i="1" s="1"/>
  <c r="F3018" i="1" l="1"/>
  <c r="K3018" i="1"/>
  <c r="G3018" i="1" l="1"/>
  <c r="H3018" i="1" s="1"/>
  <c r="L3018" i="1"/>
  <c r="N3018" i="1" s="1"/>
  <c r="P3018" i="1" s="1"/>
  <c r="A3019" i="1" s="1"/>
  <c r="B3019" i="1" l="1"/>
  <c r="C3019" i="1" s="1"/>
  <c r="I3019" i="1" l="1"/>
  <c r="J3019" i="1" s="1"/>
  <c r="D3019" i="1"/>
  <c r="E3019" i="1" s="1"/>
  <c r="F3019" i="1" l="1"/>
  <c r="K3019" i="1"/>
  <c r="G3019" i="1" l="1"/>
  <c r="H3019" i="1" s="1"/>
  <c r="L3019" i="1"/>
  <c r="N3019" i="1" s="1"/>
  <c r="P3019" i="1" s="1"/>
  <c r="A3020" i="1" s="1"/>
  <c r="B3020" i="1" l="1"/>
  <c r="C3020" i="1" s="1"/>
  <c r="R96" i="1"/>
  <c r="S96" i="1" s="1"/>
  <c r="I3020" i="1" l="1"/>
  <c r="J3020" i="1" s="1"/>
  <c r="D3020" i="1"/>
  <c r="E3020" i="1" s="1"/>
  <c r="F3020" i="1" l="1"/>
  <c r="K3020" i="1"/>
  <c r="G3020" i="1" l="1"/>
  <c r="H3020" i="1" s="1"/>
  <c r="O3026" i="1" s="1"/>
  <c r="L3020" i="1"/>
  <c r="N3020" i="1" s="1"/>
  <c r="P3020" i="1" s="1"/>
  <c r="O3027" i="1" l="1"/>
  <c r="O3028" i="1" s="1"/>
  <c r="O3029" i="1" s="1"/>
  <c r="O3030" i="1" s="1"/>
  <c r="O3031" i="1" s="1"/>
  <c r="O3032" i="1" s="1"/>
  <c r="P3026" i="1"/>
  <c r="A3027" i="1" s="1"/>
  <c r="B3027" i="1" l="1"/>
  <c r="C3027" i="1" s="1"/>
  <c r="O3033" i="1"/>
  <c r="O3034" i="1" s="1"/>
  <c r="O3035" i="1" s="1"/>
  <c r="O3036" i="1" s="1"/>
  <c r="O3037" i="1" s="1"/>
  <c r="O3038" i="1" s="1"/>
  <c r="O3039" i="1" s="1"/>
  <c r="O3040" i="1"/>
  <c r="O3041" i="1" s="1"/>
  <c r="O3042" i="1" s="1"/>
  <c r="O3043" i="1" s="1"/>
  <c r="O3044" i="1" s="1"/>
  <c r="O3045" i="1" s="1"/>
  <c r="O3046" i="1" s="1"/>
  <c r="O3047" i="1" s="1"/>
  <c r="O3048" i="1" s="1"/>
  <c r="O3049" i="1" s="1"/>
  <c r="O3050" i="1" s="1"/>
  <c r="O3051" i="1" s="1"/>
  <c r="O3052" i="1" s="1"/>
  <c r="O3053" i="1" s="1"/>
  <c r="D3027" i="1" l="1"/>
  <c r="E3027" i="1" s="1"/>
  <c r="F3027" i="1" s="1"/>
  <c r="G3027" i="1" s="1"/>
  <c r="H3027" i="1" s="1"/>
  <c r="I3027" i="1"/>
  <c r="J3027" i="1" s="1"/>
  <c r="K3027" i="1" l="1"/>
  <c r="L3027" i="1"/>
  <c r="N3027" i="1" s="1"/>
  <c r="P3027" i="1" s="1"/>
  <c r="A3028" i="1" s="1"/>
  <c r="B3028" i="1" l="1"/>
  <c r="C3028" i="1" s="1"/>
  <c r="I3028" i="1" l="1"/>
  <c r="J3028" i="1" s="1"/>
  <c r="D3028" i="1"/>
  <c r="E3028" i="1" s="1"/>
  <c r="F3028" i="1" l="1"/>
  <c r="K3028" i="1"/>
  <c r="G3028" i="1" l="1"/>
  <c r="H3028" i="1" s="1"/>
  <c r="L3028" i="1"/>
  <c r="N3028" i="1" s="1"/>
  <c r="P3028" i="1" s="1"/>
  <c r="A3029" i="1" s="1"/>
  <c r="B3029" i="1" l="1"/>
  <c r="C3029" i="1" s="1"/>
  <c r="I3029" i="1" l="1"/>
  <c r="J3029" i="1" s="1"/>
  <c r="D3029" i="1"/>
  <c r="E3029" i="1" s="1"/>
  <c r="F3029" i="1" l="1"/>
  <c r="K3029" i="1"/>
  <c r="G3029" i="1" l="1"/>
  <c r="H3029" i="1" s="1"/>
  <c r="L3029" i="1"/>
  <c r="N3029" i="1" s="1"/>
  <c r="P3029" i="1" s="1"/>
  <c r="A3030" i="1" s="1"/>
  <c r="B3030" i="1" l="1"/>
  <c r="C3030" i="1" s="1"/>
  <c r="I3030" i="1" l="1"/>
  <c r="J3030" i="1" s="1"/>
  <c r="D3030" i="1"/>
  <c r="E3030" i="1" s="1"/>
  <c r="F3030" i="1" l="1"/>
  <c r="K3030" i="1"/>
  <c r="G3030" i="1" l="1"/>
  <c r="H3030" i="1" s="1"/>
  <c r="L3030" i="1"/>
  <c r="N3030" i="1" s="1"/>
  <c r="P3030" i="1" s="1"/>
  <c r="A3031" i="1" s="1"/>
  <c r="B3031" i="1" l="1"/>
  <c r="C3031" i="1" s="1"/>
  <c r="I3031" i="1" l="1"/>
  <c r="J3031" i="1" s="1"/>
  <c r="D3031" i="1"/>
  <c r="E3031" i="1" s="1"/>
  <c r="F3031" i="1" l="1"/>
  <c r="K3031" i="1"/>
  <c r="G3031" i="1" l="1"/>
  <c r="H3031" i="1" s="1"/>
  <c r="L3031" i="1"/>
  <c r="N3031" i="1" s="1"/>
  <c r="P3031" i="1" s="1"/>
  <c r="A3032" i="1" s="1"/>
  <c r="B3032" i="1" l="1"/>
  <c r="C3032" i="1" s="1"/>
  <c r="D3032" i="1" l="1"/>
  <c r="E3032" i="1" s="1"/>
  <c r="I3032" i="1"/>
  <c r="J3032" i="1" s="1"/>
  <c r="F3032" i="1" l="1"/>
  <c r="K3032" i="1"/>
  <c r="G3032" i="1" l="1"/>
  <c r="H3032" i="1" s="1"/>
  <c r="L3032" i="1"/>
  <c r="N3032" i="1" s="1"/>
  <c r="P3032" i="1" s="1"/>
  <c r="A3033" i="1" s="1"/>
  <c r="B3033" i="1" l="1"/>
  <c r="C3033" i="1" s="1"/>
  <c r="D3033" i="1" l="1"/>
  <c r="E3033" i="1" s="1"/>
  <c r="I3033" i="1"/>
  <c r="J3033" i="1" s="1"/>
  <c r="F3033" i="1" l="1"/>
  <c r="K3033" i="1"/>
  <c r="G3033" i="1" l="1"/>
  <c r="H3033" i="1" s="1"/>
  <c r="L3033" i="1"/>
  <c r="N3033" i="1" s="1"/>
  <c r="P3033" i="1" s="1"/>
  <c r="A3034" i="1" s="1"/>
  <c r="B3034" i="1" l="1"/>
  <c r="C3034" i="1" s="1"/>
  <c r="D3034" i="1" l="1"/>
  <c r="E3034" i="1" s="1"/>
  <c r="I3034" i="1"/>
  <c r="J3034" i="1" s="1"/>
  <c r="F3034" i="1" l="1"/>
  <c r="K3034" i="1"/>
  <c r="G3034" i="1" l="1"/>
  <c r="H3034" i="1" s="1"/>
  <c r="L3034" i="1"/>
  <c r="N3034" i="1" s="1"/>
  <c r="P3034" i="1" s="1"/>
  <c r="A3035" i="1" s="1"/>
  <c r="B3035" i="1" l="1"/>
  <c r="C3035" i="1" s="1"/>
  <c r="D3035" i="1" l="1"/>
  <c r="E3035" i="1" s="1"/>
  <c r="I3035" i="1"/>
  <c r="J3035" i="1" s="1"/>
  <c r="F3035" i="1" l="1"/>
  <c r="K3035" i="1"/>
  <c r="G3035" i="1" l="1"/>
  <c r="H3035" i="1" s="1"/>
  <c r="L3035" i="1"/>
  <c r="N3035" i="1" s="1"/>
  <c r="P3035" i="1" s="1"/>
  <c r="A3036" i="1" s="1"/>
  <c r="B3036" i="1" l="1"/>
  <c r="C3036" i="1" s="1"/>
  <c r="I3036" i="1" l="1"/>
  <c r="J3036" i="1" s="1"/>
  <c r="D3036" i="1"/>
  <c r="E3036" i="1" s="1"/>
  <c r="F3036" i="1" l="1"/>
  <c r="K3036" i="1"/>
  <c r="G3036" i="1" l="1"/>
  <c r="H3036" i="1" s="1"/>
  <c r="L3036" i="1"/>
  <c r="N3036" i="1" s="1"/>
  <c r="P3036" i="1" s="1"/>
  <c r="A3037" i="1" s="1"/>
  <c r="B3037" i="1" l="1"/>
  <c r="C3037" i="1" s="1"/>
  <c r="I3037" i="1" l="1"/>
  <c r="J3037" i="1" s="1"/>
  <c r="D3037" i="1"/>
  <c r="E3037" i="1" s="1"/>
  <c r="F3037" i="1" l="1"/>
  <c r="K3037" i="1"/>
  <c r="G3037" i="1" l="1"/>
  <c r="H3037" i="1" s="1"/>
  <c r="L3037" i="1"/>
  <c r="N3037" i="1" s="1"/>
  <c r="P3037" i="1" s="1"/>
  <c r="A3038" i="1" s="1"/>
  <c r="B3038" i="1" l="1"/>
  <c r="C3038" i="1" s="1"/>
  <c r="I3038" i="1" l="1"/>
  <c r="J3038" i="1" s="1"/>
  <c r="D3038" i="1"/>
  <c r="E3038" i="1" s="1"/>
  <c r="F3038" i="1" l="1"/>
  <c r="K3038" i="1"/>
  <c r="G3038" i="1" l="1"/>
  <c r="H3038" i="1" s="1"/>
  <c r="L3038" i="1"/>
  <c r="N3038" i="1" s="1"/>
  <c r="P3038" i="1" s="1"/>
  <c r="A3039" i="1" s="1"/>
  <c r="B3039" i="1" l="1"/>
  <c r="C3039" i="1" s="1"/>
  <c r="D3039" i="1" l="1"/>
  <c r="E3039" i="1" s="1"/>
  <c r="I3039" i="1"/>
  <c r="J3039" i="1" s="1"/>
  <c r="F3039" i="1" l="1"/>
  <c r="K3039" i="1"/>
  <c r="G3039" i="1" l="1"/>
  <c r="H3039" i="1" s="1"/>
  <c r="L3039" i="1"/>
  <c r="N3039" i="1" s="1"/>
  <c r="P3039" i="1" s="1"/>
  <c r="A3040" i="1" s="1"/>
  <c r="B3040" i="1" l="1"/>
  <c r="C3040" i="1" s="1"/>
  <c r="D3040" i="1" l="1"/>
  <c r="E3040" i="1" s="1"/>
  <c r="I3040" i="1"/>
  <c r="J3040" i="1" s="1"/>
  <c r="F3040" i="1" l="1"/>
  <c r="K3040" i="1"/>
  <c r="G3040" i="1" l="1"/>
  <c r="H3040" i="1" s="1"/>
  <c r="L3040" i="1"/>
  <c r="N3040" i="1" s="1"/>
  <c r="P3040" i="1" s="1"/>
  <c r="A3041" i="1" s="1"/>
  <c r="B3041" i="1" l="1"/>
  <c r="C3041" i="1" s="1"/>
  <c r="D3041" i="1" l="1"/>
  <c r="E3041" i="1" s="1"/>
  <c r="I3041" i="1"/>
  <c r="J3041" i="1" s="1"/>
  <c r="F3041" i="1" l="1"/>
  <c r="K3041" i="1"/>
  <c r="G3041" i="1" l="1"/>
  <c r="H3041" i="1" s="1"/>
  <c r="L3041" i="1"/>
  <c r="N3041" i="1" s="1"/>
  <c r="P3041" i="1" s="1"/>
  <c r="A3042" i="1" s="1"/>
  <c r="B3042" i="1" l="1"/>
  <c r="C3042" i="1" s="1"/>
  <c r="D3042" i="1" l="1"/>
  <c r="I3042" i="1"/>
  <c r="J3042" i="1" s="1"/>
  <c r="M3059" i="1" l="1"/>
  <c r="E3042" i="1"/>
  <c r="F3042" i="1" l="1"/>
  <c r="K3042" i="1"/>
  <c r="M3060" i="1"/>
  <c r="M3061" i="1" s="1"/>
  <c r="M3062" i="1" s="1"/>
  <c r="M3063" i="1" s="1"/>
  <c r="M3064" i="1" s="1"/>
  <c r="M3065" i="1" s="1"/>
  <c r="N3059" i="1"/>
  <c r="M3073" i="1" l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66" i="1"/>
  <c r="M3067" i="1" s="1"/>
  <c r="M3068" i="1" s="1"/>
  <c r="M3069" i="1" s="1"/>
  <c r="M3070" i="1" s="1"/>
  <c r="M3071" i="1" s="1"/>
  <c r="M3072" i="1" s="1"/>
  <c r="G3042" i="1"/>
  <c r="H3042" i="1" s="1"/>
  <c r="L3042" i="1"/>
  <c r="N3042" i="1" s="1"/>
  <c r="P3042" i="1" s="1"/>
  <c r="A3043" i="1" s="1"/>
  <c r="B3043" i="1" l="1"/>
  <c r="C3043" i="1" s="1"/>
  <c r="D3043" i="1" l="1"/>
  <c r="E3043" i="1" s="1"/>
  <c r="I3043" i="1"/>
  <c r="J3043" i="1" s="1"/>
  <c r="F3043" i="1" l="1"/>
  <c r="K3043" i="1"/>
  <c r="G3043" i="1" l="1"/>
  <c r="H3043" i="1" s="1"/>
  <c r="L3043" i="1"/>
  <c r="N3043" i="1" s="1"/>
  <c r="P3043" i="1" s="1"/>
  <c r="A3044" i="1" s="1"/>
  <c r="B3044" i="1" l="1"/>
  <c r="C3044" i="1" s="1"/>
  <c r="I3044" i="1" l="1"/>
  <c r="J3044" i="1" s="1"/>
  <c r="D3044" i="1"/>
  <c r="E3044" i="1" s="1"/>
  <c r="F3044" i="1" l="1"/>
  <c r="K3044" i="1"/>
  <c r="G3044" i="1" l="1"/>
  <c r="H3044" i="1" s="1"/>
  <c r="L3044" i="1"/>
  <c r="N3044" i="1" s="1"/>
  <c r="P3044" i="1" s="1"/>
  <c r="A3045" i="1" s="1"/>
  <c r="B3045" i="1" l="1"/>
  <c r="C3045" i="1" s="1"/>
  <c r="I3045" i="1" l="1"/>
  <c r="J3045" i="1" s="1"/>
  <c r="D3045" i="1"/>
  <c r="E3045" i="1" s="1"/>
  <c r="F3045" i="1" l="1"/>
  <c r="K3045" i="1"/>
  <c r="G3045" i="1" l="1"/>
  <c r="H3045" i="1" s="1"/>
  <c r="L3045" i="1"/>
  <c r="N3045" i="1" s="1"/>
  <c r="P3045" i="1" s="1"/>
  <c r="A3046" i="1" s="1"/>
  <c r="B3046" i="1" l="1"/>
  <c r="C3046" i="1" s="1"/>
  <c r="I3046" i="1" l="1"/>
  <c r="J3046" i="1" s="1"/>
  <c r="D3046" i="1"/>
  <c r="E3046" i="1" s="1"/>
  <c r="F3046" i="1" l="1"/>
  <c r="K3046" i="1"/>
  <c r="G3046" i="1" l="1"/>
  <c r="H3046" i="1" s="1"/>
  <c r="L3046" i="1"/>
  <c r="N3046" i="1" s="1"/>
  <c r="P3046" i="1" s="1"/>
  <c r="A3047" i="1" s="1"/>
  <c r="B3047" i="1" l="1"/>
  <c r="C3047" i="1" s="1"/>
  <c r="I3047" i="1" l="1"/>
  <c r="J3047" i="1" s="1"/>
  <c r="D3047" i="1"/>
  <c r="E3047" i="1" s="1"/>
  <c r="F3047" i="1" l="1"/>
  <c r="K3047" i="1"/>
  <c r="G3047" i="1" l="1"/>
  <c r="H3047" i="1" s="1"/>
  <c r="L3047" i="1"/>
  <c r="N3047" i="1" s="1"/>
  <c r="P3047" i="1" s="1"/>
  <c r="A3048" i="1" s="1"/>
  <c r="B3048" i="1" l="1"/>
  <c r="C3048" i="1" s="1"/>
  <c r="D3048" i="1" l="1"/>
  <c r="E3048" i="1" s="1"/>
  <c r="I3048" i="1"/>
  <c r="J3048" i="1" s="1"/>
  <c r="F3048" i="1" l="1"/>
  <c r="K3048" i="1"/>
  <c r="G3048" i="1" l="1"/>
  <c r="H3048" i="1" s="1"/>
  <c r="L3048" i="1"/>
  <c r="N3048" i="1" s="1"/>
  <c r="P3048" i="1" s="1"/>
  <c r="A3049" i="1" s="1"/>
  <c r="B3049" i="1" l="1"/>
  <c r="C3049" i="1" s="1"/>
  <c r="D3049" i="1" l="1"/>
  <c r="E3049" i="1" s="1"/>
  <c r="I3049" i="1"/>
  <c r="J3049" i="1" s="1"/>
  <c r="F3049" i="1" l="1"/>
  <c r="K3049" i="1"/>
  <c r="G3049" i="1" l="1"/>
  <c r="H3049" i="1" s="1"/>
  <c r="L3049" i="1"/>
  <c r="N3049" i="1" s="1"/>
  <c r="P3049" i="1" s="1"/>
  <c r="A3050" i="1" s="1"/>
  <c r="B3050" i="1" l="1"/>
  <c r="C3050" i="1" s="1"/>
  <c r="D3050" i="1" l="1"/>
  <c r="E3050" i="1" s="1"/>
  <c r="I3050" i="1"/>
  <c r="J3050" i="1" s="1"/>
  <c r="F3050" i="1" l="1"/>
  <c r="K3050" i="1"/>
  <c r="G3050" i="1" l="1"/>
  <c r="H3050" i="1" s="1"/>
  <c r="L3050" i="1"/>
  <c r="N3050" i="1" s="1"/>
  <c r="P3050" i="1" s="1"/>
  <c r="A3051" i="1" s="1"/>
  <c r="B3051" i="1" l="1"/>
  <c r="C3051" i="1" s="1"/>
  <c r="D3051" i="1" l="1"/>
  <c r="E3051" i="1" s="1"/>
  <c r="I3051" i="1"/>
  <c r="J3051" i="1" s="1"/>
  <c r="F3051" i="1" l="1"/>
  <c r="K3051" i="1"/>
  <c r="G3051" i="1" l="1"/>
  <c r="H3051" i="1" s="1"/>
  <c r="L3051" i="1"/>
  <c r="N3051" i="1" s="1"/>
  <c r="P3051" i="1" s="1"/>
  <c r="A3052" i="1" s="1"/>
  <c r="B3052" i="1" l="1"/>
  <c r="C3052" i="1" s="1"/>
  <c r="I3052" i="1" l="1"/>
  <c r="J3052" i="1" s="1"/>
  <c r="D3052" i="1"/>
  <c r="E3052" i="1" s="1"/>
  <c r="F3052" i="1" l="1"/>
  <c r="K3052" i="1"/>
  <c r="G3052" i="1" l="1"/>
  <c r="H3052" i="1" s="1"/>
  <c r="L3052" i="1"/>
  <c r="N3052" i="1" s="1"/>
  <c r="P3052" i="1" s="1"/>
  <c r="A3053" i="1" s="1"/>
  <c r="B3053" i="1" l="1"/>
  <c r="C3053" i="1" s="1"/>
  <c r="R97" i="1"/>
  <c r="S97" i="1" s="1"/>
  <c r="I3053" i="1" l="1"/>
  <c r="J3053" i="1" s="1"/>
  <c r="D3053" i="1"/>
  <c r="E3053" i="1" s="1"/>
  <c r="F3053" i="1" l="1"/>
  <c r="K3053" i="1"/>
  <c r="G3053" i="1" l="1"/>
  <c r="H3053" i="1" s="1"/>
  <c r="O3059" i="1" s="1"/>
  <c r="L3053" i="1"/>
  <c r="N3053" i="1" s="1"/>
  <c r="P3053" i="1" s="1"/>
  <c r="O3060" i="1" l="1"/>
  <c r="O3061" i="1" s="1"/>
  <c r="O3062" i="1" s="1"/>
  <c r="O3063" i="1" s="1"/>
  <c r="O3064" i="1" s="1"/>
  <c r="O3065" i="1" s="1"/>
  <c r="P3059" i="1"/>
  <c r="A3060" i="1" s="1"/>
  <c r="B3060" i="1" l="1"/>
  <c r="C3060" i="1" s="1"/>
  <c r="O3066" i="1"/>
  <c r="O3067" i="1" s="1"/>
  <c r="O3068" i="1" s="1"/>
  <c r="O3069" i="1" s="1"/>
  <c r="O3070" i="1" s="1"/>
  <c r="O3071" i="1" s="1"/>
  <c r="O3072" i="1" s="1"/>
  <c r="O3073" i="1"/>
  <c r="O3074" i="1" s="1"/>
  <c r="O3075" i="1" s="1"/>
  <c r="O3076" i="1" s="1"/>
  <c r="O3077" i="1" s="1"/>
  <c r="O3078" i="1" s="1"/>
  <c r="O3079" i="1" s="1"/>
  <c r="O3080" i="1" s="1"/>
  <c r="O3081" i="1" s="1"/>
  <c r="O3082" i="1" s="1"/>
  <c r="O3083" i="1" s="1"/>
  <c r="O3084" i="1" s="1"/>
  <c r="O3085" i="1" s="1"/>
  <c r="O3086" i="1" s="1"/>
  <c r="I3060" i="1" l="1"/>
  <c r="J3060" i="1" s="1"/>
  <c r="D3060" i="1"/>
  <c r="E3060" i="1" s="1"/>
  <c r="F3060" i="1" s="1"/>
  <c r="G3060" i="1" s="1"/>
  <c r="H3060" i="1" s="1"/>
  <c r="K3060" i="1" l="1"/>
  <c r="L3060" i="1"/>
  <c r="N3060" i="1" s="1"/>
  <c r="P3060" i="1" s="1"/>
  <c r="A3061" i="1" s="1"/>
  <c r="B3061" i="1" l="1"/>
  <c r="C3061" i="1" s="1"/>
  <c r="I3061" i="1" l="1"/>
  <c r="J3061" i="1" s="1"/>
  <c r="D3061" i="1"/>
  <c r="E3061" i="1" s="1"/>
  <c r="F3061" i="1" l="1"/>
  <c r="K3061" i="1"/>
  <c r="G3061" i="1" l="1"/>
  <c r="H3061" i="1" s="1"/>
  <c r="L3061" i="1"/>
  <c r="N3061" i="1" s="1"/>
  <c r="P3061" i="1" s="1"/>
  <c r="A3062" i="1" s="1"/>
  <c r="B3062" i="1" l="1"/>
  <c r="C3062" i="1" s="1"/>
  <c r="I3062" i="1" l="1"/>
  <c r="J3062" i="1" s="1"/>
  <c r="D3062" i="1"/>
  <c r="E3062" i="1" s="1"/>
  <c r="F3062" i="1" l="1"/>
  <c r="K3062" i="1"/>
  <c r="G3062" i="1" l="1"/>
  <c r="H3062" i="1" s="1"/>
  <c r="L3062" i="1"/>
  <c r="N3062" i="1" s="1"/>
  <c r="P3062" i="1" s="1"/>
  <c r="A3063" i="1" s="1"/>
  <c r="B3063" i="1" l="1"/>
  <c r="C3063" i="1" s="1"/>
  <c r="D3063" i="1" l="1"/>
  <c r="E3063" i="1" s="1"/>
  <c r="I3063" i="1"/>
  <c r="J3063" i="1" s="1"/>
  <c r="F3063" i="1" l="1"/>
  <c r="K3063" i="1"/>
  <c r="G3063" i="1" l="1"/>
  <c r="H3063" i="1" s="1"/>
  <c r="L3063" i="1"/>
  <c r="N3063" i="1" s="1"/>
  <c r="P3063" i="1" s="1"/>
  <c r="A3064" i="1" s="1"/>
  <c r="B3064" i="1" l="1"/>
  <c r="C3064" i="1" s="1"/>
  <c r="D3064" i="1" l="1"/>
  <c r="E3064" i="1" s="1"/>
  <c r="I3064" i="1"/>
  <c r="J3064" i="1" s="1"/>
  <c r="F3064" i="1" l="1"/>
  <c r="K3064" i="1"/>
  <c r="G3064" i="1" l="1"/>
  <c r="H3064" i="1" s="1"/>
  <c r="L3064" i="1"/>
  <c r="N3064" i="1" s="1"/>
  <c r="P3064" i="1" s="1"/>
  <c r="A3065" i="1" s="1"/>
  <c r="B3065" i="1" l="1"/>
  <c r="C3065" i="1" s="1"/>
  <c r="D3065" i="1" l="1"/>
  <c r="E3065" i="1" s="1"/>
  <c r="I3065" i="1"/>
  <c r="J3065" i="1" s="1"/>
  <c r="F3065" i="1" l="1"/>
  <c r="K3065" i="1"/>
  <c r="G3065" i="1" l="1"/>
  <c r="H3065" i="1" s="1"/>
  <c r="L3065" i="1"/>
  <c r="N3065" i="1" s="1"/>
  <c r="P3065" i="1" s="1"/>
  <c r="A3066" i="1" s="1"/>
  <c r="B3066" i="1" l="1"/>
  <c r="C3066" i="1" s="1"/>
  <c r="D3066" i="1" l="1"/>
  <c r="E3066" i="1" s="1"/>
  <c r="I3066" i="1"/>
  <c r="J3066" i="1" s="1"/>
  <c r="F3066" i="1" l="1"/>
  <c r="K3066" i="1"/>
  <c r="G3066" i="1" l="1"/>
  <c r="H3066" i="1" s="1"/>
  <c r="L3066" i="1"/>
  <c r="N3066" i="1" s="1"/>
  <c r="P3066" i="1" s="1"/>
  <c r="A3067" i="1" s="1"/>
  <c r="B3067" i="1" l="1"/>
  <c r="C3067" i="1" s="1"/>
  <c r="D3067" i="1" l="1"/>
  <c r="E3067" i="1" s="1"/>
  <c r="I3067" i="1"/>
  <c r="J3067" i="1" s="1"/>
  <c r="F3067" i="1" l="1"/>
  <c r="K3067" i="1"/>
  <c r="G3067" i="1" l="1"/>
  <c r="H3067" i="1" s="1"/>
  <c r="L3067" i="1"/>
  <c r="N3067" i="1" s="1"/>
  <c r="P3067" i="1" s="1"/>
  <c r="A3068" i="1" s="1"/>
  <c r="B3068" i="1" l="1"/>
  <c r="C3068" i="1" s="1"/>
  <c r="I3068" i="1" l="1"/>
  <c r="J3068" i="1" s="1"/>
  <c r="D3068" i="1"/>
  <c r="E3068" i="1" s="1"/>
  <c r="F3068" i="1" l="1"/>
  <c r="K3068" i="1"/>
  <c r="G3068" i="1" l="1"/>
  <c r="H3068" i="1" s="1"/>
  <c r="L3068" i="1"/>
  <c r="N3068" i="1" s="1"/>
  <c r="P3068" i="1" s="1"/>
  <c r="A3069" i="1" s="1"/>
  <c r="B3069" i="1" l="1"/>
  <c r="C3069" i="1" s="1"/>
  <c r="I3069" i="1" l="1"/>
  <c r="J3069" i="1" s="1"/>
  <c r="D3069" i="1"/>
  <c r="E3069" i="1" s="1"/>
  <c r="F3069" i="1" l="1"/>
  <c r="K3069" i="1"/>
  <c r="G3069" i="1" l="1"/>
  <c r="H3069" i="1" s="1"/>
  <c r="L3069" i="1"/>
  <c r="N3069" i="1" s="1"/>
  <c r="P3069" i="1" s="1"/>
  <c r="A3070" i="1" s="1"/>
  <c r="B3070" i="1" l="1"/>
  <c r="C3070" i="1" s="1"/>
  <c r="I3070" i="1" l="1"/>
  <c r="J3070" i="1" s="1"/>
  <c r="D3070" i="1"/>
  <c r="E3070" i="1" s="1"/>
  <c r="F3070" i="1" l="1"/>
  <c r="K3070" i="1"/>
  <c r="G3070" i="1" l="1"/>
  <c r="H3070" i="1" s="1"/>
  <c r="L3070" i="1"/>
  <c r="N3070" i="1" s="1"/>
  <c r="P3070" i="1" s="1"/>
  <c r="A3071" i="1" s="1"/>
  <c r="B3071" i="1" l="1"/>
  <c r="C3071" i="1" s="1"/>
  <c r="D3071" i="1" l="1"/>
  <c r="E3071" i="1" s="1"/>
  <c r="I3071" i="1"/>
  <c r="J3071" i="1" s="1"/>
  <c r="F3071" i="1" l="1"/>
  <c r="K3071" i="1"/>
  <c r="G3071" i="1" l="1"/>
  <c r="H3071" i="1" s="1"/>
  <c r="L3071" i="1"/>
  <c r="N3071" i="1" s="1"/>
  <c r="P3071" i="1" s="1"/>
  <c r="A3072" i="1" s="1"/>
  <c r="B3072" i="1" l="1"/>
  <c r="C3072" i="1" s="1"/>
  <c r="D3072" i="1" l="1"/>
  <c r="E3072" i="1" s="1"/>
  <c r="I3072" i="1"/>
  <c r="J3072" i="1" s="1"/>
  <c r="F3072" i="1" l="1"/>
  <c r="K3072" i="1"/>
  <c r="G3072" i="1" l="1"/>
  <c r="H3072" i="1" s="1"/>
  <c r="L3072" i="1"/>
  <c r="N3072" i="1" s="1"/>
  <c r="P3072" i="1" s="1"/>
  <c r="A3073" i="1" s="1"/>
  <c r="B3073" i="1" l="1"/>
  <c r="C3073" i="1" s="1"/>
  <c r="D3073" i="1" l="1"/>
  <c r="E3073" i="1" s="1"/>
  <c r="I3073" i="1"/>
  <c r="J3073" i="1" s="1"/>
  <c r="F3073" i="1" l="1"/>
  <c r="K3073" i="1"/>
  <c r="G3073" i="1" l="1"/>
  <c r="H3073" i="1" s="1"/>
  <c r="L3073" i="1"/>
  <c r="N3073" i="1" s="1"/>
  <c r="P3073" i="1" s="1"/>
  <c r="A3074" i="1" s="1"/>
  <c r="B3074" i="1" l="1"/>
  <c r="C3074" i="1" s="1"/>
  <c r="D3074" i="1" l="1"/>
  <c r="E3074" i="1" s="1"/>
  <c r="I3074" i="1"/>
  <c r="J3074" i="1" s="1"/>
  <c r="F3074" i="1" l="1"/>
  <c r="K3074" i="1"/>
  <c r="G3074" i="1" l="1"/>
  <c r="H3074" i="1" s="1"/>
  <c r="L3074" i="1"/>
  <c r="N3074" i="1" s="1"/>
  <c r="P3074" i="1" s="1"/>
  <c r="A3075" i="1" s="1"/>
  <c r="B3075" i="1" l="1"/>
  <c r="C3075" i="1" s="1"/>
  <c r="D3075" i="1" l="1"/>
  <c r="I3075" i="1"/>
  <c r="J3075" i="1" s="1"/>
  <c r="M3092" i="1" l="1"/>
  <c r="E3075" i="1"/>
  <c r="F3075" i="1" l="1"/>
  <c r="K3075" i="1"/>
  <c r="M3093" i="1"/>
  <c r="M3094" i="1" s="1"/>
  <c r="M3095" i="1" s="1"/>
  <c r="M3096" i="1" s="1"/>
  <c r="M3097" i="1" s="1"/>
  <c r="M3098" i="1" s="1"/>
  <c r="N3092" i="1"/>
  <c r="M3106" i="1" l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099" i="1"/>
  <c r="M3100" i="1" s="1"/>
  <c r="M3101" i="1" s="1"/>
  <c r="M3102" i="1" s="1"/>
  <c r="M3103" i="1" s="1"/>
  <c r="M3104" i="1" s="1"/>
  <c r="M3105" i="1" s="1"/>
  <c r="G3075" i="1"/>
  <c r="H3075" i="1" s="1"/>
  <c r="L3075" i="1"/>
  <c r="N3075" i="1" s="1"/>
  <c r="P3075" i="1" s="1"/>
  <c r="A3076" i="1" s="1"/>
  <c r="B3076" i="1" l="1"/>
  <c r="C3076" i="1" s="1"/>
  <c r="I3076" i="1" l="1"/>
  <c r="J3076" i="1" s="1"/>
  <c r="D3076" i="1"/>
  <c r="E3076" i="1" s="1"/>
  <c r="F3076" i="1" l="1"/>
  <c r="K3076" i="1"/>
  <c r="G3076" i="1" l="1"/>
  <c r="H3076" i="1" s="1"/>
  <c r="L3076" i="1"/>
  <c r="N3076" i="1" s="1"/>
  <c r="P3076" i="1" s="1"/>
  <c r="A3077" i="1" s="1"/>
  <c r="B3077" i="1" l="1"/>
  <c r="C3077" i="1" s="1"/>
  <c r="I3077" i="1" l="1"/>
  <c r="J3077" i="1" s="1"/>
  <c r="D3077" i="1"/>
  <c r="E3077" i="1" s="1"/>
  <c r="F3077" i="1" l="1"/>
  <c r="K3077" i="1"/>
  <c r="G3077" i="1" l="1"/>
  <c r="H3077" i="1" s="1"/>
  <c r="L3077" i="1"/>
  <c r="N3077" i="1" s="1"/>
  <c r="P3077" i="1" s="1"/>
  <c r="A3078" i="1" s="1"/>
  <c r="B3078" i="1" l="1"/>
  <c r="C3078" i="1" s="1"/>
  <c r="I3078" i="1" l="1"/>
  <c r="J3078" i="1" s="1"/>
  <c r="D3078" i="1"/>
  <c r="E3078" i="1" s="1"/>
  <c r="F3078" i="1" l="1"/>
  <c r="K3078" i="1"/>
  <c r="G3078" i="1" l="1"/>
  <c r="H3078" i="1" s="1"/>
  <c r="L3078" i="1"/>
  <c r="N3078" i="1" s="1"/>
  <c r="P3078" i="1" s="1"/>
  <c r="A3079" i="1" s="1"/>
  <c r="B3079" i="1" l="1"/>
  <c r="C3079" i="1" s="1"/>
  <c r="D3079" i="1" l="1"/>
  <c r="E3079" i="1" s="1"/>
  <c r="I3079" i="1"/>
  <c r="J3079" i="1" s="1"/>
  <c r="F3079" i="1" l="1"/>
  <c r="K3079" i="1"/>
  <c r="G3079" i="1" l="1"/>
  <c r="H3079" i="1" s="1"/>
  <c r="L3079" i="1"/>
  <c r="N3079" i="1" s="1"/>
  <c r="P3079" i="1" s="1"/>
  <c r="A3080" i="1" s="1"/>
  <c r="B3080" i="1" l="1"/>
  <c r="C3080" i="1" s="1"/>
  <c r="D3080" i="1" l="1"/>
  <c r="E3080" i="1" s="1"/>
  <c r="I3080" i="1"/>
  <c r="J3080" i="1" s="1"/>
  <c r="F3080" i="1" l="1"/>
  <c r="K3080" i="1"/>
  <c r="G3080" i="1" l="1"/>
  <c r="H3080" i="1" s="1"/>
  <c r="L3080" i="1"/>
  <c r="N3080" i="1" s="1"/>
  <c r="P3080" i="1" s="1"/>
  <c r="A3081" i="1" s="1"/>
  <c r="B3081" i="1" l="1"/>
  <c r="C3081" i="1" s="1"/>
  <c r="D3081" i="1" l="1"/>
  <c r="E3081" i="1" s="1"/>
  <c r="I3081" i="1"/>
  <c r="J3081" i="1" s="1"/>
  <c r="F3081" i="1" l="1"/>
  <c r="K3081" i="1"/>
  <c r="G3081" i="1" l="1"/>
  <c r="H3081" i="1" s="1"/>
  <c r="L3081" i="1"/>
  <c r="N3081" i="1" s="1"/>
  <c r="P3081" i="1" s="1"/>
  <c r="A3082" i="1" s="1"/>
  <c r="B3082" i="1" l="1"/>
  <c r="C3082" i="1" s="1"/>
  <c r="D3082" i="1" l="1"/>
  <c r="E3082" i="1" s="1"/>
  <c r="I3082" i="1"/>
  <c r="J3082" i="1" s="1"/>
  <c r="F3082" i="1" l="1"/>
  <c r="K3082" i="1"/>
  <c r="G3082" i="1" l="1"/>
  <c r="H3082" i="1" s="1"/>
  <c r="L3082" i="1"/>
  <c r="N3082" i="1" s="1"/>
  <c r="P3082" i="1" s="1"/>
  <c r="A3083" i="1" s="1"/>
  <c r="B3083" i="1" l="1"/>
  <c r="C3083" i="1" s="1"/>
  <c r="D3083" i="1" l="1"/>
  <c r="E3083" i="1" s="1"/>
  <c r="I3083" i="1"/>
  <c r="J3083" i="1" s="1"/>
  <c r="F3083" i="1" l="1"/>
  <c r="K3083" i="1"/>
  <c r="G3083" i="1" l="1"/>
  <c r="H3083" i="1" s="1"/>
  <c r="L3083" i="1"/>
  <c r="N3083" i="1" s="1"/>
  <c r="P3083" i="1" s="1"/>
  <c r="A3084" i="1" s="1"/>
  <c r="B3084" i="1" l="1"/>
  <c r="C3084" i="1" s="1"/>
  <c r="I3084" i="1" l="1"/>
  <c r="J3084" i="1" s="1"/>
  <c r="D3084" i="1"/>
  <c r="E3084" i="1" s="1"/>
  <c r="F3084" i="1" l="1"/>
  <c r="K3084" i="1"/>
  <c r="G3084" i="1" l="1"/>
  <c r="H3084" i="1" s="1"/>
  <c r="L3084" i="1"/>
  <c r="N3084" i="1" s="1"/>
  <c r="P3084" i="1" s="1"/>
  <c r="A3085" i="1" s="1"/>
  <c r="B3085" i="1" l="1"/>
  <c r="C3085" i="1" s="1"/>
  <c r="I3085" i="1" l="1"/>
  <c r="J3085" i="1" s="1"/>
  <c r="D3085" i="1"/>
  <c r="E3085" i="1" s="1"/>
  <c r="F3085" i="1" l="1"/>
  <c r="K3085" i="1"/>
  <c r="G3085" i="1" l="1"/>
  <c r="H3085" i="1" s="1"/>
  <c r="L3085" i="1"/>
  <c r="N3085" i="1" s="1"/>
  <c r="P3085" i="1" s="1"/>
  <c r="A3086" i="1" s="1"/>
  <c r="B3086" i="1" l="1"/>
  <c r="C3086" i="1" s="1"/>
  <c r="R98" i="1"/>
  <c r="S98" i="1" s="1"/>
  <c r="I3086" i="1" l="1"/>
  <c r="J3086" i="1" s="1"/>
  <c r="D3086" i="1"/>
  <c r="E3086" i="1" s="1"/>
  <c r="F3086" i="1" l="1"/>
  <c r="K3086" i="1"/>
  <c r="G3086" i="1" l="1"/>
  <c r="H3086" i="1" s="1"/>
  <c r="O3092" i="1" s="1"/>
  <c r="L3086" i="1"/>
  <c r="N3086" i="1" s="1"/>
  <c r="P3086" i="1" s="1"/>
  <c r="O3093" i="1" l="1"/>
  <c r="O3094" i="1" s="1"/>
  <c r="O3095" i="1" s="1"/>
  <c r="O3096" i="1" s="1"/>
  <c r="O3097" i="1" s="1"/>
  <c r="O3098" i="1" s="1"/>
  <c r="P3092" i="1"/>
  <c r="A3093" i="1" s="1"/>
  <c r="B3093" i="1" l="1"/>
  <c r="C3093" i="1" s="1"/>
  <c r="O3106" i="1"/>
  <c r="O3107" i="1" s="1"/>
  <c r="O3108" i="1" s="1"/>
  <c r="O3109" i="1" s="1"/>
  <c r="O3110" i="1" s="1"/>
  <c r="O3111" i="1" s="1"/>
  <c r="O3112" i="1" s="1"/>
  <c r="O3113" i="1" s="1"/>
  <c r="O3114" i="1" s="1"/>
  <c r="O3115" i="1" s="1"/>
  <c r="O3116" i="1" s="1"/>
  <c r="O3117" i="1" s="1"/>
  <c r="O3118" i="1" s="1"/>
  <c r="O3119" i="1" s="1"/>
  <c r="O3099" i="1"/>
  <c r="O3100" i="1" s="1"/>
  <c r="O3101" i="1" s="1"/>
  <c r="O3102" i="1" s="1"/>
  <c r="O3103" i="1" s="1"/>
  <c r="O3104" i="1" s="1"/>
  <c r="O3105" i="1" s="1"/>
  <c r="I3093" i="1" l="1"/>
  <c r="J3093" i="1" s="1"/>
  <c r="D3093" i="1"/>
  <c r="E3093" i="1" s="1"/>
  <c r="F3093" i="1" s="1"/>
  <c r="G3093" i="1" s="1"/>
  <c r="H3093" i="1" s="1"/>
  <c r="K3093" i="1" l="1"/>
  <c r="L3093" i="1"/>
  <c r="N3093" i="1" s="1"/>
  <c r="P3093" i="1" s="1"/>
  <c r="A3094" i="1" s="1"/>
  <c r="B3094" i="1" l="1"/>
  <c r="C3094" i="1" s="1"/>
  <c r="D3094" i="1" l="1"/>
  <c r="E3094" i="1" s="1"/>
  <c r="I3094" i="1"/>
  <c r="J3094" i="1" s="1"/>
  <c r="F3094" i="1" l="1"/>
  <c r="K3094" i="1"/>
  <c r="G3094" i="1" l="1"/>
  <c r="H3094" i="1" s="1"/>
  <c r="L3094" i="1"/>
  <c r="N3094" i="1" s="1"/>
  <c r="P3094" i="1" s="1"/>
  <c r="A3095" i="1" s="1"/>
  <c r="B3095" i="1" l="1"/>
  <c r="C3095" i="1" s="1"/>
  <c r="I3095" i="1" l="1"/>
  <c r="J3095" i="1" s="1"/>
  <c r="D3095" i="1"/>
  <c r="E3095" i="1" s="1"/>
  <c r="F3095" i="1" l="1"/>
  <c r="K3095" i="1"/>
  <c r="G3095" i="1" l="1"/>
  <c r="H3095" i="1" s="1"/>
  <c r="L3095" i="1"/>
  <c r="N3095" i="1" s="1"/>
  <c r="P3095" i="1" s="1"/>
  <c r="A3096" i="1" s="1"/>
  <c r="B3096" i="1" l="1"/>
  <c r="C3096" i="1" s="1"/>
  <c r="D3096" i="1" l="1"/>
  <c r="E3096" i="1" s="1"/>
  <c r="I3096" i="1"/>
  <c r="J3096" i="1" s="1"/>
  <c r="F3096" i="1" l="1"/>
  <c r="K3096" i="1"/>
  <c r="G3096" i="1" l="1"/>
  <c r="H3096" i="1" s="1"/>
  <c r="L3096" i="1"/>
  <c r="N3096" i="1" s="1"/>
  <c r="P3096" i="1" s="1"/>
  <c r="A3097" i="1" s="1"/>
  <c r="B3097" i="1" l="1"/>
  <c r="C3097" i="1" s="1"/>
  <c r="D3097" i="1" l="1"/>
  <c r="E3097" i="1" s="1"/>
  <c r="I3097" i="1"/>
  <c r="J3097" i="1" s="1"/>
  <c r="F3097" i="1" l="1"/>
  <c r="K3097" i="1"/>
  <c r="G3097" i="1" l="1"/>
  <c r="H3097" i="1" s="1"/>
  <c r="L3097" i="1"/>
  <c r="N3097" i="1" s="1"/>
  <c r="P3097" i="1" s="1"/>
  <c r="A3098" i="1" s="1"/>
  <c r="B3098" i="1" l="1"/>
  <c r="C3098" i="1" s="1"/>
  <c r="D3098" i="1" l="1"/>
  <c r="E3098" i="1" s="1"/>
  <c r="I3098" i="1"/>
  <c r="J3098" i="1" s="1"/>
  <c r="F3098" i="1" l="1"/>
  <c r="K3098" i="1"/>
  <c r="G3098" i="1" l="1"/>
  <c r="H3098" i="1" s="1"/>
  <c r="L3098" i="1"/>
  <c r="N3098" i="1" s="1"/>
  <c r="P3098" i="1" s="1"/>
  <c r="A3099" i="1" s="1"/>
  <c r="B3099" i="1" l="1"/>
  <c r="C3099" i="1" s="1"/>
  <c r="D3099" i="1" l="1"/>
  <c r="E3099" i="1" s="1"/>
  <c r="I3099" i="1"/>
  <c r="J3099" i="1" s="1"/>
  <c r="F3099" i="1" l="1"/>
  <c r="K3099" i="1"/>
  <c r="G3099" i="1" l="1"/>
  <c r="H3099" i="1" s="1"/>
  <c r="L3099" i="1"/>
  <c r="N3099" i="1" s="1"/>
  <c r="P3099" i="1" s="1"/>
  <c r="A3100" i="1" s="1"/>
  <c r="B3100" i="1" l="1"/>
  <c r="C3100" i="1" s="1"/>
  <c r="I3100" i="1" l="1"/>
  <c r="J3100" i="1" s="1"/>
  <c r="D3100" i="1"/>
  <c r="E3100" i="1" s="1"/>
  <c r="F3100" i="1" l="1"/>
  <c r="K3100" i="1"/>
  <c r="G3100" i="1" l="1"/>
  <c r="H3100" i="1" s="1"/>
  <c r="L3100" i="1"/>
  <c r="N3100" i="1" s="1"/>
  <c r="P3100" i="1" s="1"/>
  <c r="A3101" i="1" s="1"/>
  <c r="B3101" i="1" l="1"/>
  <c r="C3101" i="1" s="1"/>
  <c r="I3101" i="1" l="1"/>
  <c r="J3101" i="1" s="1"/>
  <c r="D3101" i="1"/>
  <c r="E3101" i="1" s="1"/>
  <c r="F3101" i="1" l="1"/>
  <c r="K3101" i="1"/>
  <c r="G3101" i="1" l="1"/>
  <c r="H3101" i="1" s="1"/>
  <c r="L3101" i="1"/>
  <c r="N3101" i="1" s="1"/>
  <c r="P3101" i="1" s="1"/>
  <c r="A3102" i="1" l="1"/>
  <c r="B3102" i="1"/>
  <c r="C3102" i="1" s="1"/>
  <c r="I3102" i="1" l="1"/>
  <c r="J3102" i="1" s="1"/>
  <c r="D3102" i="1"/>
  <c r="E3102" i="1" s="1"/>
  <c r="F3102" i="1" l="1"/>
  <c r="K3102" i="1"/>
  <c r="G3102" i="1" l="1"/>
  <c r="H3102" i="1" s="1"/>
  <c r="L3102" i="1"/>
  <c r="N3102" i="1" s="1"/>
  <c r="P3102" i="1" s="1"/>
  <c r="A3103" i="1" s="1"/>
  <c r="B3103" i="1" l="1"/>
  <c r="C3103" i="1" s="1"/>
  <c r="I3103" i="1" l="1"/>
  <c r="J3103" i="1" s="1"/>
  <c r="D3103" i="1"/>
  <c r="E3103" i="1" s="1"/>
  <c r="F3103" i="1" l="1"/>
  <c r="K3103" i="1"/>
  <c r="G3103" i="1" l="1"/>
  <c r="H3103" i="1" s="1"/>
  <c r="L3103" i="1"/>
  <c r="N3103" i="1" s="1"/>
  <c r="P3103" i="1" s="1"/>
  <c r="A3104" i="1" s="1"/>
  <c r="B3104" i="1" l="1"/>
  <c r="C3104" i="1" s="1"/>
  <c r="D3104" i="1" l="1"/>
  <c r="E3104" i="1" s="1"/>
  <c r="I3104" i="1"/>
  <c r="J3104" i="1" s="1"/>
  <c r="F3104" i="1" l="1"/>
  <c r="K3104" i="1"/>
  <c r="G3104" i="1" l="1"/>
  <c r="H3104" i="1" s="1"/>
  <c r="L3104" i="1"/>
  <c r="N3104" i="1" s="1"/>
  <c r="P3104" i="1" s="1"/>
  <c r="A3105" i="1" s="1"/>
  <c r="B3105" i="1" l="1"/>
  <c r="C3105" i="1" s="1"/>
  <c r="D3105" i="1" l="1"/>
  <c r="E3105" i="1" s="1"/>
  <c r="I3105" i="1"/>
  <c r="J3105" i="1" s="1"/>
  <c r="F3105" i="1" l="1"/>
  <c r="K3105" i="1"/>
  <c r="G3105" i="1" l="1"/>
  <c r="H3105" i="1" s="1"/>
  <c r="L3105" i="1"/>
  <c r="N3105" i="1" s="1"/>
  <c r="P3105" i="1" s="1"/>
  <c r="A3106" i="1" s="1"/>
  <c r="B3106" i="1" l="1"/>
  <c r="C3106" i="1" s="1"/>
  <c r="D3106" i="1" l="1"/>
  <c r="E3106" i="1" s="1"/>
  <c r="I3106" i="1"/>
  <c r="J3106" i="1" s="1"/>
  <c r="F3106" i="1" l="1"/>
  <c r="K3106" i="1"/>
  <c r="G3106" i="1" l="1"/>
  <c r="H3106" i="1" s="1"/>
  <c r="L3106" i="1"/>
  <c r="N3106" i="1" s="1"/>
  <c r="P3106" i="1" s="1"/>
  <c r="A3107" i="1" s="1"/>
  <c r="B3107" i="1" l="1"/>
  <c r="C3107" i="1" s="1"/>
  <c r="D3107" i="1" l="1"/>
  <c r="E3107" i="1" s="1"/>
  <c r="I3107" i="1"/>
  <c r="J3107" i="1" s="1"/>
  <c r="F3107" i="1" l="1"/>
  <c r="K3107" i="1"/>
  <c r="G3107" i="1" l="1"/>
  <c r="H3107" i="1" s="1"/>
  <c r="L3107" i="1"/>
  <c r="N3107" i="1" s="1"/>
  <c r="P3107" i="1" s="1"/>
  <c r="A3108" i="1" s="1"/>
  <c r="B3108" i="1" l="1"/>
  <c r="C3108" i="1" s="1"/>
  <c r="D3108" i="1" l="1"/>
  <c r="I3108" i="1"/>
  <c r="J3108" i="1" s="1"/>
  <c r="M3125" i="1" l="1"/>
  <c r="E3108" i="1"/>
  <c r="F3108" i="1" l="1"/>
  <c r="K3108" i="1"/>
  <c r="N3125" i="1"/>
  <c r="M3126" i="1"/>
  <c r="M3127" i="1" s="1"/>
  <c r="M3128" i="1" s="1"/>
  <c r="M3129" i="1" s="1"/>
  <c r="M3130" i="1" s="1"/>
  <c r="M3131" i="1" s="1"/>
  <c r="M3132" i="1" l="1"/>
  <c r="M3133" i="1" s="1"/>
  <c r="M3134" i="1" s="1"/>
  <c r="M3135" i="1" s="1"/>
  <c r="M3136" i="1" s="1"/>
  <c r="M3137" i="1" s="1"/>
  <c r="M3138" i="1" s="1"/>
  <c r="M3139" i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G3108" i="1"/>
  <c r="H3108" i="1" s="1"/>
  <c r="L3108" i="1"/>
  <c r="N3108" i="1" s="1"/>
  <c r="P3108" i="1" s="1"/>
  <c r="A3109" i="1" s="1"/>
  <c r="B3109" i="1" l="1"/>
  <c r="C3109" i="1" s="1"/>
  <c r="I3109" i="1" l="1"/>
  <c r="J3109" i="1" s="1"/>
  <c r="D3109" i="1"/>
  <c r="E3109" i="1" s="1"/>
  <c r="F3109" i="1" l="1"/>
  <c r="K3109" i="1"/>
  <c r="G3109" i="1" l="1"/>
  <c r="H3109" i="1" s="1"/>
  <c r="L3109" i="1"/>
  <c r="N3109" i="1" s="1"/>
  <c r="P3109" i="1" s="1"/>
  <c r="A3110" i="1" s="1"/>
  <c r="B3110" i="1" l="1"/>
  <c r="C3110" i="1" s="1"/>
  <c r="I3110" i="1" l="1"/>
  <c r="J3110" i="1" s="1"/>
  <c r="D3110" i="1"/>
  <c r="E3110" i="1" s="1"/>
  <c r="F3110" i="1" l="1"/>
  <c r="K3110" i="1"/>
  <c r="G3110" i="1" l="1"/>
  <c r="H3110" i="1" s="1"/>
  <c r="L3110" i="1"/>
  <c r="N3110" i="1" s="1"/>
  <c r="P3110" i="1" s="1"/>
  <c r="A3111" i="1" s="1"/>
  <c r="B3111" i="1" l="1"/>
  <c r="C3111" i="1" s="1"/>
  <c r="I3111" i="1" l="1"/>
  <c r="J3111" i="1" s="1"/>
  <c r="D3111" i="1"/>
  <c r="E3111" i="1" s="1"/>
  <c r="F3111" i="1" l="1"/>
  <c r="K3111" i="1"/>
  <c r="G3111" i="1" l="1"/>
  <c r="H3111" i="1" s="1"/>
  <c r="L3111" i="1"/>
  <c r="N3111" i="1" s="1"/>
  <c r="P3111" i="1" s="1"/>
  <c r="A3112" i="1" s="1"/>
  <c r="B3112" i="1" l="1"/>
  <c r="C3112" i="1" s="1"/>
  <c r="D3112" i="1" l="1"/>
  <c r="E3112" i="1" s="1"/>
  <c r="I3112" i="1"/>
  <c r="J3112" i="1" s="1"/>
  <c r="F3112" i="1" l="1"/>
  <c r="K3112" i="1"/>
  <c r="G3112" i="1" l="1"/>
  <c r="H3112" i="1" s="1"/>
  <c r="L3112" i="1"/>
  <c r="N3112" i="1" s="1"/>
  <c r="P3112" i="1" s="1"/>
  <c r="A3113" i="1" s="1"/>
  <c r="B3113" i="1" l="1"/>
  <c r="C3113" i="1" s="1"/>
  <c r="D3113" i="1" l="1"/>
  <c r="E3113" i="1" s="1"/>
  <c r="I3113" i="1"/>
  <c r="J3113" i="1" s="1"/>
  <c r="F3113" i="1" l="1"/>
  <c r="K3113" i="1"/>
  <c r="G3113" i="1" l="1"/>
  <c r="H3113" i="1" s="1"/>
  <c r="L3113" i="1"/>
  <c r="N3113" i="1" s="1"/>
  <c r="P3113" i="1" s="1"/>
  <c r="A3114" i="1" s="1"/>
  <c r="B3114" i="1" l="1"/>
  <c r="C3114" i="1" s="1"/>
  <c r="D3114" i="1" l="1"/>
  <c r="E3114" i="1" s="1"/>
  <c r="I3114" i="1"/>
  <c r="J3114" i="1" s="1"/>
  <c r="F3114" i="1" l="1"/>
  <c r="K3114" i="1"/>
  <c r="G3114" i="1" l="1"/>
  <c r="H3114" i="1" s="1"/>
  <c r="L3114" i="1"/>
  <c r="N3114" i="1" s="1"/>
  <c r="P3114" i="1" s="1"/>
  <c r="A3115" i="1" s="1"/>
  <c r="B3115" i="1" l="1"/>
  <c r="C3115" i="1" s="1"/>
  <c r="D3115" i="1" l="1"/>
  <c r="E3115" i="1" s="1"/>
  <c r="I3115" i="1"/>
  <c r="J3115" i="1" s="1"/>
  <c r="F3115" i="1" l="1"/>
  <c r="K3115" i="1"/>
  <c r="G3115" i="1" l="1"/>
  <c r="H3115" i="1" s="1"/>
  <c r="L3115" i="1"/>
  <c r="N3115" i="1" s="1"/>
  <c r="P3115" i="1" s="1"/>
  <c r="A3116" i="1" s="1"/>
  <c r="B3116" i="1" l="1"/>
  <c r="C3116" i="1" s="1"/>
  <c r="I3116" i="1" l="1"/>
  <c r="J3116" i="1" s="1"/>
  <c r="D3116" i="1"/>
  <c r="E3116" i="1" s="1"/>
  <c r="F3116" i="1" l="1"/>
  <c r="K3116" i="1"/>
  <c r="G3116" i="1" l="1"/>
  <c r="H3116" i="1" s="1"/>
  <c r="L3116" i="1"/>
  <c r="N3116" i="1" s="1"/>
  <c r="P3116" i="1" s="1"/>
  <c r="A3117" i="1" s="1"/>
  <c r="B3117" i="1" l="1"/>
  <c r="C3117" i="1" s="1"/>
  <c r="I3117" i="1" l="1"/>
  <c r="J3117" i="1" s="1"/>
  <c r="D3117" i="1"/>
  <c r="E3117" i="1" s="1"/>
  <c r="F3117" i="1" l="1"/>
  <c r="K3117" i="1"/>
  <c r="G3117" i="1" l="1"/>
  <c r="H3117" i="1" s="1"/>
  <c r="L3117" i="1"/>
  <c r="N3117" i="1" s="1"/>
  <c r="P3117" i="1" s="1"/>
  <c r="A3118" i="1" s="1"/>
  <c r="B3118" i="1" l="1"/>
  <c r="C3118" i="1" s="1"/>
  <c r="I3118" i="1" l="1"/>
  <c r="J3118" i="1" s="1"/>
  <c r="D3118" i="1"/>
  <c r="E3118" i="1" s="1"/>
  <c r="F3118" i="1" l="1"/>
  <c r="K3118" i="1"/>
  <c r="G3118" i="1" l="1"/>
  <c r="H3118" i="1" s="1"/>
  <c r="L3118" i="1"/>
  <c r="N3118" i="1" s="1"/>
  <c r="P3118" i="1" s="1"/>
  <c r="A3119" i="1" s="1"/>
  <c r="B3119" i="1" l="1"/>
  <c r="C3119" i="1" s="1"/>
  <c r="R99" i="1"/>
  <c r="S99" i="1" s="1"/>
  <c r="I3119" i="1" l="1"/>
  <c r="J3119" i="1" s="1"/>
  <c r="D3119" i="1"/>
  <c r="E3119" i="1" s="1"/>
  <c r="F3119" i="1" l="1"/>
  <c r="K3119" i="1"/>
  <c r="G3119" i="1" l="1"/>
  <c r="H3119" i="1" s="1"/>
  <c r="O3125" i="1" s="1"/>
  <c r="L3119" i="1"/>
  <c r="N3119" i="1" s="1"/>
  <c r="P3119" i="1" s="1"/>
  <c r="O3126" i="1" l="1"/>
  <c r="O3127" i="1" s="1"/>
  <c r="O3128" i="1" s="1"/>
  <c r="O3129" i="1" s="1"/>
  <c r="O3130" i="1" s="1"/>
  <c r="O3131" i="1" s="1"/>
  <c r="P3125" i="1"/>
  <c r="A3126" i="1" s="1"/>
  <c r="B3126" i="1" l="1"/>
  <c r="C3126" i="1" s="1"/>
  <c r="O3132" i="1"/>
  <c r="O3133" i="1" s="1"/>
  <c r="O3134" i="1" s="1"/>
  <c r="O3135" i="1" s="1"/>
  <c r="O3136" i="1" s="1"/>
  <c r="O3137" i="1" s="1"/>
  <c r="O3138" i="1" s="1"/>
  <c r="O3139" i="1"/>
  <c r="O3140" i="1" s="1"/>
  <c r="O3141" i="1" s="1"/>
  <c r="O3142" i="1" s="1"/>
  <c r="O3143" i="1" s="1"/>
  <c r="O3144" i="1" s="1"/>
  <c r="O3145" i="1" s="1"/>
  <c r="O3146" i="1" s="1"/>
  <c r="O3147" i="1" s="1"/>
  <c r="O3148" i="1" s="1"/>
  <c r="O3149" i="1" s="1"/>
  <c r="O3150" i="1" s="1"/>
  <c r="O3151" i="1" s="1"/>
  <c r="O3152" i="1" s="1"/>
  <c r="D3126" i="1" l="1"/>
  <c r="E3126" i="1" s="1"/>
  <c r="F3126" i="1" s="1"/>
  <c r="G3126" i="1" s="1"/>
  <c r="H3126" i="1" s="1"/>
  <c r="I3126" i="1"/>
  <c r="J3126" i="1" s="1"/>
  <c r="K3126" i="1" l="1"/>
  <c r="L3126" i="1"/>
  <c r="N3126" i="1" s="1"/>
  <c r="P3126" i="1" s="1"/>
  <c r="A3127" i="1" s="1"/>
  <c r="B3127" i="1" l="1"/>
  <c r="C3127" i="1" s="1"/>
  <c r="I3127" i="1" l="1"/>
  <c r="J3127" i="1" s="1"/>
  <c r="D3127" i="1"/>
  <c r="E3127" i="1" s="1"/>
  <c r="F3127" i="1" l="1"/>
  <c r="K3127" i="1"/>
  <c r="G3127" i="1" l="1"/>
  <c r="H3127" i="1" s="1"/>
  <c r="L3127" i="1"/>
  <c r="N3127" i="1" s="1"/>
  <c r="P3127" i="1" s="1"/>
  <c r="A3128" i="1" s="1"/>
  <c r="B3128" i="1" l="1"/>
  <c r="C3128" i="1" s="1"/>
  <c r="I3128" i="1" l="1"/>
  <c r="J3128" i="1" s="1"/>
  <c r="D3128" i="1"/>
  <c r="E3128" i="1" s="1"/>
  <c r="F3128" i="1" l="1"/>
  <c r="K3128" i="1"/>
  <c r="G3128" i="1" l="1"/>
  <c r="H3128" i="1" s="1"/>
  <c r="L3128" i="1"/>
  <c r="N3128" i="1" s="1"/>
  <c r="P3128" i="1" s="1"/>
  <c r="A3129" i="1" s="1"/>
  <c r="B3129" i="1" l="1"/>
  <c r="C3129" i="1" s="1"/>
  <c r="I3129" i="1" l="1"/>
  <c r="J3129" i="1" s="1"/>
  <c r="D3129" i="1"/>
  <c r="E3129" i="1" s="1"/>
  <c r="F3129" i="1" l="1"/>
  <c r="K3129" i="1"/>
  <c r="G3129" i="1" l="1"/>
  <c r="H3129" i="1" s="1"/>
  <c r="L3129" i="1"/>
  <c r="N3129" i="1" s="1"/>
  <c r="P3129" i="1" s="1"/>
  <c r="A3130" i="1" s="1"/>
  <c r="B3130" i="1" l="1"/>
  <c r="C3130" i="1" s="1"/>
  <c r="I3130" i="1" l="1"/>
  <c r="J3130" i="1" s="1"/>
  <c r="D3130" i="1"/>
  <c r="E3130" i="1" s="1"/>
  <c r="F3130" i="1" l="1"/>
  <c r="K3130" i="1"/>
  <c r="G3130" i="1" l="1"/>
  <c r="H3130" i="1" s="1"/>
  <c r="L3130" i="1"/>
  <c r="N3130" i="1" s="1"/>
  <c r="P3130" i="1" s="1"/>
  <c r="A3131" i="1" s="1"/>
  <c r="B3131" i="1" l="1"/>
  <c r="C3131" i="1" s="1"/>
  <c r="I3131" i="1" l="1"/>
  <c r="J3131" i="1" s="1"/>
  <c r="D3131" i="1"/>
  <c r="E3131" i="1" s="1"/>
  <c r="F3131" i="1" l="1"/>
  <c r="K3131" i="1"/>
  <c r="G3131" i="1" l="1"/>
  <c r="H3131" i="1" s="1"/>
  <c r="L3131" i="1"/>
  <c r="N3131" i="1" s="1"/>
  <c r="P3131" i="1" s="1"/>
  <c r="A3132" i="1" s="1"/>
  <c r="B3132" i="1" l="1"/>
  <c r="C3132" i="1" s="1"/>
  <c r="D3132" i="1" l="1"/>
  <c r="E3132" i="1" s="1"/>
  <c r="I3132" i="1"/>
  <c r="J3132" i="1" s="1"/>
  <c r="F3132" i="1" l="1"/>
  <c r="K3132" i="1"/>
  <c r="G3132" i="1" l="1"/>
  <c r="H3132" i="1" s="1"/>
  <c r="L3132" i="1"/>
  <c r="N3132" i="1" s="1"/>
  <c r="P3132" i="1" s="1"/>
  <c r="A3133" i="1" s="1"/>
  <c r="B3133" i="1" l="1"/>
  <c r="C3133" i="1" s="1"/>
  <c r="D3133" i="1" l="1"/>
  <c r="E3133" i="1" s="1"/>
  <c r="I3133" i="1"/>
  <c r="J3133" i="1" s="1"/>
  <c r="F3133" i="1" l="1"/>
  <c r="K3133" i="1"/>
  <c r="G3133" i="1" l="1"/>
  <c r="H3133" i="1" s="1"/>
  <c r="L3133" i="1"/>
  <c r="N3133" i="1" s="1"/>
  <c r="P3133" i="1" s="1"/>
  <c r="A3134" i="1" s="1"/>
  <c r="B3134" i="1" l="1"/>
  <c r="C3134" i="1" s="1"/>
  <c r="D3134" i="1" l="1"/>
  <c r="E3134" i="1" s="1"/>
  <c r="I3134" i="1"/>
  <c r="J3134" i="1" s="1"/>
  <c r="F3134" i="1" l="1"/>
  <c r="K3134" i="1"/>
  <c r="G3134" i="1" l="1"/>
  <c r="H3134" i="1" s="1"/>
  <c r="L3134" i="1"/>
  <c r="N3134" i="1" s="1"/>
  <c r="P3134" i="1" s="1"/>
  <c r="A3135" i="1" s="1"/>
  <c r="B3135" i="1" l="1"/>
  <c r="C3135" i="1" s="1"/>
  <c r="I3135" i="1" l="1"/>
  <c r="J3135" i="1" s="1"/>
  <c r="D3135" i="1"/>
  <c r="E3135" i="1" s="1"/>
  <c r="F3135" i="1" l="1"/>
  <c r="K3135" i="1"/>
  <c r="G3135" i="1" l="1"/>
  <c r="H3135" i="1" s="1"/>
  <c r="L3135" i="1"/>
  <c r="N3135" i="1" s="1"/>
  <c r="P3135" i="1" s="1"/>
  <c r="A3136" i="1" s="1"/>
  <c r="B3136" i="1" l="1"/>
  <c r="C3136" i="1" s="1"/>
  <c r="D3136" i="1" l="1"/>
  <c r="E3136" i="1" s="1"/>
  <c r="I3136" i="1"/>
  <c r="J3136" i="1" s="1"/>
  <c r="F3136" i="1" l="1"/>
  <c r="K3136" i="1"/>
  <c r="G3136" i="1" l="1"/>
  <c r="H3136" i="1" s="1"/>
  <c r="L3136" i="1"/>
  <c r="N3136" i="1" s="1"/>
  <c r="P3136" i="1" s="1"/>
  <c r="A3137" i="1" s="1"/>
  <c r="B3137" i="1" l="1"/>
  <c r="C3137" i="1" s="1"/>
  <c r="I3137" i="1" l="1"/>
  <c r="J3137" i="1" s="1"/>
  <c r="D3137" i="1"/>
  <c r="E3137" i="1" s="1"/>
  <c r="F3137" i="1" l="1"/>
  <c r="K3137" i="1"/>
  <c r="G3137" i="1" l="1"/>
  <c r="H3137" i="1" s="1"/>
  <c r="L3137" i="1"/>
  <c r="N3137" i="1" s="1"/>
  <c r="P3137" i="1" s="1"/>
  <c r="A3138" i="1" s="1"/>
  <c r="B3138" i="1" l="1"/>
  <c r="C3138" i="1" s="1"/>
  <c r="D3138" i="1" l="1"/>
  <c r="E3138" i="1" s="1"/>
  <c r="I3138" i="1"/>
  <c r="J3138" i="1" s="1"/>
  <c r="F3138" i="1" l="1"/>
  <c r="K3138" i="1"/>
  <c r="G3138" i="1" l="1"/>
  <c r="H3138" i="1" s="1"/>
  <c r="L3138" i="1"/>
  <c r="N3138" i="1" s="1"/>
  <c r="P3138" i="1" s="1"/>
  <c r="A3139" i="1" s="1"/>
  <c r="B3139" i="1" l="1"/>
  <c r="C3139" i="1" s="1"/>
  <c r="D3139" i="1" l="1"/>
  <c r="E3139" i="1" s="1"/>
  <c r="I3139" i="1"/>
  <c r="J3139" i="1" s="1"/>
  <c r="F3139" i="1" l="1"/>
  <c r="K3139" i="1"/>
  <c r="G3139" i="1" l="1"/>
  <c r="H3139" i="1" s="1"/>
  <c r="L3139" i="1"/>
  <c r="N3139" i="1" s="1"/>
  <c r="P3139" i="1" s="1"/>
  <c r="A3140" i="1" s="1"/>
  <c r="B3140" i="1" l="1"/>
  <c r="C3140" i="1" s="1"/>
  <c r="D3140" i="1" l="1"/>
  <c r="E3140" i="1" s="1"/>
  <c r="I3140" i="1"/>
  <c r="J3140" i="1" s="1"/>
  <c r="F3140" i="1" l="1"/>
  <c r="K3140" i="1"/>
  <c r="G3140" i="1" l="1"/>
  <c r="H3140" i="1" s="1"/>
  <c r="L3140" i="1"/>
  <c r="N3140" i="1" s="1"/>
  <c r="P3140" i="1" s="1"/>
  <c r="A3141" i="1" s="1"/>
  <c r="B3141" i="1" l="1"/>
  <c r="C3141" i="1" s="1"/>
  <c r="D3141" i="1" l="1"/>
  <c r="I3141" i="1"/>
  <c r="J3141" i="1" s="1"/>
  <c r="M3158" i="1" l="1"/>
  <c r="E3141" i="1"/>
  <c r="F3141" i="1" l="1"/>
  <c r="K3141" i="1"/>
  <c r="M3159" i="1"/>
  <c r="M3160" i="1" s="1"/>
  <c r="M3161" i="1" s="1"/>
  <c r="M3162" i="1" s="1"/>
  <c r="M3163" i="1" s="1"/>
  <c r="M3164" i="1" s="1"/>
  <c r="N3158" i="1"/>
  <c r="M3172" i="1" l="1"/>
  <c r="M3173" i="1" s="1"/>
  <c r="M3174" i="1" s="1"/>
  <c r="M3175" i="1" s="1"/>
  <c r="M3176" i="1" s="1"/>
  <c r="M3177" i="1" s="1"/>
  <c r="M3178" i="1" s="1"/>
  <c r="M3179" i="1" s="1"/>
  <c r="M3180" i="1" s="1"/>
  <c r="M3181" i="1" s="1"/>
  <c r="M3182" i="1" s="1"/>
  <c r="M3183" i="1" s="1"/>
  <c r="M3184" i="1" s="1"/>
  <c r="M3185" i="1" s="1"/>
  <c r="M3165" i="1"/>
  <c r="M3166" i="1" s="1"/>
  <c r="M3167" i="1" s="1"/>
  <c r="M3168" i="1" s="1"/>
  <c r="M3169" i="1" s="1"/>
  <c r="M3170" i="1" s="1"/>
  <c r="M3171" i="1" s="1"/>
  <c r="G3141" i="1"/>
  <c r="H3141" i="1" s="1"/>
  <c r="L3141" i="1"/>
  <c r="N3141" i="1" s="1"/>
  <c r="P3141" i="1" s="1"/>
  <c r="A3142" i="1" s="1"/>
  <c r="B3142" i="1" l="1"/>
  <c r="C3142" i="1" s="1"/>
  <c r="D3142" i="1" l="1"/>
  <c r="E3142" i="1" s="1"/>
  <c r="I3142" i="1"/>
  <c r="J3142" i="1" s="1"/>
  <c r="F3142" i="1" l="1"/>
  <c r="K3142" i="1"/>
  <c r="G3142" i="1" l="1"/>
  <c r="H3142" i="1" s="1"/>
  <c r="L3142" i="1"/>
  <c r="N3142" i="1" s="1"/>
  <c r="P3142" i="1" s="1"/>
  <c r="A3143" i="1" s="1"/>
  <c r="B3143" i="1" l="1"/>
  <c r="C3143" i="1" s="1"/>
  <c r="D3143" i="1" l="1"/>
  <c r="E3143" i="1" s="1"/>
  <c r="I3143" i="1"/>
  <c r="J3143" i="1" s="1"/>
  <c r="F3143" i="1" l="1"/>
  <c r="K3143" i="1"/>
  <c r="G3143" i="1" l="1"/>
  <c r="H3143" i="1" s="1"/>
  <c r="L3143" i="1"/>
  <c r="N3143" i="1" s="1"/>
  <c r="P3143" i="1" s="1"/>
  <c r="A3144" i="1" s="1"/>
  <c r="B3144" i="1" l="1"/>
  <c r="C3144" i="1" s="1"/>
  <c r="I3144" i="1" l="1"/>
  <c r="J3144" i="1" s="1"/>
  <c r="D3144" i="1"/>
  <c r="E3144" i="1" s="1"/>
  <c r="F3144" i="1" l="1"/>
  <c r="K3144" i="1"/>
  <c r="G3144" i="1" l="1"/>
  <c r="H3144" i="1" s="1"/>
  <c r="L3144" i="1"/>
  <c r="N3144" i="1" s="1"/>
  <c r="P3144" i="1" s="1"/>
  <c r="A3145" i="1" s="1"/>
  <c r="B3145" i="1" l="1"/>
  <c r="C3145" i="1" s="1"/>
  <c r="I3145" i="1" l="1"/>
  <c r="J3145" i="1" s="1"/>
  <c r="D3145" i="1"/>
  <c r="E3145" i="1" s="1"/>
  <c r="F3145" i="1" l="1"/>
  <c r="K3145" i="1"/>
  <c r="G3145" i="1" l="1"/>
  <c r="H3145" i="1" s="1"/>
  <c r="L3145" i="1"/>
  <c r="N3145" i="1" s="1"/>
  <c r="P3145" i="1" s="1"/>
  <c r="A3146" i="1" s="1"/>
  <c r="B3146" i="1" l="1"/>
  <c r="C3146" i="1" s="1"/>
  <c r="I3146" i="1" l="1"/>
  <c r="J3146" i="1" s="1"/>
  <c r="D3146" i="1"/>
  <c r="E3146" i="1" s="1"/>
  <c r="F3146" i="1" l="1"/>
  <c r="K3146" i="1"/>
  <c r="G3146" i="1" l="1"/>
  <c r="H3146" i="1" s="1"/>
  <c r="L3146" i="1"/>
  <c r="N3146" i="1" s="1"/>
  <c r="P3146" i="1" s="1"/>
  <c r="A3147" i="1" s="1"/>
  <c r="B3147" i="1" l="1"/>
  <c r="C3147" i="1" s="1"/>
  <c r="D3147" i="1" l="1"/>
  <c r="E3147" i="1" s="1"/>
  <c r="I3147" i="1"/>
  <c r="J3147" i="1" s="1"/>
  <c r="F3147" i="1" l="1"/>
  <c r="K3147" i="1"/>
  <c r="G3147" i="1" l="1"/>
  <c r="H3147" i="1" s="1"/>
  <c r="L3147" i="1"/>
  <c r="N3147" i="1" s="1"/>
  <c r="P3147" i="1" s="1"/>
  <c r="A3148" i="1" s="1"/>
  <c r="B3148" i="1" l="1"/>
  <c r="C3148" i="1" s="1"/>
  <c r="D3148" i="1" l="1"/>
  <c r="E3148" i="1" s="1"/>
  <c r="I3148" i="1"/>
  <c r="J3148" i="1" s="1"/>
  <c r="F3148" i="1" l="1"/>
  <c r="K3148" i="1"/>
  <c r="G3148" i="1" l="1"/>
  <c r="H3148" i="1" s="1"/>
  <c r="L3148" i="1"/>
  <c r="N3148" i="1" s="1"/>
  <c r="P3148" i="1" s="1"/>
  <c r="A3149" i="1" s="1"/>
  <c r="B3149" i="1" l="1"/>
  <c r="C3149" i="1" s="1"/>
  <c r="D3149" i="1" l="1"/>
  <c r="E3149" i="1" s="1"/>
  <c r="I3149" i="1"/>
  <c r="J3149" i="1" s="1"/>
  <c r="F3149" i="1" l="1"/>
  <c r="K3149" i="1"/>
  <c r="G3149" i="1" l="1"/>
  <c r="H3149" i="1" s="1"/>
  <c r="L3149" i="1"/>
  <c r="N3149" i="1" s="1"/>
  <c r="P3149" i="1" s="1"/>
  <c r="A3150" i="1" s="1"/>
  <c r="B3150" i="1" l="1"/>
  <c r="C3150" i="1" s="1"/>
  <c r="D3150" i="1" l="1"/>
  <c r="E3150" i="1" s="1"/>
  <c r="I3150" i="1"/>
  <c r="J3150" i="1" s="1"/>
  <c r="F3150" i="1" l="1"/>
  <c r="K3150" i="1"/>
  <c r="G3150" i="1" l="1"/>
  <c r="H3150" i="1" s="1"/>
  <c r="L3150" i="1"/>
  <c r="N3150" i="1" s="1"/>
  <c r="P3150" i="1" s="1"/>
  <c r="A3151" i="1" s="1"/>
  <c r="B3151" i="1" l="1"/>
  <c r="C3151" i="1" s="1"/>
  <c r="I3151" i="1" l="1"/>
  <c r="J3151" i="1" s="1"/>
  <c r="D3151" i="1"/>
  <c r="E3151" i="1" s="1"/>
  <c r="F3151" i="1" l="1"/>
  <c r="K3151" i="1"/>
  <c r="G3151" i="1" l="1"/>
  <c r="H3151" i="1" s="1"/>
  <c r="L3151" i="1"/>
  <c r="N3151" i="1" s="1"/>
  <c r="P3151" i="1" s="1"/>
  <c r="A3152" i="1" s="1"/>
  <c r="B3152" i="1" l="1"/>
  <c r="C3152" i="1" s="1"/>
  <c r="R100" i="1"/>
  <c r="S100" i="1" s="1"/>
  <c r="I3152" i="1" l="1"/>
  <c r="J3152" i="1" s="1"/>
  <c r="D3152" i="1"/>
  <c r="E3152" i="1" s="1"/>
  <c r="F3152" i="1" l="1"/>
  <c r="K3152" i="1"/>
  <c r="G3152" i="1" l="1"/>
  <c r="H3152" i="1" s="1"/>
  <c r="O3158" i="1" s="1"/>
  <c r="L3152" i="1"/>
  <c r="N3152" i="1" s="1"/>
  <c r="P3152" i="1" s="1"/>
  <c r="O3159" i="1" l="1"/>
  <c r="O3160" i="1" s="1"/>
  <c r="O3161" i="1" s="1"/>
  <c r="O3162" i="1" s="1"/>
  <c r="O3163" i="1" s="1"/>
  <c r="O3164" i="1" s="1"/>
  <c r="P3158" i="1"/>
  <c r="A3159" i="1" s="1"/>
  <c r="B3159" i="1" l="1"/>
  <c r="C3159" i="1" s="1"/>
  <c r="O3165" i="1"/>
  <c r="O3166" i="1" s="1"/>
  <c r="O3167" i="1" s="1"/>
  <c r="O3168" i="1" s="1"/>
  <c r="O3169" i="1" s="1"/>
  <c r="O3170" i="1" s="1"/>
  <c r="O3171" i="1" s="1"/>
  <c r="O3172" i="1"/>
  <c r="O3173" i="1" s="1"/>
  <c r="O3174" i="1" s="1"/>
  <c r="O3175" i="1" s="1"/>
  <c r="O3176" i="1" s="1"/>
  <c r="O3177" i="1" s="1"/>
  <c r="O3178" i="1" s="1"/>
  <c r="O3179" i="1" s="1"/>
  <c r="O3180" i="1" s="1"/>
  <c r="O3181" i="1" s="1"/>
  <c r="O3182" i="1" s="1"/>
  <c r="O3183" i="1" s="1"/>
  <c r="O3184" i="1" s="1"/>
  <c r="O3185" i="1" s="1"/>
  <c r="D3159" i="1" l="1"/>
  <c r="E3159" i="1" s="1"/>
  <c r="F3159" i="1" s="1"/>
  <c r="G3159" i="1" s="1"/>
  <c r="H3159" i="1" s="1"/>
  <c r="I3159" i="1"/>
  <c r="J3159" i="1" s="1"/>
  <c r="K3159" i="1" l="1"/>
  <c r="L3159" i="1"/>
  <c r="N3159" i="1" s="1"/>
  <c r="P3159" i="1" s="1"/>
  <c r="A3160" i="1" s="1"/>
  <c r="B3160" i="1" l="1"/>
  <c r="C3160" i="1" s="1"/>
  <c r="I3160" i="1" l="1"/>
  <c r="J3160" i="1" s="1"/>
  <c r="D3160" i="1"/>
  <c r="E3160" i="1" s="1"/>
  <c r="F3160" i="1" l="1"/>
  <c r="K3160" i="1"/>
  <c r="G3160" i="1" l="1"/>
  <c r="H3160" i="1" s="1"/>
  <c r="L3160" i="1"/>
  <c r="N3160" i="1" s="1"/>
  <c r="P3160" i="1" s="1"/>
  <c r="A3161" i="1" s="1"/>
  <c r="B3161" i="1" l="1"/>
  <c r="C3161" i="1" s="1"/>
  <c r="I3161" i="1" l="1"/>
  <c r="J3161" i="1" s="1"/>
  <c r="D3161" i="1"/>
  <c r="E3161" i="1" s="1"/>
  <c r="F3161" i="1" l="1"/>
  <c r="K3161" i="1"/>
  <c r="G3161" i="1" l="1"/>
  <c r="H3161" i="1" s="1"/>
  <c r="L3161" i="1"/>
  <c r="N3161" i="1" s="1"/>
  <c r="P3161" i="1" s="1"/>
  <c r="A3162" i="1" s="1"/>
  <c r="B3162" i="1" l="1"/>
  <c r="C3162" i="1" s="1"/>
  <c r="I3162" i="1" l="1"/>
  <c r="J3162" i="1" s="1"/>
  <c r="D3162" i="1"/>
  <c r="E3162" i="1" s="1"/>
  <c r="F3162" i="1" l="1"/>
  <c r="K3162" i="1"/>
  <c r="G3162" i="1" l="1"/>
  <c r="H3162" i="1" s="1"/>
  <c r="L3162" i="1"/>
  <c r="N3162" i="1" s="1"/>
  <c r="P3162" i="1" s="1"/>
  <c r="A3163" i="1" s="1"/>
  <c r="B3163" i="1" l="1"/>
  <c r="C3163" i="1" s="1"/>
  <c r="D3163" i="1" l="1"/>
  <c r="E3163" i="1" s="1"/>
  <c r="I3163" i="1"/>
  <c r="J3163" i="1" s="1"/>
  <c r="F3163" i="1" l="1"/>
  <c r="K3163" i="1"/>
  <c r="G3163" i="1" l="1"/>
  <c r="H3163" i="1" s="1"/>
  <c r="L3163" i="1"/>
  <c r="N3163" i="1" s="1"/>
  <c r="P3163" i="1" s="1"/>
  <c r="A3164" i="1" s="1"/>
  <c r="B3164" i="1" l="1"/>
  <c r="C3164" i="1" s="1"/>
  <c r="D3164" i="1" l="1"/>
  <c r="E3164" i="1" s="1"/>
  <c r="I3164" i="1"/>
  <c r="J3164" i="1" s="1"/>
  <c r="F3164" i="1" l="1"/>
  <c r="K3164" i="1"/>
  <c r="G3164" i="1" l="1"/>
  <c r="H3164" i="1" s="1"/>
  <c r="L3164" i="1"/>
  <c r="N3164" i="1" s="1"/>
  <c r="P3164" i="1" s="1"/>
  <c r="A3165" i="1" s="1"/>
  <c r="B3165" i="1" l="1"/>
  <c r="C3165" i="1" s="1"/>
  <c r="D3165" i="1" l="1"/>
  <c r="E3165" i="1" s="1"/>
  <c r="I3165" i="1"/>
  <c r="J3165" i="1" s="1"/>
  <c r="F3165" i="1" l="1"/>
  <c r="K3165" i="1"/>
  <c r="G3165" i="1" l="1"/>
  <c r="H3165" i="1" s="1"/>
  <c r="L3165" i="1"/>
  <c r="N3165" i="1" s="1"/>
  <c r="P3165" i="1" s="1"/>
  <c r="A3166" i="1" s="1"/>
  <c r="B3166" i="1" l="1"/>
  <c r="C3166" i="1" s="1"/>
  <c r="D3166" i="1" l="1"/>
  <c r="E3166" i="1" s="1"/>
  <c r="I3166" i="1"/>
  <c r="J3166" i="1" s="1"/>
  <c r="F3166" i="1" l="1"/>
  <c r="K3166" i="1"/>
  <c r="G3166" i="1" l="1"/>
  <c r="H3166" i="1" s="1"/>
  <c r="L3166" i="1"/>
  <c r="N3166" i="1" s="1"/>
  <c r="P3166" i="1" s="1"/>
  <c r="A3167" i="1" s="1"/>
  <c r="B3167" i="1" l="1"/>
  <c r="C3167" i="1" s="1"/>
  <c r="D3167" i="1" l="1"/>
  <c r="E3167" i="1" s="1"/>
  <c r="I3167" i="1"/>
  <c r="J3167" i="1" s="1"/>
  <c r="F3167" i="1" l="1"/>
  <c r="K3167" i="1"/>
  <c r="G3167" i="1" l="1"/>
  <c r="H3167" i="1" s="1"/>
  <c r="L3167" i="1"/>
  <c r="N3167" i="1" s="1"/>
  <c r="P3167" i="1" s="1"/>
  <c r="A3168" i="1" s="1"/>
  <c r="B3168" i="1" l="1"/>
  <c r="C3168" i="1" s="1"/>
  <c r="I3168" i="1" l="1"/>
  <c r="J3168" i="1" s="1"/>
  <c r="D3168" i="1"/>
  <c r="E3168" i="1" s="1"/>
  <c r="F3168" i="1" l="1"/>
  <c r="K3168" i="1"/>
  <c r="G3168" i="1" l="1"/>
  <c r="H3168" i="1" s="1"/>
  <c r="L3168" i="1"/>
  <c r="N3168" i="1" s="1"/>
  <c r="P3168" i="1" s="1"/>
  <c r="A3169" i="1" s="1"/>
  <c r="B3169" i="1" l="1"/>
  <c r="C3169" i="1" s="1"/>
  <c r="I3169" i="1" l="1"/>
  <c r="J3169" i="1" s="1"/>
  <c r="D3169" i="1"/>
  <c r="E3169" i="1" s="1"/>
  <c r="F3169" i="1" l="1"/>
  <c r="K3169" i="1"/>
  <c r="G3169" i="1" l="1"/>
  <c r="H3169" i="1" s="1"/>
  <c r="L3169" i="1"/>
  <c r="N3169" i="1" s="1"/>
  <c r="P3169" i="1" s="1"/>
  <c r="A3170" i="1" s="1"/>
  <c r="B3170" i="1" l="1"/>
  <c r="C3170" i="1" s="1"/>
  <c r="I3170" i="1" l="1"/>
  <c r="J3170" i="1" s="1"/>
  <c r="D3170" i="1"/>
  <c r="E3170" i="1" s="1"/>
  <c r="F3170" i="1" l="1"/>
  <c r="K3170" i="1"/>
  <c r="G3170" i="1" l="1"/>
  <c r="H3170" i="1" s="1"/>
  <c r="L3170" i="1"/>
  <c r="N3170" i="1" s="1"/>
  <c r="P3170" i="1" s="1"/>
  <c r="A3171" i="1" s="1"/>
  <c r="B3171" i="1" l="1"/>
  <c r="C3171" i="1" s="1"/>
  <c r="D3171" i="1" l="1"/>
  <c r="E3171" i="1" s="1"/>
  <c r="I3171" i="1"/>
  <c r="J3171" i="1" s="1"/>
  <c r="F3171" i="1" l="1"/>
  <c r="K3171" i="1"/>
  <c r="G3171" i="1" l="1"/>
  <c r="H3171" i="1" s="1"/>
  <c r="L3171" i="1"/>
  <c r="N3171" i="1" s="1"/>
  <c r="P3171" i="1" s="1"/>
  <c r="A3172" i="1" s="1"/>
  <c r="B3172" i="1" l="1"/>
  <c r="C3172" i="1" s="1"/>
  <c r="D3172" i="1" l="1"/>
  <c r="E3172" i="1" s="1"/>
  <c r="I3172" i="1"/>
  <c r="J3172" i="1" s="1"/>
  <c r="F3172" i="1" l="1"/>
  <c r="K3172" i="1"/>
  <c r="G3172" i="1" l="1"/>
  <c r="H3172" i="1" s="1"/>
  <c r="L3172" i="1"/>
  <c r="N3172" i="1" s="1"/>
  <c r="P3172" i="1" s="1"/>
  <c r="A3173" i="1" s="1"/>
  <c r="B3173" i="1" l="1"/>
  <c r="C3173" i="1" s="1"/>
  <c r="D3173" i="1" l="1"/>
  <c r="E3173" i="1" s="1"/>
  <c r="I3173" i="1"/>
  <c r="J3173" i="1" s="1"/>
  <c r="F3173" i="1" l="1"/>
  <c r="K3173" i="1"/>
  <c r="G3173" i="1" l="1"/>
  <c r="H3173" i="1" s="1"/>
  <c r="L3173" i="1"/>
  <c r="N3173" i="1" s="1"/>
  <c r="P3173" i="1" s="1"/>
  <c r="A3174" i="1" s="1"/>
  <c r="B3174" i="1" l="1"/>
  <c r="C3174" i="1" s="1"/>
  <c r="D3174" i="1" l="1"/>
  <c r="I3174" i="1"/>
  <c r="J3174" i="1" s="1"/>
  <c r="M3191" i="1" l="1"/>
  <c r="E3174" i="1"/>
  <c r="F3174" i="1" l="1"/>
  <c r="K3174" i="1"/>
  <c r="M3192" i="1"/>
  <c r="M3193" i="1" s="1"/>
  <c r="M3194" i="1" s="1"/>
  <c r="M3195" i="1" s="1"/>
  <c r="M3196" i="1" s="1"/>
  <c r="M3197" i="1" s="1"/>
  <c r="N3191" i="1"/>
  <c r="M3198" i="1" l="1"/>
  <c r="M3199" i="1" s="1"/>
  <c r="M3200" i="1" s="1"/>
  <c r="M3201" i="1" s="1"/>
  <c r="M3202" i="1" s="1"/>
  <c r="M3203" i="1" s="1"/>
  <c r="M3204" i="1" s="1"/>
  <c r="M3205" i="1"/>
  <c r="M3206" i="1" s="1"/>
  <c r="M3207" i="1" s="1"/>
  <c r="M3208" i="1" s="1"/>
  <c r="M3209" i="1" s="1"/>
  <c r="M3210" i="1" s="1"/>
  <c r="M3211" i="1" s="1"/>
  <c r="M3212" i="1" s="1"/>
  <c r="M3213" i="1" s="1"/>
  <c r="M3214" i="1" s="1"/>
  <c r="M3215" i="1" s="1"/>
  <c r="M3216" i="1" s="1"/>
  <c r="M3217" i="1" s="1"/>
  <c r="M3218" i="1" s="1"/>
  <c r="G3174" i="1"/>
  <c r="H3174" i="1" s="1"/>
  <c r="L3174" i="1"/>
  <c r="N3174" i="1" s="1"/>
  <c r="P3174" i="1" s="1"/>
  <c r="A3175" i="1" s="1"/>
  <c r="B3175" i="1" l="1"/>
  <c r="C3175" i="1" s="1"/>
  <c r="D3175" i="1" l="1"/>
  <c r="E3175" i="1" s="1"/>
  <c r="I3175" i="1"/>
  <c r="J3175" i="1" s="1"/>
  <c r="F3175" i="1" l="1"/>
  <c r="K3175" i="1"/>
  <c r="G3175" i="1" l="1"/>
  <c r="H3175" i="1" s="1"/>
  <c r="L3175" i="1"/>
  <c r="N3175" i="1" s="1"/>
  <c r="P3175" i="1" s="1"/>
  <c r="A3176" i="1" s="1"/>
  <c r="B3176" i="1" l="1"/>
  <c r="C3176" i="1" s="1"/>
  <c r="I3176" i="1" l="1"/>
  <c r="J3176" i="1" s="1"/>
  <c r="D3176" i="1"/>
  <c r="E3176" i="1" s="1"/>
  <c r="F3176" i="1" l="1"/>
  <c r="K3176" i="1"/>
  <c r="G3176" i="1" l="1"/>
  <c r="H3176" i="1" s="1"/>
  <c r="L3176" i="1"/>
  <c r="N3176" i="1" s="1"/>
  <c r="P3176" i="1" s="1"/>
  <c r="A3177" i="1" s="1"/>
  <c r="B3177" i="1" l="1"/>
  <c r="C3177" i="1" s="1"/>
  <c r="D3177" i="1" l="1"/>
  <c r="E3177" i="1" s="1"/>
  <c r="I3177" i="1"/>
  <c r="J3177" i="1" s="1"/>
  <c r="F3177" i="1" l="1"/>
  <c r="K3177" i="1"/>
  <c r="G3177" i="1" l="1"/>
  <c r="H3177" i="1" s="1"/>
  <c r="L3177" i="1"/>
  <c r="N3177" i="1" s="1"/>
  <c r="P3177" i="1" s="1"/>
  <c r="A3178" i="1" s="1"/>
  <c r="B3178" i="1" l="1"/>
  <c r="C3178" i="1" s="1"/>
  <c r="I3178" i="1" l="1"/>
  <c r="J3178" i="1" s="1"/>
  <c r="D3178" i="1"/>
  <c r="E3178" i="1" s="1"/>
  <c r="F3178" i="1" l="1"/>
  <c r="K3178" i="1"/>
  <c r="G3178" i="1" l="1"/>
  <c r="H3178" i="1" s="1"/>
  <c r="L3178" i="1"/>
  <c r="N3178" i="1" s="1"/>
  <c r="P3178" i="1" s="1"/>
  <c r="A3179" i="1" s="1"/>
  <c r="B3179" i="1" l="1"/>
  <c r="C3179" i="1" s="1"/>
  <c r="D3179" i="1" l="1"/>
  <c r="E3179" i="1" s="1"/>
  <c r="I3179" i="1"/>
  <c r="J3179" i="1" s="1"/>
  <c r="F3179" i="1" l="1"/>
  <c r="K3179" i="1"/>
  <c r="G3179" i="1" l="1"/>
  <c r="H3179" i="1" s="1"/>
  <c r="L3179" i="1"/>
  <c r="N3179" i="1" s="1"/>
  <c r="P3179" i="1" s="1"/>
  <c r="A3180" i="1" s="1"/>
  <c r="B3180" i="1" l="1"/>
  <c r="C3180" i="1" s="1"/>
  <c r="I3180" i="1" l="1"/>
  <c r="J3180" i="1" s="1"/>
  <c r="D3180" i="1"/>
  <c r="E3180" i="1" s="1"/>
  <c r="F3180" i="1" l="1"/>
  <c r="K3180" i="1"/>
  <c r="G3180" i="1" l="1"/>
  <c r="H3180" i="1" s="1"/>
  <c r="L3180" i="1"/>
  <c r="N3180" i="1" s="1"/>
  <c r="P3180" i="1" s="1"/>
  <c r="A3181" i="1" s="1"/>
  <c r="B3181" i="1" l="1"/>
  <c r="C3181" i="1" s="1"/>
  <c r="D3181" i="1" l="1"/>
  <c r="E3181" i="1" s="1"/>
  <c r="I3181" i="1"/>
  <c r="J3181" i="1" s="1"/>
  <c r="F3181" i="1" l="1"/>
  <c r="K3181" i="1"/>
  <c r="G3181" i="1" l="1"/>
  <c r="H3181" i="1" s="1"/>
  <c r="L3181" i="1"/>
  <c r="N3181" i="1" s="1"/>
  <c r="P3181" i="1" s="1"/>
  <c r="A3182" i="1" s="1"/>
  <c r="B3182" i="1" l="1"/>
  <c r="C3182" i="1" s="1"/>
  <c r="D3182" i="1" l="1"/>
  <c r="E3182" i="1" s="1"/>
  <c r="I3182" i="1"/>
  <c r="J3182" i="1" s="1"/>
  <c r="F3182" i="1" l="1"/>
  <c r="K3182" i="1"/>
  <c r="G3182" i="1" l="1"/>
  <c r="H3182" i="1" s="1"/>
  <c r="L3182" i="1"/>
  <c r="N3182" i="1" s="1"/>
  <c r="P3182" i="1" s="1"/>
  <c r="A3183" i="1" s="1"/>
  <c r="B3183" i="1" l="1"/>
  <c r="C3183" i="1" s="1"/>
  <c r="D3183" i="1" l="1"/>
  <c r="E3183" i="1" s="1"/>
  <c r="I3183" i="1"/>
  <c r="J3183" i="1" s="1"/>
  <c r="F3183" i="1" l="1"/>
  <c r="K3183" i="1"/>
  <c r="G3183" i="1" l="1"/>
  <c r="H3183" i="1" s="1"/>
  <c r="L3183" i="1"/>
  <c r="N3183" i="1" s="1"/>
  <c r="P3183" i="1" s="1"/>
  <c r="A3184" i="1" s="1"/>
  <c r="B3184" i="1" l="1"/>
  <c r="C3184" i="1" s="1"/>
  <c r="I3184" i="1" l="1"/>
  <c r="J3184" i="1" s="1"/>
  <c r="D3184" i="1"/>
  <c r="E3184" i="1" s="1"/>
  <c r="F3184" i="1" l="1"/>
  <c r="K3184" i="1"/>
  <c r="G3184" i="1" l="1"/>
  <c r="H3184" i="1" s="1"/>
  <c r="L3184" i="1"/>
  <c r="N3184" i="1" s="1"/>
  <c r="P3184" i="1" s="1"/>
  <c r="A3185" i="1" s="1"/>
  <c r="B3185" i="1" l="1"/>
  <c r="C3185" i="1" s="1"/>
  <c r="R101" i="1"/>
  <c r="S101" i="1" s="1"/>
  <c r="I3185" i="1" l="1"/>
  <c r="J3185" i="1" s="1"/>
  <c r="D3185" i="1"/>
  <c r="E3185" i="1" s="1"/>
  <c r="F3185" i="1" l="1"/>
  <c r="K3185" i="1"/>
  <c r="G3185" i="1" l="1"/>
  <c r="H3185" i="1" s="1"/>
  <c r="O3191" i="1" s="1"/>
  <c r="L3185" i="1"/>
  <c r="N3185" i="1" s="1"/>
  <c r="P3185" i="1" s="1"/>
  <c r="O3192" i="1" l="1"/>
  <c r="O3193" i="1" s="1"/>
  <c r="O3194" i="1" s="1"/>
  <c r="O3195" i="1" s="1"/>
  <c r="O3196" i="1" s="1"/>
  <c r="O3197" i="1" s="1"/>
  <c r="P3191" i="1"/>
  <c r="A3192" i="1" s="1"/>
  <c r="B3192" i="1" l="1"/>
  <c r="C3192" i="1" s="1"/>
  <c r="O3198" i="1"/>
  <c r="O3199" i="1" s="1"/>
  <c r="O3200" i="1" s="1"/>
  <c r="O3201" i="1" s="1"/>
  <c r="O3202" i="1" s="1"/>
  <c r="O3203" i="1" s="1"/>
  <c r="O3204" i="1" s="1"/>
  <c r="O3205" i="1"/>
  <c r="O3206" i="1" s="1"/>
  <c r="O3207" i="1" s="1"/>
  <c r="O3208" i="1" s="1"/>
  <c r="O3209" i="1" s="1"/>
  <c r="O3210" i="1" s="1"/>
  <c r="O3211" i="1" s="1"/>
  <c r="O3212" i="1" s="1"/>
  <c r="O3213" i="1" s="1"/>
  <c r="O3214" i="1" s="1"/>
  <c r="O3215" i="1" s="1"/>
  <c r="O3216" i="1" s="1"/>
  <c r="O3217" i="1" s="1"/>
  <c r="O3218" i="1" s="1"/>
  <c r="D3192" i="1" l="1"/>
  <c r="E3192" i="1" s="1"/>
  <c r="F3192" i="1" s="1"/>
  <c r="G3192" i="1" s="1"/>
  <c r="H3192" i="1" s="1"/>
  <c r="I3192" i="1"/>
  <c r="J3192" i="1" s="1"/>
  <c r="K3192" i="1" s="1"/>
  <c r="L3192" i="1" l="1"/>
  <c r="N3192" i="1" s="1"/>
  <c r="P3192" i="1" s="1"/>
  <c r="A3193" i="1" l="1"/>
  <c r="B3193" i="1" l="1"/>
  <c r="C3193" i="1" s="1"/>
  <c r="I3193" i="1" l="1"/>
  <c r="J3193" i="1" s="1"/>
  <c r="D3193" i="1"/>
  <c r="E3193" i="1" s="1"/>
  <c r="F3193" i="1" l="1"/>
  <c r="K3193" i="1"/>
  <c r="G3193" i="1" l="1"/>
  <c r="H3193" i="1" s="1"/>
  <c r="L3193" i="1"/>
  <c r="N3193" i="1" s="1"/>
  <c r="P3193" i="1" s="1"/>
  <c r="A3194" i="1" s="1"/>
  <c r="B3194" i="1" l="1"/>
  <c r="C3194" i="1" s="1"/>
  <c r="I3194" i="1" l="1"/>
  <c r="J3194" i="1" s="1"/>
  <c r="D3194" i="1"/>
  <c r="E3194" i="1" s="1"/>
  <c r="F3194" i="1" l="1"/>
  <c r="K3194" i="1"/>
  <c r="G3194" i="1" l="1"/>
  <c r="H3194" i="1" s="1"/>
  <c r="L3194" i="1"/>
  <c r="N3194" i="1" s="1"/>
  <c r="P3194" i="1" s="1"/>
  <c r="A3195" i="1" s="1"/>
  <c r="B3195" i="1" l="1"/>
  <c r="C3195" i="1" s="1"/>
  <c r="D3195" i="1" l="1"/>
  <c r="E3195" i="1" s="1"/>
  <c r="I3195" i="1"/>
  <c r="J3195" i="1" s="1"/>
  <c r="F3195" i="1" l="1"/>
  <c r="K3195" i="1"/>
  <c r="G3195" i="1" l="1"/>
  <c r="H3195" i="1" s="1"/>
  <c r="L3195" i="1"/>
  <c r="N3195" i="1" s="1"/>
  <c r="P3195" i="1" s="1"/>
  <c r="A3196" i="1" s="1"/>
  <c r="B3196" i="1" l="1"/>
  <c r="C3196" i="1" s="1"/>
  <c r="D3196" i="1" l="1"/>
  <c r="E3196" i="1" s="1"/>
  <c r="I3196" i="1"/>
  <c r="J3196" i="1" s="1"/>
  <c r="F3196" i="1" l="1"/>
  <c r="K3196" i="1"/>
  <c r="G3196" i="1" l="1"/>
  <c r="H3196" i="1" s="1"/>
  <c r="L3196" i="1"/>
  <c r="N3196" i="1" s="1"/>
  <c r="P3196" i="1" s="1"/>
  <c r="A3197" i="1" s="1"/>
  <c r="B3197" i="1" l="1"/>
  <c r="C3197" i="1" s="1"/>
  <c r="I3197" i="1" l="1"/>
  <c r="J3197" i="1" s="1"/>
  <c r="D3197" i="1"/>
  <c r="E3197" i="1" s="1"/>
  <c r="F3197" i="1" l="1"/>
  <c r="K3197" i="1"/>
  <c r="G3197" i="1" l="1"/>
  <c r="H3197" i="1" s="1"/>
  <c r="L3197" i="1"/>
  <c r="N3197" i="1" s="1"/>
  <c r="P3197" i="1" s="1"/>
  <c r="A3198" i="1" s="1"/>
  <c r="B3198" i="1" l="1"/>
  <c r="C3198" i="1" s="1"/>
  <c r="D3198" i="1" l="1"/>
  <c r="E3198" i="1" s="1"/>
  <c r="I3198" i="1"/>
  <c r="J3198" i="1" s="1"/>
  <c r="F3198" i="1" l="1"/>
  <c r="K3198" i="1"/>
  <c r="G3198" i="1" l="1"/>
  <c r="H3198" i="1" s="1"/>
  <c r="L3198" i="1"/>
  <c r="N3198" i="1" s="1"/>
  <c r="P3198" i="1" s="1"/>
  <c r="A3199" i="1" s="1"/>
  <c r="B3199" i="1" l="1"/>
  <c r="C3199" i="1" s="1"/>
  <c r="D3199" i="1" l="1"/>
  <c r="E3199" i="1" s="1"/>
  <c r="I3199" i="1"/>
  <c r="J3199" i="1" s="1"/>
  <c r="F3199" i="1" l="1"/>
  <c r="K3199" i="1"/>
  <c r="G3199" i="1" l="1"/>
  <c r="H3199" i="1" s="1"/>
  <c r="L3199" i="1"/>
  <c r="N3199" i="1" s="1"/>
  <c r="P3199" i="1" s="1"/>
  <c r="A3200" i="1" s="1"/>
  <c r="B3200" i="1" l="1"/>
  <c r="C3200" i="1" s="1"/>
  <c r="D3200" i="1" l="1"/>
  <c r="E3200" i="1" s="1"/>
  <c r="I3200" i="1"/>
  <c r="J3200" i="1" s="1"/>
  <c r="F3200" i="1" l="1"/>
  <c r="K3200" i="1"/>
  <c r="G3200" i="1" l="1"/>
  <c r="H3200" i="1" s="1"/>
  <c r="L3200" i="1"/>
  <c r="N3200" i="1" s="1"/>
  <c r="P3200" i="1" s="1"/>
  <c r="A3201" i="1" s="1"/>
  <c r="B3201" i="1" l="1"/>
  <c r="C3201" i="1" s="1"/>
  <c r="I3201" i="1" l="1"/>
  <c r="J3201" i="1" s="1"/>
  <c r="D3201" i="1"/>
  <c r="E3201" i="1" s="1"/>
  <c r="F3201" i="1" l="1"/>
  <c r="G3201" i="1" s="1"/>
  <c r="H3201" i="1" s="1"/>
  <c r="K3201" i="1"/>
  <c r="L3201" i="1" s="1"/>
  <c r="N3201" i="1" s="1"/>
  <c r="P3201" i="1" s="1"/>
  <c r="A3202" i="1" s="1"/>
  <c r="B3202" i="1" l="1"/>
  <c r="C3202" i="1" s="1"/>
  <c r="I3202" i="1" l="1"/>
  <c r="J3202" i="1" s="1"/>
  <c r="D3202" i="1"/>
  <c r="E3202" i="1" s="1"/>
  <c r="F3202" i="1" l="1"/>
  <c r="K3202" i="1"/>
  <c r="G3202" i="1" l="1"/>
  <c r="H3202" i="1" s="1"/>
  <c r="L3202" i="1"/>
  <c r="N3202" i="1" s="1"/>
  <c r="P3202" i="1" s="1"/>
  <c r="A3203" i="1" s="1"/>
  <c r="B3203" i="1" l="1"/>
  <c r="C3203" i="1" s="1"/>
  <c r="D3203" i="1" l="1"/>
  <c r="E3203" i="1" s="1"/>
  <c r="I3203" i="1"/>
  <c r="J3203" i="1" s="1"/>
  <c r="F3203" i="1" l="1"/>
  <c r="K3203" i="1"/>
  <c r="G3203" i="1" l="1"/>
  <c r="H3203" i="1" s="1"/>
  <c r="L3203" i="1"/>
  <c r="N3203" i="1" s="1"/>
  <c r="P3203" i="1" s="1"/>
  <c r="A3204" i="1" l="1"/>
  <c r="B3204" i="1" s="1"/>
  <c r="C3204" i="1" s="1"/>
  <c r="D3204" i="1" l="1"/>
  <c r="E3204" i="1" s="1"/>
  <c r="I3204" i="1"/>
  <c r="J3204" i="1" s="1"/>
  <c r="F3204" i="1" l="1"/>
  <c r="K3204" i="1"/>
  <c r="G3204" i="1" l="1"/>
  <c r="H3204" i="1" s="1"/>
  <c r="L3204" i="1"/>
  <c r="N3204" i="1" s="1"/>
  <c r="P3204" i="1" s="1"/>
  <c r="A3205" i="1" l="1"/>
  <c r="B3205" i="1" s="1"/>
  <c r="C3205" i="1" s="1"/>
  <c r="D3205" i="1" l="1"/>
  <c r="E3205" i="1" s="1"/>
  <c r="I3205" i="1"/>
  <c r="J3205" i="1" s="1"/>
  <c r="F3205" i="1" l="1"/>
  <c r="K3205" i="1"/>
  <c r="G3205" i="1" l="1"/>
  <c r="H3205" i="1" s="1"/>
  <c r="L3205" i="1"/>
  <c r="N3205" i="1" s="1"/>
  <c r="P3205" i="1" s="1"/>
  <c r="A3206" i="1" l="1"/>
  <c r="B3206" i="1" s="1"/>
  <c r="C3206" i="1" s="1"/>
  <c r="D3206" i="1" l="1"/>
  <c r="E3206" i="1" s="1"/>
  <c r="I3206" i="1"/>
  <c r="J3206" i="1" s="1"/>
  <c r="F3206" i="1" l="1"/>
  <c r="K3206" i="1"/>
  <c r="G3206" i="1" l="1"/>
  <c r="H3206" i="1" s="1"/>
  <c r="L3206" i="1"/>
  <c r="N3206" i="1" s="1"/>
  <c r="P3206" i="1" s="1"/>
  <c r="A3207" i="1" s="1"/>
  <c r="B3207" i="1" l="1"/>
  <c r="C3207" i="1" s="1"/>
  <c r="D3207" i="1" l="1"/>
  <c r="I3207" i="1"/>
  <c r="J3207" i="1" s="1"/>
  <c r="M3224" i="1" l="1"/>
  <c r="E3207" i="1"/>
  <c r="F3207" i="1" l="1"/>
  <c r="K3207" i="1"/>
  <c r="N3224" i="1"/>
  <c r="M3225" i="1"/>
  <c r="M3226" i="1" s="1"/>
  <c r="M3227" i="1" s="1"/>
  <c r="M3228" i="1" s="1"/>
  <c r="M3229" i="1" s="1"/>
  <c r="M3230" i="1" s="1"/>
  <c r="M3231" i="1" l="1"/>
  <c r="M3232" i="1" s="1"/>
  <c r="M3233" i="1" s="1"/>
  <c r="M3234" i="1" s="1"/>
  <c r="M3235" i="1" s="1"/>
  <c r="M3236" i="1" s="1"/>
  <c r="M3237" i="1" s="1"/>
  <c r="M3238" i="1"/>
  <c r="M3239" i="1" s="1"/>
  <c r="M3240" i="1" s="1"/>
  <c r="M3241" i="1" s="1"/>
  <c r="M3242" i="1" s="1"/>
  <c r="M3243" i="1" s="1"/>
  <c r="M3244" i="1" s="1"/>
  <c r="M3245" i="1" s="1"/>
  <c r="M3246" i="1" s="1"/>
  <c r="M3247" i="1" s="1"/>
  <c r="M3248" i="1" s="1"/>
  <c r="M3249" i="1" s="1"/>
  <c r="M3250" i="1" s="1"/>
  <c r="M3251" i="1" s="1"/>
  <c r="G3207" i="1"/>
  <c r="H3207" i="1" s="1"/>
  <c r="L3207" i="1"/>
  <c r="N3207" i="1" s="1"/>
  <c r="P3207" i="1" s="1"/>
  <c r="A3208" i="1" s="1"/>
  <c r="B3208" i="1" l="1"/>
  <c r="C3208" i="1" s="1"/>
  <c r="D3208" i="1" l="1"/>
  <c r="E3208" i="1" s="1"/>
  <c r="I3208" i="1"/>
  <c r="J3208" i="1" s="1"/>
  <c r="F3208" i="1" l="1"/>
  <c r="K3208" i="1"/>
  <c r="G3208" i="1" l="1"/>
  <c r="H3208" i="1" s="1"/>
  <c r="L3208" i="1"/>
  <c r="N3208" i="1" s="1"/>
  <c r="P3208" i="1" s="1"/>
  <c r="A3209" i="1" s="1"/>
  <c r="B3209" i="1" l="1"/>
  <c r="C3209" i="1" s="1"/>
  <c r="I3209" i="1" l="1"/>
  <c r="J3209" i="1" s="1"/>
  <c r="D3209" i="1"/>
  <c r="E3209" i="1" s="1"/>
  <c r="F3209" i="1" l="1"/>
  <c r="K3209" i="1"/>
  <c r="G3209" i="1" l="1"/>
  <c r="H3209" i="1" s="1"/>
  <c r="L3209" i="1"/>
  <c r="N3209" i="1" s="1"/>
  <c r="P3209" i="1" s="1"/>
  <c r="A3210" i="1" s="1"/>
  <c r="B3210" i="1" l="1"/>
  <c r="C3210" i="1" s="1"/>
  <c r="I3210" i="1" l="1"/>
  <c r="J3210" i="1" s="1"/>
  <c r="D3210" i="1"/>
  <c r="E3210" i="1" s="1"/>
  <c r="F3210" i="1" l="1"/>
  <c r="K3210" i="1"/>
  <c r="G3210" i="1" l="1"/>
  <c r="H3210" i="1" s="1"/>
  <c r="L3210" i="1"/>
  <c r="N3210" i="1" s="1"/>
  <c r="P3210" i="1" s="1"/>
  <c r="A3211" i="1" s="1"/>
  <c r="B3211" i="1" l="1"/>
  <c r="C3211" i="1" s="1"/>
  <c r="I3211" i="1" l="1"/>
  <c r="J3211" i="1" s="1"/>
  <c r="D3211" i="1"/>
  <c r="E3211" i="1" s="1"/>
  <c r="F3211" i="1" l="1"/>
  <c r="K3211" i="1"/>
  <c r="G3211" i="1" l="1"/>
  <c r="H3211" i="1" s="1"/>
  <c r="L3211" i="1"/>
  <c r="N3211" i="1" s="1"/>
  <c r="P3211" i="1" s="1"/>
  <c r="A3212" i="1" s="1"/>
  <c r="B3212" i="1" l="1"/>
  <c r="C3212" i="1" s="1"/>
  <c r="D3212" i="1" l="1"/>
  <c r="E3212" i="1" s="1"/>
  <c r="I3212" i="1"/>
  <c r="J3212" i="1" s="1"/>
  <c r="F3212" i="1" l="1"/>
  <c r="K3212" i="1"/>
  <c r="G3212" i="1" l="1"/>
  <c r="H3212" i="1" s="1"/>
  <c r="L3212" i="1"/>
  <c r="N3212" i="1" s="1"/>
  <c r="P3212" i="1" s="1"/>
  <c r="A3213" i="1" s="1"/>
  <c r="B3213" i="1" l="1"/>
  <c r="C3213" i="1" s="1"/>
  <c r="D3213" i="1" l="1"/>
  <c r="E3213" i="1" s="1"/>
  <c r="I3213" i="1"/>
  <c r="J3213" i="1" s="1"/>
  <c r="F3213" i="1" l="1"/>
  <c r="K3213" i="1"/>
  <c r="G3213" i="1" l="1"/>
  <c r="H3213" i="1" s="1"/>
  <c r="L3213" i="1"/>
  <c r="N3213" i="1" s="1"/>
  <c r="P3213" i="1" s="1"/>
  <c r="A3214" i="1" s="1"/>
  <c r="B3214" i="1" l="1"/>
  <c r="C3214" i="1" s="1"/>
  <c r="D3214" i="1" l="1"/>
  <c r="E3214" i="1" s="1"/>
  <c r="I3214" i="1"/>
  <c r="J3214" i="1" s="1"/>
  <c r="F3214" i="1" l="1"/>
  <c r="K3214" i="1"/>
  <c r="G3214" i="1" l="1"/>
  <c r="H3214" i="1" s="1"/>
  <c r="L3214" i="1"/>
  <c r="N3214" i="1" s="1"/>
  <c r="P3214" i="1" s="1"/>
  <c r="A3215" i="1" s="1"/>
  <c r="B3215" i="1" l="1"/>
  <c r="C3215" i="1" s="1"/>
  <c r="D3215" i="1" l="1"/>
  <c r="E3215" i="1" s="1"/>
  <c r="I3215" i="1"/>
  <c r="J3215" i="1" s="1"/>
  <c r="F3215" i="1" l="1"/>
  <c r="K3215" i="1"/>
  <c r="G3215" i="1" l="1"/>
  <c r="H3215" i="1" s="1"/>
  <c r="L3215" i="1"/>
  <c r="N3215" i="1" s="1"/>
  <c r="P3215" i="1" s="1"/>
  <c r="A3216" i="1" s="1"/>
  <c r="B3216" i="1" l="1"/>
  <c r="C3216" i="1" s="1"/>
  <c r="D3216" i="1" l="1"/>
  <c r="E3216" i="1" s="1"/>
  <c r="I3216" i="1"/>
  <c r="J3216" i="1" s="1"/>
  <c r="F3216" i="1" l="1"/>
  <c r="K3216" i="1"/>
  <c r="G3216" i="1" l="1"/>
  <c r="H3216" i="1" s="1"/>
  <c r="L3216" i="1"/>
  <c r="N3216" i="1" s="1"/>
  <c r="P3216" i="1" s="1"/>
  <c r="A3217" i="1" s="1"/>
  <c r="B3217" i="1" l="1"/>
  <c r="C3217" i="1" s="1"/>
  <c r="I3217" i="1" l="1"/>
  <c r="J3217" i="1" s="1"/>
  <c r="D3217" i="1"/>
  <c r="E3217" i="1" s="1"/>
  <c r="F3217" i="1" l="1"/>
  <c r="K3217" i="1"/>
  <c r="G3217" i="1" l="1"/>
  <c r="H3217" i="1" s="1"/>
  <c r="L3217" i="1"/>
  <c r="N3217" i="1" s="1"/>
  <c r="P3217" i="1" s="1"/>
  <c r="A3218" i="1" s="1"/>
  <c r="B3218" i="1" l="1"/>
  <c r="C3218" i="1" s="1"/>
  <c r="R102" i="1"/>
  <c r="S102" i="1" s="1"/>
  <c r="I3218" i="1" l="1"/>
  <c r="J3218" i="1" s="1"/>
  <c r="D3218" i="1"/>
  <c r="E3218" i="1" s="1"/>
  <c r="F3218" i="1" l="1"/>
  <c r="K3218" i="1"/>
  <c r="G3218" i="1" l="1"/>
  <c r="H3218" i="1" s="1"/>
  <c r="O3224" i="1" s="1"/>
  <c r="L3218" i="1"/>
  <c r="N3218" i="1" s="1"/>
  <c r="P3218" i="1" s="1"/>
  <c r="O3225" i="1" l="1"/>
  <c r="O3226" i="1" s="1"/>
  <c r="O3227" i="1" s="1"/>
  <c r="O3228" i="1" s="1"/>
  <c r="O3229" i="1" s="1"/>
  <c r="O3230" i="1" s="1"/>
  <c r="P3224" i="1"/>
  <c r="A3225" i="1" s="1"/>
  <c r="B3225" i="1" l="1"/>
  <c r="C3225" i="1" s="1"/>
  <c r="O3231" i="1"/>
  <c r="O3232" i="1" s="1"/>
  <c r="O3233" i="1" s="1"/>
  <c r="O3234" i="1" s="1"/>
  <c r="O3235" i="1" s="1"/>
  <c r="O3236" i="1" s="1"/>
  <c r="O3237" i="1" s="1"/>
  <c r="O3238" i="1"/>
  <c r="O3239" i="1" s="1"/>
  <c r="O3240" i="1" s="1"/>
  <c r="O3241" i="1" s="1"/>
  <c r="O3242" i="1" s="1"/>
  <c r="O3243" i="1" s="1"/>
  <c r="O3244" i="1" s="1"/>
  <c r="O3245" i="1" s="1"/>
  <c r="O3246" i="1" s="1"/>
  <c r="O3247" i="1" s="1"/>
  <c r="O3248" i="1" s="1"/>
  <c r="O3249" i="1" s="1"/>
  <c r="O3250" i="1" s="1"/>
  <c r="O3251" i="1" s="1"/>
  <c r="D3225" i="1" l="1"/>
  <c r="E3225" i="1" s="1"/>
  <c r="F3225" i="1" s="1"/>
  <c r="G3225" i="1" s="1"/>
  <c r="H3225" i="1" s="1"/>
  <c r="I3225" i="1"/>
  <c r="J3225" i="1" s="1"/>
  <c r="K3225" i="1" s="1"/>
  <c r="L3225" i="1" l="1"/>
  <c r="N3225" i="1" s="1"/>
  <c r="P3225" i="1" s="1"/>
  <c r="A3226" i="1" s="1"/>
  <c r="B3226" i="1" l="1"/>
  <c r="C3226" i="1" s="1"/>
  <c r="I3226" i="1" l="1"/>
  <c r="J3226" i="1" s="1"/>
  <c r="D3226" i="1"/>
  <c r="E3226" i="1" s="1"/>
  <c r="F3226" i="1" l="1"/>
  <c r="K3226" i="1"/>
  <c r="G3226" i="1" l="1"/>
  <c r="H3226" i="1" s="1"/>
  <c r="L3226" i="1"/>
  <c r="N3226" i="1" s="1"/>
  <c r="P3226" i="1" s="1"/>
  <c r="A3227" i="1" s="1"/>
  <c r="B3227" i="1" l="1"/>
  <c r="C3227" i="1" s="1"/>
  <c r="I3227" i="1" l="1"/>
  <c r="J3227" i="1" s="1"/>
  <c r="D3227" i="1"/>
  <c r="E3227" i="1" s="1"/>
  <c r="F3227" i="1" l="1"/>
  <c r="K3227" i="1"/>
  <c r="G3227" i="1" l="1"/>
  <c r="H3227" i="1" s="1"/>
  <c r="L3227" i="1"/>
  <c r="N3227" i="1" s="1"/>
  <c r="P3227" i="1" s="1"/>
  <c r="A3228" i="1" s="1"/>
  <c r="B3228" i="1" l="1"/>
  <c r="C3228" i="1" s="1"/>
  <c r="D3228" i="1" l="1"/>
  <c r="E3228" i="1" s="1"/>
  <c r="I3228" i="1"/>
  <c r="J3228" i="1" s="1"/>
  <c r="F3228" i="1" l="1"/>
  <c r="K3228" i="1"/>
  <c r="G3228" i="1" l="1"/>
  <c r="H3228" i="1" s="1"/>
  <c r="L3228" i="1"/>
  <c r="N3228" i="1" s="1"/>
  <c r="P3228" i="1" s="1"/>
  <c r="A3229" i="1" s="1"/>
  <c r="B3229" i="1" l="1"/>
  <c r="C3229" i="1" s="1"/>
  <c r="D3229" i="1" l="1"/>
  <c r="E3229" i="1" s="1"/>
  <c r="I3229" i="1"/>
  <c r="J3229" i="1" s="1"/>
  <c r="F3229" i="1" l="1"/>
  <c r="K3229" i="1"/>
  <c r="G3229" i="1" l="1"/>
  <c r="H3229" i="1" s="1"/>
  <c r="L3229" i="1"/>
  <c r="N3229" i="1" s="1"/>
  <c r="P3229" i="1" s="1"/>
  <c r="A3230" i="1" s="1"/>
  <c r="B3230" i="1" l="1"/>
  <c r="C3230" i="1" s="1"/>
  <c r="I3230" i="1" l="1"/>
  <c r="J3230" i="1" s="1"/>
  <c r="D3230" i="1"/>
  <c r="E3230" i="1" s="1"/>
  <c r="F3230" i="1" l="1"/>
  <c r="K3230" i="1"/>
  <c r="G3230" i="1" l="1"/>
  <c r="H3230" i="1" s="1"/>
  <c r="L3230" i="1"/>
  <c r="N3230" i="1" s="1"/>
  <c r="P3230" i="1" s="1"/>
  <c r="A3231" i="1" s="1"/>
  <c r="B3231" i="1" l="1"/>
  <c r="C3231" i="1" s="1"/>
  <c r="D3231" i="1" l="1"/>
  <c r="E3231" i="1" s="1"/>
  <c r="I3231" i="1"/>
  <c r="J3231" i="1" s="1"/>
  <c r="F3231" i="1" l="1"/>
  <c r="K3231" i="1"/>
  <c r="G3231" i="1" l="1"/>
  <c r="H3231" i="1" s="1"/>
  <c r="L3231" i="1"/>
  <c r="N3231" i="1" s="1"/>
  <c r="P3231" i="1" s="1"/>
  <c r="A3232" i="1" s="1"/>
  <c r="B3232" i="1" l="1"/>
  <c r="C3232" i="1" s="1"/>
  <c r="D3232" i="1" l="1"/>
  <c r="E3232" i="1" s="1"/>
  <c r="I3232" i="1"/>
  <c r="J3232" i="1" s="1"/>
  <c r="F3232" i="1" l="1"/>
  <c r="K3232" i="1"/>
  <c r="G3232" i="1" l="1"/>
  <c r="H3232" i="1" s="1"/>
  <c r="L3232" i="1"/>
  <c r="N3232" i="1" s="1"/>
  <c r="P3232" i="1" s="1"/>
  <c r="A3233" i="1" s="1"/>
  <c r="B3233" i="1" l="1"/>
  <c r="C3233" i="1" s="1"/>
  <c r="D3233" i="1" l="1"/>
  <c r="E3233" i="1" s="1"/>
  <c r="I3233" i="1"/>
  <c r="J3233" i="1" s="1"/>
  <c r="F3233" i="1" l="1"/>
  <c r="K3233" i="1"/>
  <c r="G3233" i="1" l="1"/>
  <c r="H3233" i="1" s="1"/>
  <c r="L3233" i="1"/>
  <c r="N3233" i="1" s="1"/>
  <c r="P3233" i="1" s="1"/>
  <c r="A3234" i="1" s="1"/>
  <c r="B3234" i="1" l="1"/>
  <c r="C3234" i="1" s="1"/>
  <c r="I3234" i="1" l="1"/>
  <c r="J3234" i="1" s="1"/>
  <c r="D3234" i="1"/>
  <c r="E3234" i="1" s="1"/>
  <c r="F3234" i="1" l="1"/>
  <c r="K3234" i="1"/>
  <c r="G3234" i="1" l="1"/>
  <c r="H3234" i="1" s="1"/>
  <c r="L3234" i="1"/>
  <c r="N3234" i="1" s="1"/>
  <c r="P3234" i="1" s="1"/>
  <c r="A3235" i="1" s="1"/>
  <c r="B3235" i="1" l="1"/>
  <c r="C3235" i="1" s="1"/>
  <c r="I3235" i="1" l="1"/>
  <c r="J3235" i="1" s="1"/>
  <c r="D3235" i="1"/>
  <c r="E3235" i="1" s="1"/>
  <c r="F3235" i="1" l="1"/>
  <c r="K3235" i="1"/>
  <c r="G3235" i="1" l="1"/>
  <c r="H3235" i="1" s="1"/>
  <c r="L3235" i="1"/>
  <c r="N3235" i="1" s="1"/>
  <c r="P3235" i="1" s="1"/>
  <c r="A3236" i="1" s="1"/>
  <c r="B3236" i="1" l="1"/>
  <c r="C3236" i="1" s="1"/>
  <c r="I3236" i="1" l="1"/>
  <c r="J3236" i="1" s="1"/>
  <c r="D3236" i="1"/>
  <c r="E3236" i="1" s="1"/>
  <c r="F3236" i="1" l="1"/>
  <c r="K3236" i="1"/>
  <c r="G3236" i="1" l="1"/>
  <c r="H3236" i="1" s="1"/>
  <c r="L3236" i="1"/>
  <c r="N3236" i="1" s="1"/>
  <c r="P3236" i="1" s="1"/>
  <c r="A3237" i="1" s="1"/>
  <c r="B3237" i="1" l="1"/>
  <c r="C3237" i="1" s="1"/>
  <c r="D3237" i="1" l="1"/>
  <c r="E3237" i="1" s="1"/>
  <c r="I3237" i="1"/>
  <c r="J3237" i="1" s="1"/>
  <c r="F3237" i="1" l="1"/>
  <c r="K3237" i="1"/>
  <c r="G3237" i="1" l="1"/>
  <c r="H3237" i="1" s="1"/>
  <c r="L3237" i="1"/>
  <c r="N3237" i="1" s="1"/>
  <c r="P3237" i="1" s="1"/>
  <c r="A3238" i="1" s="1"/>
  <c r="B3238" i="1" l="1"/>
  <c r="C3238" i="1" s="1"/>
  <c r="I3238" i="1" l="1"/>
  <c r="J3238" i="1" s="1"/>
  <c r="D3238" i="1"/>
  <c r="E3238" i="1" s="1"/>
  <c r="F3238" i="1" l="1"/>
  <c r="K3238" i="1"/>
  <c r="G3238" i="1" l="1"/>
  <c r="H3238" i="1" s="1"/>
  <c r="L3238" i="1"/>
  <c r="N3238" i="1" s="1"/>
  <c r="P3238" i="1" s="1"/>
  <c r="A3239" i="1" s="1"/>
  <c r="B3239" i="1" l="1"/>
  <c r="C3239" i="1" s="1"/>
  <c r="D3239" i="1" l="1"/>
  <c r="E3239" i="1" s="1"/>
  <c r="I3239" i="1"/>
  <c r="J3239" i="1" s="1"/>
  <c r="F3239" i="1" l="1"/>
  <c r="K3239" i="1"/>
  <c r="G3239" i="1" l="1"/>
  <c r="H3239" i="1" s="1"/>
  <c r="L3239" i="1"/>
  <c r="N3239" i="1" s="1"/>
  <c r="P3239" i="1" s="1"/>
  <c r="A3240" i="1" s="1"/>
  <c r="B3240" i="1" l="1"/>
  <c r="C3240" i="1" s="1"/>
  <c r="D3240" i="1" l="1"/>
  <c r="I3240" i="1"/>
  <c r="J3240" i="1" s="1"/>
  <c r="M3257" i="1" l="1"/>
  <c r="E3240" i="1"/>
  <c r="F3240" i="1" l="1"/>
  <c r="K3240" i="1"/>
  <c r="M3258" i="1"/>
  <c r="M3259" i="1" s="1"/>
  <c r="M3260" i="1" s="1"/>
  <c r="M3261" i="1" s="1"/>
  <c r="M3262" i="1" s="1"/>
  <c r="M3263" i="1" s="1"/>
  <c r="N3257" i="1"/>
  <c r="M3264" i="1" l="1"/>
  <c r="M3265" i="1" s="1"/>
  <c r="M3266" i="1" s="1"/>
  <c r="M3267" i="1" s="1"/>
  <c r="M3268" i="1" s="1"/>
  <c r="M3269" i="1" s="1"/>
  <c r="M3270" i="1" s="1"/>
  <c r="M3271" i="1"/>
  <c r="M3272" i="1" s="1"/>
  <c r="M3273" i="1" s="1"/>
  <c r="M3274" i="1" s="1"/>
  <c r="M3275" i="1" s="1"/>
  <c r="M3276" i="1" s="1"/>
  <c r="M3277" i="1" s="1"/>
  <c r="M3278" i="1" s="1"/>
  <c r="M3279" i="1" s="1"/>
  <c r="M3280" i="1" s="1"/>
  <c r="M3281" i="1" s="1"/>
  <c r="M3282" i="1" s="1"/>
  <c r="M3283" i="1" s="1"/>
  <c r="M3284" i="1" s="1"/>
  <c r="G3240" i="1"/>
  <c r="H3240" i="1" s="1"/>
  <c r="L3240" i="1"/>
  <c r="N3240" i="1" s="1"/>
  <c r="P3240" i="1" s="1"/>
  <c r="A3241" i="1" s="1"/>
  <c r="B3241" i="1" l="1"/>
  <c r="C3241" i="1" s="1"/>
  <c r="D3241" i="1" l="1"/>
  <c r="E3241" i="1" s="1"/>
  <c r="I3241" i="1"/>
  <c r="J3241" i="1" s="1"/>
  <c r="F3241" i="1" l="1"/>
  <c r="K3241" i="1"/>
  <c r="G3241" i="1" l="1"/>
  <c r="H3241" i="1" s="1"/>
  <c r="L3241" i="1"/>
  <c r="N3241" i="1" s="1"/>
  <c r="P3241" i="1" s="1"/>
  <c r="A3242" i="1" s="1"/>
  <c r="B3242" i="1" l="1"/>
  <c r="C3242" i="1" s="1"/>
  <c r="I3242" i="1" l="1"/>
  <c r="J3242" i="1" s="1"/>
  <c r="D3242" i="1"/>
  <c r="E3242" i="1" s="1"/>
  <c r="F3242" i="1" l="1"/>
  <c r="K3242" i="1"/>
  <c r="G3242" i="1" l="1"/>
  <c r="H3242" i="1" s="1"/>
  <c r="L3242" i="1"/>
  <c r="N3242" i="1" s="1"/>
  <c r="P3242" i="1" s="1"/>
  <c r="A3243" i="1" l="1"/>
  <c r="B3243" i="1"/>
  <c r="C3243" i="1" s="1"/>
  <c r="I3243" i="1" l="1"/>
  <c r="J3243" i="1" s="1"/>
  <c r="D3243" i="1"/>
  <c r="E3243" i="1" s="1"/>
  <c r="F3243" i="1" l="1"/>
  <c r="K3243" i="1"/>
  <c r="G3243" i="1" l="1"/>
  <c r="H3243" i="1" s="1"/>
  <c r="L3243" i="1"/>
  <c r="N3243" i="1" s="1"/>
  <c r="P3243" i="1" s="1"/>
  <c r="A3244" i="1" s="1"/>
  <c r="B3244" i="1" l="1"/>
  <c r="C3244" i="1" s="1"/>
  <c r="I3244" i="1" l="1"/>
  <c r="J3244" i="1" s="1"/>
  <c r="D3244" i="1"/>
  <c r="E3244" i="1" s="1"/>
  <c r="F3244" i="1" l="1"/>
  <c r="K3244" i="1"/>
  <c r="G3244" i="1" l="1"/>
  <c r="H3244" i="1" s="1"/>
  <c r="L3244" i="1"/>
  <c r="N3244" i="1" s="1"/>
  <c r="P3244" i="1" s="1"/>
  <c r="A3245" i="1" s="1"/>
  <c r="B3245" i="1" l="1"/>
  <c r="C3245" i="1" s="1"/>
  <c r="D3245" i="1" l="1"/>
  <c r="E3245" i="1" s="1"/>
  <c r="I3245" i="1"/>
  <c r="J3245" i="1" s="1"/>
  <c r="F3245" i="1" l="1"/>
  <c r="K3245" i="1"/>
  <c r="G3245" i="1" l="1"/>
  <c r="H3245" i="1" s="1"/>
  <c r="L3245" i="1"/>
  <c r="N3245" i="1" s="1"/>
  <c r="P3245" i="1" s="1"/>
  <c r="A3246" i="1" s="1"/>
  <c r="B3246" i="1" l="1"/>
  <c r="C3246" i="1" s="1"/>
  <c r="I3246" i="1" l="1"/>
  <c r="J3246" i="1" s="1"/>
  <c r="D3246" i="1"/>
  <c r="E3246" i="1" s="1"/>
  <c r="F3246" i="1" l="1"/>
  <c r="K3246" i="1"/>
  <c r="G3246" i="1" l="1"/>
  <c r="H3246" i="1" s="1"/>
  <c r="L3246" i="1"/>
  <c r="N3246" i="1" s="1"/>
  <c r="P3246" i="1" s="1"/>
  <c r="A3247" i="1" s="1"/>
  <c r="B3247" i="1" l="1"/>
  <c r="C3247" i="1" s="1"/>
  <c r="D3247" i="1" l="1"/>
  <c r="E3247" i="1" s="1"/>
  <c r="I3247" i="1"/>
  <c r="J3247" i="1" s="1"/>
  <c r="F3247" i="1" l="1"/>
  <c r="K3247" i="1"/>
  <c r="G3247" i="1" l="1"/>
  <c r="H3247" i="1" s="1"/>
  <c r="L3247" i="1"/>
  <c r="N3247" i="1" s="1"/>
  <c r="P3247" i="1" s="1"/>
  <c r="A3248" i="1" s="1"/>
  <c r="B3248" i="1" l="1"/>
  <c r="C3248" i="1" s="1"/>
  <c r="D3248" i="1" l="1"/>
  <c r="E3248" i="1" s="1"/>
  <c r="I3248" i="1"/>
  <c r="J3248" i="1" s="1"/>
  <c r="F3248" i="1" l="1"/>
  <c r="K3248" i="1"/>
  <c r="G3248" i="1" l="1"/>
  <c r="H3248" i="1" s="1"/>
  <c r="L3248" i="1"/>
  <c r="N3248" i="1" s="1"/>
  <c r="P3248" i="1" s="1"/>
  <c r="A3249" i="1" s="1"/>
  <c r="B3249" i="1" l="1"/>
  <c r="C3249" i="1" s="1"/>
  <c r="D3249" i="1" l="1"/>
  <c r="E3249" i="1" s="1"/>
  <c r="I3249" i="1"/>
  <c r="J3249" i="1" s="1"/>
  <c r="F3249" i="1" l="1"/>
  <c r="K3249" i="1"/>
  <c r="G3249" i="1" l="1"/>
  <c r="H3249" i="1" s="1"/>
  <c r="L3249" i="1"/>
  <c r="N3249" i="1" s="1"/>
  <c r="P3249" i="1" s="1"/>
  <c r="A3250" i="1" s="1"/>
  <c r="B3250" i="1" l="1"/>
  <c r="C3250" i="1" s="1"/>
  <c r="I3250" i="1" l="1"/>
  <c r="J3250" i="1" s="1"/>
  <c r="D3250" i="1"/>
  <c r="E3250" i="1" s="1"/>
  <c r="F3250" i="1" l="1"/>
  <c r="K3250" i="1"/>
  <c r="G3250" i="1" l="1"/>
  <c r="H3250" i="1" s="1"/>
  <c r="L3250" i="1"/>
  <c r="N3250" i="1" s="1"/>
  <c r="P3250" i="1" s="1"/>
  <c r="A3251" i="1" s="1"/>
  <c r="B3251" i="1" l="1"/>
  <c r="C3251" i="1" s="1"/>
  <c r="R103" i="1"/>
  <c r="S103" i="1" s="1"/>
  <c r="I3251" i="1" l="1"/>
  <c r="J3251" i="1" s="1"/>
  <c r="D3251" i="1"/>
  <c r="E3251" i="1" s="1"/>
  <c r="F3251" i="1" l="1"/>
  <c r="K3251" i="1"/>
  <c r="G3251" i="1" l="1"/>
  <c r="H3251" i="1" s="1"/>
  <c r="O3257" i="1" s="1"/>
  <c r="L3251" i="1"/>
  <c r="N3251" i="1" s="1"/>
  <c r="P3251" i="1" s="1"/>
  <c r="O3258" i="1" l="1"/>
  <c r="O3259" i="1" s="1"/>
  <c r="O3260" i="1" s="1"/>
  <c r="O3261" i="1" s="1"/>
  <c r="O3262" i="1" s="1"/>
  <c r="O3263" i="1" s="1"/>
  <c r="P3257" i="1"/>
  <c r="A3258" i="1" s="1"/>
  <c r="B3258" i="1" l="1"/>
  <c r="C3258" i="1" s="1"/>
  <c r="O3264" i="1"/>
  <c r="O3265" i="1" s="1"/>
  <c r="O3266" i="1" s="1"/>
  <c r="O3267" i="1" s="1"/>
  <c r="O3268" i="1" s="1"/>
  <c r="O3269" i="1" s="1"/>
  <c r="O3270" i="1" s="1"/>
  <c r="O3271" i="1"/>
  <c r="O3272" i="1" s="1"/>
  <c r="O3273" i="1" s="1"/>
  <c r="O3274" i="1" s="1"/>
  <c r="O3275" i="1" s="1"/>
  <c r="O3276" i="1" s="1"/>
  <c r="O3277" i="1" s="1"/>
  <c r="O3278" i="1" s="1"/>
  <c r="O3279" i="1" s="1"/>
  <c r="O3280" i="1" s="1"/>
  <c r="O3281" i="1" s="1"/>
  <c r="O3282" i="1" s="1"/>
  <c r="O3283" i="1" s="1"/>
  <c r="O3284" i="1" s="1"/>
  <c r="I3258" i="1" l="1"/>
  <c r="J3258" i="1" s="1"/>
  <c r="D3258" i="1"/>
  <c r="E3258" i="1" s="1"/>
  <c r="F3258" i="1" s="1"/>
  <c r="G3258" i="1" s="1"/>
  <c r="H3258" i="1" s="1"/>
  <c r="K3258" i="1" l="1"/>
  <c r="L3258" i="1"/>
  <c r="N3258" i="1" s="1"/>
  <c r="P3258" i="1" s="1"/>
  <c r="A3259" i="1" s="1"/>
  <c r="B3259" i="1" l="1"/>
  <c r="C3259" i="1" s="1"/>
  <c r="I3259" i="1" l="1"/>
  <c r="J3259" i="1" s="1"/>
  <c r="D3259" i="1"/>
  <c r="E3259" i="1" s="1"/>
  <c r="F3259" i="1" l="1"/>
  <c r="K3259" i="1"/>
  <c r="G3259" i="1" l="1"/>
  <c r="H3259" i="1" s="1"/>
  <c r="L3259" i="1"/>
  <c r="N3259" i="1" s="1"/>
  <c r="P3259" i="1" s="1"/>
  <c r="A3260" i="1" s="1"/>
  <c r="B3260" i="1" l="1"/>
  <c r="C3260" i="1" s="1"/>
  <c r="I3260" i="1" l="1"/>
  <c r="J3260" i="1" s="1"/>
  <c r="D3260" i="1"/>
  <c r="E3260" i="1" s="1"/>
  <c r="F3260" i="1" l="1"/>
  <c r="K3260" i="1"/>
  <c r="G3260" i="1" l="1"/>
  <c r="H3260" i="1" s="1"/>
  <c r="L3260" i="1"/>
  <c r="N3260" i="1" s="1"/>
  <c r="P3260" i="1" s="1"/>
  <c r="A3261" i="1" s="1"/>
  <c r="B3261" i="1" l="1"/>
  <c r="C3261" i="1" s="1"/>
  <c r="D3261" i="1" l="1"/>
  <c r="E3261" i="1" s="1"/>
  <c r="I3261" i="1"/>
  <c r="J3261" i="1" s="1"/>
  <c r="F3261" i="1" l="1"/>
  <c r="K3261" i="1"/>
  <c r="G3261" i="1" l="1"/>
  <c r="H3261" i="1" s="1"/>
  <c r="L3261" i="1"/>
  <c r="N3261" i="1" s="1"/>
  <c r="P3261" i="1" s="1"/>
  <c r="A3262" i="1" s="1"/>
  <c r="B3262" i="1" l="1"/>
  <c r="C3262" i="1" s="1"/>
  <c r="D3262" i="1" l="1"/>
  <c r="E3262" i="1" s="1"/>
  <c r="I3262" i="1"/>
  <c r="J3262" i="1" s="1"/>
  <c r="F3262" i="1" l="1"/>
  <c r="K3262" i="1"/>
  <c r="G3262" i="1" l="1"/>
  <c r="H3262" i="1" s="1"/>
  <c r="L3262" i="1"/>
  <c r="N3262" i="1" s="1"/>
  <c r="P3262" i="1" s="1"/>
  <c r="A3263" i="1" s="1"/>
  <c r="B3263" i="1" l="1"/>
  <c r="C3263" i="1" s="1"/>
  <c r="D3263" i="1" l="1"/>
  <c r="E3263" i="1" s="1"/>
  <c r="I3263" i="1"/>
  <c r="J3263" i="1" s="1"/>
  <c r="F3263" i="1" l="1"/>
  <c r="K3263" i="1"/>
  <c r="G3263" i="1" l="1"/>
  <c r="H3263" i="1" s="1"/>
  <c r="L3263" i="1"/>
  <c r="N3263" i="1" s="1"/>
  <c r="P3263" i="1" s="1"/>
  <c r="A3264" i="1" s="1"/>
  <c r="B3264" i="1" l="1"/>
  <c r="C3264" i="1" s="1"/>
  <c r="D3264" i="1" l="1"/>
  <c r="E3264" i="1" s="1"/>
  <c r="I3264" i="1"/>
  <c r="J3264" i="1" s="1"/>
  <c r="F3264" i="1" l="1"/>
  <c r="K3264" i="1"/>
  <c r="G3264" i="1" l="1"/>
  <c r="H3264" i="1" s="1"/>
  <c r="L3264" i="1"/>
  <c r="N3264" i="1" s="1"/>
  <c r="P3264" i="1" s="1"/>
  <c r="A3265" i="1" s="1"/>
  <c r="B3265" i="1" l="1"/>
  <c r="C3265" i="1" s="1"/>
  <c r="D3265" i="1" l="1"/>
  <c r="E3265" i="1" s="1"/>
  <c r="I3265" i="1"/>
  <c r="J3265" i="1" s="1"/>
  <c r="F3265" i="1" l="1"/>
  <c r="K3265" i="1"/>
  <c r="G3265" i="1" l="1"/>
  <c r="H3265" i="1" s="1"/>
  <c r="L3265" i="1"/>
  <c r="N3265" i="1" s="1"/>
  <c r="P3265" i="1" s="1"/>
  <c r="A3266" i="1" s="1"/>
  <c r="B3266" i="1" l="1"/>
  <c r="C3266" i="1" s="1"/>
  <c r="I3266" i="1" l="1"/>
  <c r="J3266" i="1" s="1"/>
  <c r="D3266" i="1"/>
  <c r="E3266" i="1" s="1"/>
  <c r="F3266" i="1" l="1"/>
  <c r="K3266" i="1"/>
  <c r="G3266" i="1" l="1"/>
  <c r="H3266" i="1" s="1"/>
  <c r="L3266" i="1"/>
  <c r="N3266" i="1" s="1"/>
  <c r="P3266" i="1" s="1"/>
  <c r="A3267" i="1" s="1"/>
  <c r="B3267" i="1" l="1"/>
  <c r="C3267" i="1" s="1"/>
  <c r="I3267" i="1" l="1"/>
  <c r="J3267" i="1" s="1"/>
  <c r="D3267" i="1"/>
  <c r="E3267" i="1" s="1"/>
  <c r="F3267" i="1" l="1"/>
  <c r="K3267" i="1"/>
  <c r="G3267" i="1" l="1"/>
  <c r="H3267" i="1" s="1"/>
  <c r="L3267" i="1"/>
  <c r="N3267" i="1" s="1"/>
  <c r="P3267" i="1" s="1"/>
  <c r="A3268" i="1" s="1"/>
  <c r="B3268" i="1" l="1"/>
  <c r="C3268" i="1" s="1"/>
  <c r="I3268" i="1" l="1"/>
  <c r="J3268" i="1" s="1"/>
  <c r="D3268" i="1"/>
  <c r="E3268" i="1" s="1"/>
  <c r="F3268" i="1" l="1"/>
  <c r="K3268" i="1"/>
  <c r="G3268" i="1" l="1"/>
  <c r="H3268" i="1" s="1"/>
  <c r="L3268" i="1"/>
  <c r="N3268" i="1" s="1"/>
  <c r="P3268" i="1" s="1"/>
  <c r="A3269" i="1" s="1"/>
  <c r="B3269" i="1" l="1"/>
  <c r="C3269" i="1" s="1"/>
  <c r="D3269" i="1" l="1"/>
  <c r="E3269" i="1" s="1"/>
  <c r="I3269" i="1"/>
  <c r="J3269" i="1" s="1"/>
  <c r="F3269" i="1" l="1"/>
  <c r="K3269" i="1"/>
  <c r="G3269" i="1" l="1"/>
  <c r="H3269" i="1" s="1"/>
  <c r="L3269" i="1"/>
  <c r="N3269" i="1" s="1"/>
  <c r="P3269" i="1" s="1"/>
  <c r="A3270" i="1" s="1"/>
  <c r="B3270" i="1" l="1"/>
  <c r="C3270" i="1" s="1"/>
  <c r="D3270" i="1" l="1"/>
  <c r="E3270" i="1" s="1"/>
  <c r="I3270" i="1"/>
  <c r="J3270" i="1" s="1"/>
  <c r="F3270" i="1" l="1"/>
  <c r="K3270" i="1"/>
  <c r="G3270" i="1" l="1"/>
  <c r="H3270" i="1" s="1"/>
  <c r="L3270" i="1"/>
  <c r="N3270" i="1" s="1"/>
  <c r="P3270" i="1" s="1"/>
  <c r="A3271" i="1" s="1"/>
  <c r="B3271" i="1" l="1"/>
  <c r="C3271" i="1" s="1"/>
  <c r="D3271" i="1" l="1"/>
  <c r="E3271" i="1" s="1"/>
  <c r="I3271" i="1"/>
  <c r="J3271" i="1" s="1"/>
  <c r="F3271" i="1" l="1"/>
  <c r="K3271" i="1"/>
  <c r="G3271" i="1" l="1"/>
  <c r="H3271" i="1" s="1"/>
  <c r="L3271" i="1"/>
  <c r="N3271" i="1" s="1"/>
  <c r="P3271" i="1" s="1"/>
  <c r="A3272" i="1" s="1"/>
  <c r="B3272" i="1" l="1"/>
  <c r="C3272" i="1" s="1"/>
  <c r="D3272" i="1" l="1"/>
  <c r="E3272" i="1" s="1"/>
  <c r="I3272" i="1"/>
  <c r="J3272" i="1" s="1"/>
  <c r="F3272" i="1" l="1"/>
  <c r="K3272" i="1"/>
  <c r="G3272" i="1" l="1"/>
  <c r="H3272" i="1" s="1"/>
  <c r="L3272" i="1"/>
  <c r="N3272" i="1" s="1"/>
  <c r="P3272" i="1" s="1"/>
  <c r="A3273" i="1" s="1"/>
  <c r="B3273" i="1" l="1"/>
  <c r="C3273" i="1" s="1"/>
  <c r="D3273" i="1" l="1"/>
  <c r="I3273" i="1"/>
  <c r="J3273" i="1" s="1"/>
  <c r="M3290" i="1" l="1"/>
  <c r="E3273" i="1"/>
  <c r="F3273" i="1" l="1"/>
  <c r="K3273" i="1"/>
  <c r="N3290" i="1"/>
  <c r="M3291" i="1"/>
  <c r="M3292" i="1" s="1"/>
  <c r="M3293" i="1" s="1"/>
  <c r="M3294" i="1" s="1"/>
  <c r="M3295" i="1" s="1"/>
  <c r="M3296" i="1" s="1"/>
  <c r="M3297" i="1" l="1"/>
  <c r="M3298" i="1" s="1"/>
  <c r="M3299" i="1" s="1"/>
  <c r="M3300" i="1" s="1"/>
  <c r="M3301" i="1" s="1"/>
  <c r="M3302" i="1" s="1"/>
  <c r="M3303" i="1" s="1"/>
  <c r="M3304" i="1"/>
  <c r="M3305" i="1" s="1"/>
  <c r="M3306" i="1" s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G3273" i="1"/>
  <c r="H3273" i="1" s="1"/>
  <c r="L3273" i="1"/>
  <c r="N3273" i="1" s="1"/>
  <c r="P3273" i="1" s="1"/>
  <c r="A3274" i="1" s="1"/>
  <c r="B3274" i="1" l="1"/>
  <c r="C3274" i="1" s="1"/>
  <c r="I3274" i="1" l="1"/>
  <c r="J3274" i="1" s="1"/>
  <c r="D3274" i="1"/>
  <c r="E3274" i="1" s="1"/>
  <c r="F3274" i="1" l="1"/>
  <c r="K3274" i="1"/>
  <c r="G3274" i="1" l="1"/>
  <c r="H3274" i="1" s="1"/>
  <c r="L3274" i="1"/>
  <c r="N3274" i="1" s="1"/>
  <c r="P3274" i="1" s="1"/>
  <c r="A3275" i="1" s="1"/>
  <c r="B3275" i="1" l="1"/>
  <c r="C3275" i="1" s="1"/>
  <c r="I3275" i="1" l="1"/>
  <c r="J3275" i="1" s="1"/>
  <c r="D3275" i="1"/>
  <c r="E3275" i="1" s="1"/>
  <c r="F3275" i="1" l="1"/>
  <c r="K3275" i="1"/>
  <c r="G3275" i="1" l="1"/>
  <c r="H3275" i="1" s="1"/>
  <c r="L3275" i="1"/>
  <c r="N3275" i="1" s="1"/>
  <c r="P3275" i="1" s="1"/>
  <c r="A3276" i="1" s="1"/>
  <c r="B3276" i="1" l="1"/>
  <c r="C3276" i="1" s="1"/>
  <c r="I3276" i="1" l="1"/>
  <c r="J3276" i="1" s="1"/>
  <c r="D3276" i="1"/>
  <c r="E3276" i="1" s="1"/>
  <c r="F3276" i="1" l="1"/>
  <c r="K3276" i="1"/>
  <c r="G3276" i="1" l="1"/>
  <c r="H3276" i="1" s="1"/>
  <c r="L3276" i="1"/>
  <c r="N3276" i="1" s="1"/>
  <c r="P3276" i="1" s="1"/>
  <c r="A3277" i="1" s="1"/>
  <c r="B3277" i="1" l="1"/>
  <c r="C3277" i="1" s="1"/>
  <c r="D3277" i="1" l="1"/>
  <c r="E3277" i="1" s="1"/>
  <c r="I3277" i="1"/>
  <c r="J3277" i="1" s="1"/>
  <c r="F3277" i="1" l="1"/>
  <c r="K3277" i="1"/>
  <c r="G3277" i="1" l="1"/>
  <c r="H3277" i="1" s="1"/>
  <c r="L3277" i="1"/>
  <c r="N3277" i="1" s="1"/>
  <c r="P3277" i="1" s="1"/>
  <c r="A3278" i="1" s="1"/>
  <c r="B3278" i="1" l="1"/>
  <c r="C3278" i="1" s="1"/>
  <c r="D3278" i="1" l="1"/>
  <c r="E3278" i="1" s="1"/>
  <c r="I3278" i="1"/>
  <c r="J3278" i="1" s="1"/>
  <c r="F3278" i="1" l="1"/>
  <c r="K3278" i="1"/>
  <c r="G3278" i="1" l="1"/>
  <c r="H3278" i="1" s="1"/>
  <c r="L3278" i="1"/>
  <c r="N3278" i="1" s="1"/>
  <c r="P3278" i="1" s="1"/>
  <c r="A3279" i="1" s="1"/>
  <c r="B3279" i="1" l="1"/>
  <c r="C3279" i="1" s="1"/>
  <c r="D3279" i="1" l="1"/>
  <c r="E3279" i="1" s="1"/>
  <c r="I3279" i="1"/>
  <c r="J3279" i="1" s="1"/>
  <c r="F3279" i="1" l="1"/>
  <c r="K3279" i="1"/>
  <c r="G3279" i="1" l="1"/>
  <c r="H3279" i="1" s="1"/>
  <c r="L3279" i="1"/>
  <c r="N3279" i="1" s="1"/>
  <c r="P3279" i="1" s="1"/>
  <c r="A3280" i="1" s="1"/>
  <c r="B3280" i="1" l="1"/>
  <c r="C3280" i="1" s="1"/>
  <c r="D3280" i="1" l="1"/>
  <c r="E3280" i="1" s="1"/>
  <c r="I3280" i="1"/>
  <c r="J3280" i="1" s="1"/>
  <c r="F3280" i="1" l="1"/>
  <c r="K3280" i="1"/>
  <c r="G3280" i="1" l="1"/>
  <c r="H3280" i="1" s="1"/>
  <c r="L3280" i="1"/>
  <c r="N3280" i="1" s="1"/>
  <c r="P3280" i="1" s="1"/>
  <c r="A3281" i="1" s="1"/>
  <c r="B3281" i="1" l="1"/>
  <c r="C3281" i="1" s="1"/>
  <c r="D3281" i="1" l="1"/>
  <c r="E3281" i="1" s="1"/>
  <c r="I3281" i="1"/>
  <c r="J3281" i="1" s="1"/>
  <c r="F3281" i="1" l="1"/>
  <c r="K3281" i="1"/>
  <c r="G3281" i="1" l="1"/>
  <c r="H3281" i="1" s="1"/>
  <c r="L3281" i="1"/>
  <c r="N3281" i="1" s="1"/>
  <c r="P3281" i="1" s="1"/>
  <c r="A3282" i="1" s="1"/>
  <c r="B3282" i="1" l="1"/>
  <c r="C3282" i="1" s="1"/>
  <c r="I3282" i="1" l="1"/>
  <c r="J3282" i="1" s="1"/>
  <c r="D3282" i="1"/>
  <c r="E3282" i="1" s="1"/>
  <c r="F3282" i="1" l="1"/>
  <c r="K3282" i="1"/>
  <c r="G3282" i="1" l="1"/>
  <c r="H3282" i="1" s="1"/>
  <c r="L3282" i="1"/>
  <c r="N3282" i="1" s="1"/>
  <c r="P3282" i="1" s="1"/>
  <c r="A3283" i="1" s="1"/>
  <c r="B3283" i="1" l="1"/>
  <c r="C3283" i="1" s="1"/>
  <c r="I3283" i="1" l="1"/>
  <c r="J3283" i="1" s="1"/>
  <c r="D3283" i="1"/>
  <c r="E3283" i="1" s="1"/>
  <c r="F3283" i="1" l="1"/>
  <c r="K3283" i="1"/>
  <c r="G3283" i="1" l="1"/>
  <c r="H3283" i="1" s="1"/>
  <c r="L3283" i="1"/>
  <c r="N3283" i="1" s="1"/>
  <c r="P3283" i="1" s="1"/>
  <c r="A3284" i="1" s="1"/>
  <c r="B3284" i="1" l="1"/>
  <c r="C3284" i="1" s="1"/>
  <c r="R104" i="1"/>
  <c r="S104" i="1" s="1"/>
  <c r="I3284" i="1" l="1"/>
  <c r="J3284" i="1" s="1"/>
  <c r="D3284" i="1"/>
  <c r="E3284" i="1" s="1"/>
  <c r="F3284" i="1" l="1"/>
  <c r="K3284" i="1"/>
  <c r="G3284" i="1" l="1"/>
  <c r="H3284" i="1" s="1"/>
  <c r="O3290" i="1" s="1"/>
  <c r="L3284" i="1"/>
  <c r="N3284" i="1" s="1"/>
  <c r="P3284" i="1" s="1"/>
  <c r="O3291" i="1" l="1"/>
  <c r="O3292" i="1" s="1"/>
  <c r="O3293" i="1" s="1"/>
  <c r="O3294" i="1" s="1"/>
  <c r="O3295" i="1" s="1"/>
  <c r="O3296" i="1" s="1"/>
  <c r="P3290" i="1"/>
  <c r="A3291" i="1" s="1"/>
  <c r="B3291" i="1" l="1"/>
  <c r="C3291" i="1" s="1"/>
  <c r="O3297" i="1"/>
  <c r="O3298" i="1" s="1"/>
  <c r="O3299" i="1" s="1"/>
  <c r="O3300" i="1" s="1"/>
  <c r="O3301" i="1" s="1"/>
  <c r="O3302" i="1" s="1"/>
  <c r="O3303" i="1" s="1"/>
  <c r="O3304" i="1"/>
  <c r="O3305" i="1" s="1"/>
  <c r="O3306" i="1" s="1"/>
  <c r="O3307" i="1" s="1"/>
  <c r="O3308" i="1" s="1"/>
  <c r="O3309" i="1" s="1"/>
  <c r="O3310" i="1" s="1"/>
  <c r="O3311" i="1" s="1"/>
  <c r="O3312" i="1" s="1"/>
  <c r="O3313" i="1" s="1"/>
  <c r="O3314" i="1" s="1"/>
  <c r="O3315" i="1" s="1"/>
  <c r="O3316" i="1" s="1"/>
  <c r="O3317" i="1" s="1"/>
  <c r="D3291" i="1" l="1"/>
  <c r="E3291" i="1" s="1"/>
  <c r="F3291" i="1" s="1"/>
  <c r="G3291" i="1" s="1"/>
  <c r="H3291" i="1" s="1"/>
  <c r="I3291" i="1"/>
  <c r="J3291" i="1" s="1"/>
  <c r="K3291" i="1" s="1"/>
  <c r="L3291" i="1" l="1"/>
  <c r="N3291" i="1" s="1"/>
  <c r="P3291" i="1" s="1"/>
  <c r="A3292" i="1" s="1"/>
  <c r="B3292" i="1" l="1"/>
  <c r="C3292" i="1" s="1"/>
  <c r="D3292" i="1" l="1"/>
  <c r="E3292" i="1" s="1"/>
  <c r="I3292" i="1"/>
  <c r="J3292" i="1" s="1"/>
  <c r="F3292" i="1" l="1"/>
  <c r="K3292" i="1"/>
  <c r="G3292" i="1" l="1"/>
  <c r="H3292" i="1" s="1"/>
  <c r="L3292" i="1"/>
  <c r="N3292" i="1" s="1"/>
  <c r="P3292" i="1" s="1"/>
  <c r="A3293" i="1" s="1"/>
  <c r="B3293" i="1" l="1"/>
  <c r="C3293" i="1" s="1"/>
  <c r="I3293" i="1" l="1"/>
  <c r="J3293" i="1" s="1"/>
  <c r="D3293" i="1"/>
  <c r="E3293" i="1" s="1"/>
  <c r="F3293" i="1" l="1"/>
  <c r="K3293" i="1"/>
  <c r="G3293" i="1" l="1"/>
  <c r="H3293" i="1" s="1"/>
  <c r="L3293" i="1"/>
  <c r="N3293" i="1" s="1"/>
  <c r="P3293" i="1" s="1"/>
  <c r="A3294" i="1" s="1"/>
  <c r="B3294" i="1" l="1"/>
  <c r="C3294" i="1" s="1"/>
  <c r="I3294" i="1" l="1"/>
  <c r="J3294" i="1" s="1"/>
  <c r="D3294" i="1"/>
  <c r="E3294" i="1" s="1"/>
  <c r="F3294" i="1" l="1"/>
  <c r="K3294" i="1"/>
  <c r="G3294" i="1" l="1"/>
  <c r="H3294" i="1" s="1"/>
  <c r="L3294" i="1"/>
  <c r="N3294" i="1" s="1"/>
  <c r="P3294" i="1" s="1"/>
  <c r="A3295" i="1" s="1"/>
  <c r="B3295" i="1" l="1"/>
  <c r="C3295" i="1" s="1"/>
  <c r="D3295" i="1" l="1"/>
  <c r="E3295" i="1" s="1"/>
  <c r="I3295" i="1"/>
  <c r="J3295" i="1" s="1"/>
  <c r="F3295" i="1" l="1"/>
  <c r="K3295" i="1"/>
  <c r="G3295" i="1" l="1"/>
  <c r="H3295" i="1" s="1"/>
  <c r="L3295" i="1"/>
  <c r="N3295" i="1" s="1"/>
  <c r="P3295" i="1" s="1"/>
  <c r="A3296" i="1" s="1"/>
  <c r="B3296" i="1" l="1"/>
  <c r="C3296" i="1" s="1"/>
  <c r="D3296" i="1" l="1"/>
  <c r="E3296" i="1" s="1"/>
  <c r="I3296" i="1"/>
  <c r="J3296" i="1" s="1"/>
  <c r="F3296" i="1" l="1"/>
  <c r="K3296" i="1"/>
  <c r="G3296" i="1" l="1"/>
  <c r="H3296" i="1" s="1"/>
  <c r="L3296" i="1"/>
  <c r="N3296" i="1" s="1"/>
  <c r="P3296" i="1" s="1"/>
  <c r="A3297" i="1" s="1"/>
  <c r="B3297" i="1" l="1"/>
  <c r="C3297" i="1" s="1"/>
  <c r="D3297" i="1" l="1"/>
  <c r="E3297" i="1" s="1"/>
  <c r="I3297" i="1"/>
  <c r="J3297" i="1" s="1"/>
  <c r="F3297" i="1" l="1"/>
  <c r="K3297" i="1"/>
  <c r="G3297" i="1" l="1"/>
  <c r="H3297" i="1" s="1"/>
  <c r="L3297" i="1"/>
  <c r="N3297" i="1" s="1"/>
  <c r="P3297" i="1" s="1"/>
  <c r="A3298" i="1" s="1"/>
  <c r="B3298" i="1" l="1"/>
  <c r="C3298" i="1" s="1"/>
  <c r="D3298" i="1" l="1"/>
  <c r="E3298" i="1" s="1"/>
  <c r="I3298" i="1"/>
  <c r="J3298" i="1" s="1"/>
  <c r="F3298" i="1" l="1"/>
  <c r="K3298" i="1"/>
  <c r="G3298" i="1" l="1"/>
  <c r="H3298" i="1" s="1"/>
  <c r="L3298" i="1"/>
  <c r="N3298" i="1" s="1"/>
  <c r="P3298" i="1" s="1"/>
  <c r="A3299" i="1" s="1"/>
  <c r="B3299" i="1" l="1"/>
  <c r="C3299" i="1" s="1"/>
  <c r="D3299" i="1" l="1"/>
  <c r="E3299" i="1" s="1"/>
  <c r="I3299" i="1"/>
  <c r="J3299" i="1" s="1"/>
  <c r="F3299" i="1" l="1"/>
  <c r="K3299" i="1"/>
  <c r="G3299" i="1" l="1"/>
  <c r="H3299" i="1" s="1"/>
  <c r="L3299" i="1"/>
  <c r="N3299" i="1" s="1"/>
  <c r="P3299" i="1" s="1"/>
  <c r="A3300" i="1" s="1"/>
  <c r="B3300" i="1" l="1"/>
  <c r="C3300" i="1" s="1"/>
  <c r="D3300" i="1" l="1"/>
  <c r="E3300" i="1" s="1"/>
  <c r="I3300" i="1"/>
  <c r="J3300" i="1" s="1"/>
  <c r="F3300" i="1" l="1"/>
  <c r="K3300" i="1"/>
  <c r="G3300" i="1" l="1"/>
  <c r="H3300" i="1" s="1"/>
  <c r="L3300" i="1"/>
  <c r="N3300" i="1" s="1"/>
  <c r="P3300" i="1" s="1"/>
  <c r="A3301" i="1" s="1"/>
  <c r="B3301" i="1" l="1"/>
  <c r="C3301" i="1" s="1"/>
  <c r="I3301" i="1" l="1"/>
  <c r="J3301" i="1" s="1"/>
  <c r="D3301" i="1"/>
  <c r="E3301" i="1" s="1"/>
  <c r="F3301" i="1" l="1"/>
  <c r="K3301" i="1"/>
  <c r="G3301" i="1" l="1"/>
  <c r="H3301" i="1" s="1"/>
  <c r="L3301" i="1"/>
  <c r="N3301" i="1" s="1"/>
  <c r="P3301" i="1" s="1"/>
  <c r="A3302" i="1" s="1"/>
  <c r="B3302" i="1" l="1"/>
  <c r="C3302" i="1" s="1"/>
  <c r="I3302" i="1" l="1"/>
  <c r="J3302" i="1" s="1"/>
  <c r="D3302" i="1"/>
  <c r="E3302" i="1" s="1"/>
  <c r="F3302" i="1" l="1"/>
  <c r="K3302" i="1"/>
  <c r="G3302" i="1" l="1"/>
  <c r="H3302" i="1" s="1"/>
  <c r="L3302" i="1"/>
  <c r="N3302" i="1" s="1"/>
  <c r="P3302" i="1" s="1"/>
  <c r="A3303" i="1" s="1"/>
  <c r="B3303" i="1" l="1"/>
  <c r="C3303" i="1" s="1"/>
  <c r="D3303" i="1" l="1"/>
  <c r="E3303" i="1" s="1"/>
  <c r="I3303" i="1"/>
  <c r="J3303" i="1" s="1"/>
  <c r="F3303" i="1" l="1"/>
  <c r="K3303" i="1"/>
  <c r="G3303" i="1" l="1"/>
  <c r="H3303" i="1" s="1"/>
  <c r="L3303" i="1"/>
  <c r="N3303" i="1" s="1"/>
  <c r="P3303" i="1" s="1"/>
  <c r="A3304" i="1" s="1"/>
  <c r="B3304" i="1" l="1"/>
  <c r="C3304" i="1" s="1"/>
  <c r="D3304" i="1" l="1"/>
  <c r="E3304" i="1" s="1"/>
  <c r="I3304" i="1"/>
  <c r="J3304" i="1" s="1"/>
  <c r="F3304" i="1" l="1"/>
  <c r="K3304" i="1"/>
  <c r="G3304" i="1" l="1"/>
  <c r="H3304" i="1" s="1"/>
  <c r="L3304" i="1"/>
  <c r="N3304" i="1" s="1"/>
  <c r="P3304" i="1" s="1"/>
  <c r="A3305" i="1" s="1"/>
  <c r="B3305" i="1" l="1"/>
  <c r="C3305" i="1" s="1"/>
  <c r="D3305" i="1" l="1"/>
  <c r="E3305" i="1" s="1"/>
  <c r="I3305" i="1"/>
  <c r="J3305" i="1" s="1"/>
  <c r="F3305" i="1" l="1"/>
  <c r="K3305" i="1"/>
  <c r="G3305" i="1" l="1"/>
  <c r="H3305" i="1" s="1"/>
  <c r="L3305" i="1"/>
  <c r="N3305" i="1" s="1"/>
  <c r="P3305" i="1" s="1"/>
  <c r="A3306" i="1" s="1"/>
  <c r="B3306" i="1" l="1"/>
  <c r="C3306" i="1" s="1"/>
  <c r="D3306" i="1" l="1"/>
  <c r="E3306" i="1" s="1"/>
  <c r="I3306" i="1"/>
  <c r="J3306" i="1" s="1"/>
  <c r="F3306" i="1" l="1"/>
  <c r="K3306" i="1"/>
  <c r="G3306" i="1" l="1"/>
  <c r="H3306" i="1" s="1"/>
  <c r="L3306" i="1"/>
  <c r="N3306" i="1" s="1"/>
  <c r="P3306" i="1" s="1"/>
  <c r="A3307" i="1" s="1"/>
  <c r="B3307" i="1" l="1"/>
  <c r="C3307" i="1" s="1"/>
  <c r="D3307" i="1" l="1"/>
  <c r="E3307" i="1" s="1"/>
  <c r="I3307" i="1"/>
  <c r="J3307" i="1" s="1"/>
  <c r="F3307" i="1" l="1"/>
  <c r="K3307" i="1"/>
  <c r="G3307" i="1" l="1"/>
  <c r="H3307" i="1" s="1"/>
  <c r="L3307" i="1"/>
  <c r="N3307" i="1" s="1"/>
  <c r="P3307" i="1" s="1"/>
  <c r="A3308" i="1" s="1"/>
  <c r="B3308" i="1" l="1"/>
  <c r="C3308" i="1" s="1"/>
  <c r="D3308" i="1" l="1"/>
  <c r="E3308" i="1" s="1"/>
  <c r="I3308" i="1"/>
  <c r="J3308" i="1" s="1"/>
  <c r="F3308" i="1" l="1"/>
  <c r="K3308" i="1"/>
  <c r="G3308" i="1" l="1"/>
  <c r="H3308" i="1" s="1"/>
  <c r="L3308" i="1"/>
  <c r="N3308" i="1" s="1"/>
  <c r="P3308" i="1" s="1"/>
  <c r="A3309" i="1" s="1"/>
  <c r="B3309" i="1" l="1"/>
  <c r="C3309" i="1" s="1"/>
  <c r="I3309" i="1" l="1"/>
  <c r="J3309" i="1" s="1"/>
  <c r="D3309" i="1"/>
  <c r="E3309" i="1" s="1"/>
  <c r="F3309" i="1" l="1"/>
  <c r="K3309" i="1"/>
  <c r="G3309" i="1" l="1"/>
  <c r="H3309" i="1" s="1"/>
  <c r="L3309" i="1"/>
  <c r="N3309" i="1" s="1"/>
  <c r="P3309" i="1" s="1"/>
  <c r="A3310" i="1" s="1"/>
  <c r="B3310" i="1" l="1"/>
  <c r="C3310" i="1" s="1"/>
  <c r="I3310" i="1" l="1"/>
  <c r="J3310" i="1" s="1"/>
  <c r="D3310" i="1"/>
  <c r="E3310" i="1" s="1"/>
  <c r="F3310" i="1" l="1"/>
  <c r="K3310" i="1"/>
  <c r="G3310" i="1" l="1"/>
  <c r="H3310" i="1" s="1"/>
  <c r="L3310" i="1"/>
  <c r="N3310" i="1" s="1"/>
  <c r="P3310" i="1" s="1"/>
  <c r="A3311" i="1" s="1"/>
  <c r="B3311" i="1" l="1"/>
  <c r="C3311" i="1" s="1"/>
  <c r="D3311" i="1" l="1"/>
  <c r="E3311" i="1" s="1"/>
  <c r="I3311" i="1"/>
  <c r="J3311" i="1" s="1"/>
  <c r="F3311" i="1" l="1"/>
  <c r="K3311" i="1"/>
  <c r="G3311" i="1" l="1"/>
  <c r="H3311" i="1" s="1"/>
  <c r="L3311" i="1"/>
  <c r="N3311" i="1" s="1"/>
  <c r="P3311" i="1" s="1"/>
  <c r="A3312" i="1" s="1"/>
  <c r="B3312" i="1" l="1"/>
  <c r="C3312" i="1" s="1"/>
  <c r="D3312" i="1" l="1"/>
  <c r="E3312" i="1" s="1"/>
  <c r="I3312" i="1"/>
  <c r="J3312" i="1" s="1"/>
  <c r="F3312" i="1" l="1"/>
  <c r="K3312" i="1"/>
  <c r="G3312" i="1" l="1"/>
  <c r="H3312" i="1" s="1"/>
  <c r="L3312" i="1"/>
  <c r="N3312" i="1" s="1"/>
  <c r="P3312" i="1" s="1"/>
  <c r="A3313" i="1" s="1"/>
  <c r="B3313" i="1" l="1"/>
  <c r="C3313" i="1" s="1"/>
  <c r="D3313" i="1" l="1"/>
  <c r="E3313" i="1" s="1"/>
  <c r="I3313" i="1"/>
  <c r="J3313" i="1" s="1"/>
  <c r="F3313" i="1" l="1"/>
  <c r="K3313" i="1"/>
  <c r="G3313" i="1" l="1"/>
  <c r="H3313" i="1" s="1"/>
  <c r="L3313" i="1"/>
  <c r="N3313" i="1" s="1"/>
  <c r="P3313" i="1" s="1"/>
  <c r="A3314" i="1" s="1"/>
  <c r="B3314" i="1" l="1"/>
  <c r="C3314" i="1" s="1"/>
  <c r="D3314" i="1" l="1"/>
  <c r="E3314" i="1" s="1"/>
  <c r="I3314" i="1"/>
  <c r="J3314" i="1" s="1"/>
  <c r="F3314" i="1" l="1"/>
  <c r="K3314" i="1"/>
  <c r="G3314" i="1" l="1"/>
  <c r="H3314" i="1" s="1"/>
  <c r="L3314" i="1"/>
  <c r="N3314" i="1" s="1"/>
  <c r="P3314" i="1" s="1"/>
  <c r="A3315" i="1" s="1"/>
  <c r="B3315" i="1" l="1"/>
  <c r="C3315" i="1" s="1"/>
  <c r="D3315" i="1" l="1"/>
  <c r="E3315" i="1" s="1"/>
  <c r="I3315" i="1"/>
  <c r="J3315" i="1" s="1"/>
  <c r="F3315" i="1" l="1"/>
  <c r="K3315" i="1"/>
  <c r="G3315" i="1" l="1"/>
  <c r="H3315" i="1" s="1"/>
  <c r="L3315" i="1"/>
  <c r="N3315" i="1" s="1"/>
  <c r="P3315" i="1" s="1"/>
  <c r="A3316" i="1" s="1"/>
  <c r="B3316" i="1" l="1"/>
  <c r="C3316" i="1" s="1"/>
  <c r="I3316" i="1" l="1"/>
  <c r="J3316" i="1" s="1"/>
  <c r="D3316" i="1"/>
  <c r="E3316" i="1" s="1"/>
  <c r="F3316" i="1" l="1"/>
  <c r="K3316" i="1"/>
  <c r="G3316" i="1" l="1"/>
  <c r="H3316" i="1" s="1"/>
  <c r="L3316" i="1"/>
  <c r="N3316" i="1" s="1"/>
  <c r="P3316" i="1" s="1"/>
  <c r="A3317" i="1" s="1"/>
  <c r="B3317" i="1" l="1"/>
  <c r="C3317" i="1" s="1"/>
  <c r="R105" i="1"/>
  <c r="I3317" i="1" l="1"/>
  <c r="J3317" i="1" s="1"/>
  <c r="D3317" i="1"/>
  <c r="E3317" i="1" s="1"/>
  <c r="S105" i="1"/>
  <c r="L6" i="5"/>
  <c r="N6" i="5" s="1"/>
  <c r="I27" i="5" s="1"/>
  <c r="F3317" i="1" l="1"/>
  <c r="K3317" i="1"/>
  <c r="G3317" i="1" l="1"/>
  <c r="H3317" i="1" s="1"/>
  <c r="L3317" i="1"/>
  <c r="N3317" i="1" s="1"/>
  <c r="P3317" i="1" s="1"/>
</calcChain>
</file>

<file path=xl/sharedStrings.xml><?xml version="1.0" encoding="utf-8"?>
<sst xmlns="http://schemas.openxmlformats.org/spreadsheetml/2006/main" count="5367" uniqueCount="227">
  <si>
    <t>(ft)</t>
  </si>
  <si>
    <t>Q</t>
  </si>
  <si>
    <t>ft^3/sec</t>
  </si>
  <si>
    <t>k</t>
  </si>
  <si>
    <t>(ft^1/3) / sec</t>
  </si>
  <si>
    <t>n</t>
  </si>
  <si>
    <t>S</t>
  </si>
  <si>
    <t>ft/ft</t>
  </si>
  <si>
    <t>r</t>
  </si>
  <si>
    <t xml:space="preserve">ft </t>
  </si>
  <si>
    <t>h</t>
  </si>
  <si>
    <t>ft</t>
  </si>
  <si>
    <t>no dim</t>
  </si>
  <si>
    <t>reference</t>
  </si>
  <si>
    <t>inches</t>
  </si>
  <si>
    <t>feet</t>
  </si>
  <si>
    <t>Flow Area</t>
  </si>
  <si>
    <t>(ft^2)</t>
  </si>
  <si>
    <t>Wetted Perimeter</t>
  </si>
  <si>
    <t>Flow Depth</t>
  </si>
  <si>
    <t>(ft/ft)</t>
  </si>
  <si>
    <t>Hydraulic Radius Rh</t>
  </si>
  <si>
    <t>(ft/s)</t>
  </si>
  <si>
    <t>(ft^3/s)</t>
  </si>
  <si>
    <t>ft^2</t>
  </si>
  <si>
    <t>X2-X1</t>
  </si>
  <si>
    <t>V1</t>
  </si>
  <si>
    <t>ft/s</t>
  </si>
  <si>
    <t>Sf1</t>
  </si>
  <si>
    <t>gravitational constant</t>
  </si>
  <si>
    <t>g</t>
  </si>
  <si>
    <t>hv1</t>
  </si>
  <si>
    <t>H1</t>
  </si>
  <si>
    <t>R1</t>
  </si>
  <si>
    <t>y1</t>
  </si>
  <si>
    <t>Seepage flow rate</t>
  </si>
  <si>
    <t>y1+hv1</t>
  </si>
  <si>
    <t>Estimate Using Newton Raphson Numerical Method for Standard Step Solution</t>
  </si>
  <si>
    <t>Seepage Face Height</t>
  </si>
  <si>
    <t>Seepage Face Length</t>
  </si>
  <si>
    <t>Seepage Face Hydraulic Conductivity</t>
  </si>
  <si>
    <t>Seepage Rate</t>
  </si>
  <si>
    <t>cfs</t>
  </si>
  <si>
    <t>Notes and Assumptions</t>
  </si>
  <si>
    <t>Inputs by User</t>
  </si>
  <si>
    <t>Outputs</t>
  </si>
  <si>
    <t>R</t>
  </si>
  <si>
    <t>A</t>
  </si>
  <si>
    <t>from data entry</t>
  </si>
  <si>
    <t>Variable</t>
  </si>
  <si>
    <t>Label</t>
  </si>
  <si>
    <t>Value</t>
  </si>
  <si>
    <t>Units</t>
  </si>
  <si>
    <t>Source</t>
  </si>
  <si>
    <t>(in)</t>
  </si>
  <si>
    <t>Circ segment ht</t>
  </si>
  <si>
    <t>Central Angle</t>
  </si>
  <si>
    <t>theta</t>
  </si>
  <si>
    <t>Circ seg area</t>
  </si>
  <si>
    <t>K</t>
  </si>
  <si>
    <t>Arc length</t>
  </si>
  <si>
    <t>s</t>
  </si>
  <si>
    <t>d</t>
  </si>
  <si>
    <t>P</t>
  </si>
  <si>
    <t>Solution</t>
  </si>
  <si>
    <t>Q at depth d</t>
  </si>
  <si>
    <t>Depth</t>
  </si>
  <si>
    <t>find</t>
  </si>
  <si>
    <t>v</t>
  </si>
  <si>
    <t xml:space="preserve">n </t>
  </si>
  <si>
    <t>inches, or</t>
  </si>
  <si>
    <t>gal/day/ft^2, see below</t>
  </si>
  <si>
    <t>from data entry sheet</t>
  </si>
  <si>
    <t>dimensionless</t>
  </si>
  <si>
    <t>ft/sec^2</t>
  </si>
  <si>
    <t>Segment number</t>
  </si>
  <si>
    <t>Length</t>
  </si>
  <si>
    <t>y2</t>
  </si>
  <si>
    <t>V2</t>
  </si>
  <si>
    <t>velocity</t>
  </si>
  <si>
    <t>hv2</t>
  </si>
  <si>
    <t>velocity head</t>
  </si>
  <si>
    <t>Est. water depth at upper end of segment</t>
  </si>
  <si>
    <t>H2</t>
  </si>
  <si>
    <t>total head</t>
  </si>
  <si>
    <t>R2</t>
  </si>
  <si>
    <t>Hydraulic Radius</t>
  </si>
  <si>
    <t>Sf2</t>
  </si>
  <si>
    <t>Friction slope</t>
  </si>
  <si>
    <t>hf2</t>
  </si>
  <si>
    <t>Friction head</t>
  </si>
  <si>
    <t>H2*</t>
  </si>
  <si>
    <t>Total head</t>
  </si>
  <si>
    <t>Water Depth</t>
  </si>
  <si>
    <t>Location x</t>
  </si>
  <si>
    <t>ft/ft, or</t>
  </si>
  <si>
    <t>percent</t>
  </si>
  <si>
    <t>(rad)</t>
  </si>
  <si>
    <t>dimensionless, 0.010 for PVC</t>
  </si>
  <si>
    <t>Qd/Qtarget</t>
  </si>
  <si>
    <t>=1 at best match</t>
  </si>
  <si>
    <t>(gal/day/ft^2)</t>
  </si>
  <si>
    <t>gal/day, or</t>
  </si>
  <si>
    <t>ft, or</t>
  </si>
  <si>
    <t>green = outputs</t>
  </si>
  <si>
    <t>Parameter</t>
  </si>
  <si>
    <t>Symbol</t>
  </si>
  <si>
    <t>Source or formula</t>
  </si>
  <si>
    <t>No shortcutting by surface runoff directly to drainage system</t>
  </si>
  <si>
    <t>Ground or Water Table Slope at seep face</t>
  </si>
  <si>
    <t>yellow = enter site-specific data</t>
  </si>
  <si>
    <t>(V1^2)/2g</t>
  </si>
  <si>
    <t>(n^2)*(V1^2)/(k^2*R1^1.333)</t>
  </si>
  <si>
    <t>Manning's conversion factor</t>
  </si>
  <si>
    <t xml:space="preserve">inches </t>
  </si>
  <si>
    <t>from data entry sheet, value for PVC</t>
  </si>
  <si>
    <t>Clay, silty clay</t>
  </si>
  <si>
    <t>Silt loam, silty clay loam, loam, clay loam, sandy clay loam</t>
  </si>
  <si>
    <t>Sandy loam</t>
  </si>
  <si>
    <t>Gravelly loam, loamy sand</t>
  </si>
  <si>
    <t>Sand, fine sand</t>
  </si>
  <si>
    <t>Sand and gravel</t>
  </si>
  <si>
    <t>Very gravelly sand</t>
  </si>
  <si>
    <t>Flow area A</t>
  </si>
  <si>
    <t>for match</t>
  </si>
  <si>
    <t>Velocity from Manning's formula</t>
  </si>
  <si>
    <t>A/v</t>
  </si>
  <si>
    <t>Manning's number for PVC</t>
  </si>
  <si>
    <t>Outlet pipe slope</t>
  </si>
  <si>
    <t>Outlet pipe radius</t>
  </si>
  <si>
    <t>Water depth, head of outlet pipe</t>
  </si>
  <si>
    <t>Flow area in outlet pipe</t>
  </si>
  <si>
    <t>Flow depth in outlet pipe</t>
  </si>
  <si>
    <t>Can't solve directly for flow depth in outlet pipe, so calculate the flow rate for every possible flow depth, then select the flow depth that produces Q closest to the actual flow rate.</t>
  </si>
  <si>
    <t>Outlet Pipe Diameter (4" or 6") *</t>
  </si>
  <si>
    <t>Outlet Pipe Slope</t>
  </si>
  <si>
    <t>Manning's number for Outlet Pipe</t>
  </si>
  <si>
    <t>Flow depth in Outlet Pipe</t>
  </si>
  <si>
    <t>Flow in sloped, round outlet pipe is uniform</t>
  </si>
  <si>
    <t>Manning's equation used to determine flow depth and velocity in outlet pipe</t>
  </si>
  <si>
    <t>from outlet pipe sheet</t>
  </si>
  <si>
    <t>Flow in 4- or 6-inch outlet pipe, using Manning's Equation</t>
  </si>
  <si>
    <t>Algorithm uses different trigonometric formulas when outlet pipe is more or less than 1/2 full.  See separate pdf.</t>
  </si>
  <si>
    <t>d + difference in invert elevations at joint (from data entry)</t>
  </si>
  <si>
    <t>Water Depth At Upper End Of Each Segment</t>
  </si>
  <si>
    <t>Used to create graph on Data Entry page</t>
  </si>
  <si>
    <t>Soil Type</t>
  </si>
  <si>
    <t>Seepage rate estimated using Dupuit-Forchheimer Approximation of Darcy's Law (face height * face length * conductivity * water table slope)</t>
  </si>
  <si>
    <t>Suggested Hydraulic Conductivities</t>
  </si>
  <si>
    <t>Source: Freeze and Cherry, 1979, p. 29</t>
  </si>
  <si>
    <t>Pipe Slope</t>
  </si>
  <si>
    <t>Coefficient</t>
  </si>
  <si>
    <t>Manning's no.</t>
  </si>
  <si>
    <t>Target Flow</t>
  </si>
  <si>
    <t>(no dim.)</t>
  </si>
  <si>
    <t>Assume water table slope to be parallel to slope of ground surface, unless other data is available</t>
  </si>
  <si>
    <t>Elev. Diff. btwn outlet pipe and round tile at joint</t>
  </si>
  <si>
    <t>Max depth in round drain tile</t>
  </si>
  <si>
    <t>Manning's number for round drain tile</t>
  </si>
  <si>
    <t>Round drain tile length</t>
  </si>
  <si>
    <t>Flow in horizontal round drain tile is non-uniform and gradually varied</t>
  </si>
  <si>
    <t>Flow in round drain tile estimated using Standard Step Method and Newton Raphson Numerical Method</t>
  </si>
  <si>
    <t>There are no bleeders connecting the exterior horizontal round drain tile and any other interior or exterior drain tile.</t>
  </si>
  <si>
    <t>No parallel flow in stone around round drain tile</t>
  </si>
  <si>
    <t>All flow enters round drain tile at upstream end</t>
  </si>
  <si>
    <t>Water elevation at end of round drain tile is same as water elevation at start of outlet pipe.</t>
  </si>
  <si>
    <t xml:space="preserve">Does not account for head loss at transition from round drain tile to outlet pipe, or in bends in round drain tile.  </t>
  </si>
  <si>
    <t>= outputs used in round drain tile sheet</t>
  </si>
  <si>
    <t>Round Drain Tile (RDT) Flow Depth Calculator</t>
  </si>
  <si>
    <t>Water depth at dwnstrm end of RDT</t>
  </si>
  <si>
    <t>Velocity at dwnstrm end of RDT</t>
  </si>
  <si>
    <t>Velocity head at dwnstrm end of RDT</t>
  </si>
  <si>
    <t>Total head at dwnstrm end of RDT</t>
  </si>
  <si>
    <t>Hydraulic radius at dwnstrm end of RDT</t>
  </si>
  <si>
    <t>Friction slope at dwnstrm end of RDT</t>
  </si>
  <si>
    <t>Overall length of RDT</t>
  </si>
  <si>
    <t>Manning's number in RDT</t>
  </si>
  <si>
    <t>Diameter of RDT</t>
  </si>
  <si>
    <t>D</t>
  </si>
  <si>
    <t xml:space="preserve">Iterative solution to water depth at upstream end of RDT </t>
  </si>
  <si>
    <t>RDT run is divided into 100 segments of equal length</t>
  </si>
  <si>
    <t>Est. d at upper end of segment</t>
  </si>
  <si>
    <t>Circ. Seg. Ht.</t>
  </si>
  <si>
    <t>Central angle</t>
  </si>
  <si>
    <t>circ. Seg. Area</t>
  </si>
  <si>
    <t>Flow area</t>
  </si>
  <si>
    <t xml:space="preserve">A </t>
  </si>
  <si>
    <t>Wet. Perim.</t>
  </si>
  <si>
    <t>Pw</t>
  </si>
  <si>
    <t>Circular segment height</t>
  </si>
  <si>
    <t>radians</t>
  </si>
  <si>
    <t>Circular segment area</t>
  </si>
  <si>
    <t>Wetted perimeter at dwnstrm end of RDT</t>
  </si>
  <si>
    <t>h1</t>
  </si>
  <si>
    <t>theta1</t>
  </si>
  <si>
    <t>K1</t>
  </si>
  <si>
    <t>s1</t>
  </si>
  <si>
    <t>A1</t>
  </si>
  <si>
    <t>Pw1</t>
  </si>
  <si>
    <t>if y1&lt;D/2, then h1=y1, else h1=2r-y1</t>
  </si>
  <si>
    <t>Radius of RDT</t>
  </si>
  <si>
    <t xml:space="preserve">r </t>
  </si>
  <si>
    <t>Rows 5-24 are used to calculate the flow depth and friction slope at the downstream end of the RDT</t>
  </si>
  <si>
    <t>2*acos((r-h1)/r)</t>
  </si>
  <si>
    <t>r^2 * (theta1 - sin (theta1))/2</t>
  </si>
  <si>
    <t>r * theta1</t>
  </si>
  <si>
    <t>if y1&lt;D/2, then A1=K1, else A1=pi*r^2 - K1</t>
  </si>
  <si>
    <t>flow rate divided by flow area (Q/A1)</t>
  </si>
  <si>
    <t>if y1&lt;D/2, then Pw1=s1, else Pw1=2*pi*r - s1</t>
  </si>
  <si>
    <t>A1/Pw1</t>
  </si>
  <si>
    <t>Round drain tile diameter</t>
  </si>
  <si>
    <t>from data entry sheet, /12</t>
  </si>
  <si>
    <t>D / 2</t>
  </si>
  <si>
    <t xml:space="preserve">Round drain tile geometry assumed to be smooth-walled PVC. </t>
  </si>
  <si>
    <t>Pipe Type</t>
  </si>
  <si>
    <t>Manning's n Values</t>
  </si>
  <si>
    <t>PVC</t>
  </si>
  <si>
    <t>Vitrified clay</t>
  </si>
  <si>
    <t>Corrugated polyethylene (PE) with smooth inner walls</t>
  </si>
  <si>
    <t>Corrugated polyethylene (PE) with corrugated inner walls</t>
  </si>
  <si>
    <t>0.009 -0.011</t>
  </si>
  <si>
    <t>0.012-0.014</t>
  </si>
  <si>
    <t>0.010-0.013</t>
  </si>
  <si>
    <t>0.020-0.025</t>
  </si>
  <si>
    <t xml:space="preserve">Source: WisDOT FDM, 1997, CALTRANS </t>
  </si>
  <si>
    <t>Water Surface Calculator for Horizontal Round Drain Tile Discharging to Round, Sloped Outlet Pipe</t>
  </si>
  <si>
    <t>Pink highlighting below is initial guess at max flow depth, set at flow depth of 0.2 ft. Calculation is then repeated until solution converges.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</si>
</sst>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00"/>
    <numFmt numFmtId="165" formatCode="0.00000"/>
    <numFmt numFmtId="166" formatCode="0.0000"/>
    <numFmt numFmtId="167" formatCode="0.000000"/>
    <numFmt numFmtId="168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/>
    <xf numFmtId="0" fontId="2" fillId="0" borderId="0" xfId="0" applyFont="1"/>
    <xf numFmtId="1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3" borderId="0" xfId="0" applyFill="1"/>
    <xf numFmtId="0" fontId="1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0" fontId="0" fillId="0" borderId="1" xfId="0" applyBorder="1"/>
    <xf numFmtId="0" fontId="0" fillId="0" borderId="2" xfId="0" applyBorder="1"/>
    <xf numFmtId="164" fontId="0" fillId="0" borderId="0" xfId="0" applyNumberFormat="1"/>
    <xf numFmtId="2" fontId="0" fillId="3" borderId="0" xfId="0" applyNumberFormat="1" applyFill="1"/>
    <xf numFmtId="0" fontId="0" fillId="2" borderId="0" xfId="0" applyFill="1" applyProtection="1">
      <protection locked="0"/>
    </xf>
    <xf numFmtId="0" fontId="0" fillId="2" borderId="7" xfId="0" applyFill="1" applyBorder="1" applyProtection="1">
      <protection locked="0"/>
    </xf>
    <xf numFmtId="0" fontId="0" fillId="0" borderId="7" xfId="0" applyBorder="1" applyAlignment="1">
      <alignment horizontal="center"/>
    </xf>
    <xf numFmtId="0" fontId="3" fillId="0" borderId="0" xfId="1" applyBorder="1"/>
    <xf numFmtId="165" fontId="0" fillId="3" borderId="0" xfId="0" applyNumberFormat="1" applyFill="1" applyAlignment="1">
      <alignment horizontal="center"/>
    </xf>
    <xf numFmtId="0" fontId="1" fillId="2" borderId="0" xfId="0" applyFont="1" applyFill="1"/>
    <xf numFmtId="0" fontId="1" fillId="3" borderId="0" xfId="0" applyFont="1" applyFill="1"/>
    <xf numFmtId="0" fontId="0" fillId="4" borderId="0" xfId="0" applyFill="1"/>
    <xf numFmtId="0" fontId="1" fillId="4" borderId="0" xfId="0" applyFont="1" applyFill="1"/>
    <xf numFmtId="0" fontId="0" fillId="4" borderId="0" xfId="0" applyFill="1" applyProtection="1">
      <protection locked="0"/>
    </xf>
    <xf numFmtId="0" fontId="0" fillId="2" borderId="0" xfId="0" applyFill="1"/>
    <xf numFmtId="0" fontId="0" fillId="3" borderId="0" xfId="0" applyFill="1" applyProtection="1">
      <protection locked="0"/>
    </xf>
    <xf numFmtId="168" fontId="0" fillId="0" borderId="5" xfId="2" applyNumberFormat="1" applyFont="1" applyBorder="1" applyAlignment="1">
      <alignment horizontal="center"/>
    </xf>
    <xf numFmtId="168" fontId="0" fillId="0" borderId="8" xfId="2" applyNumberFormat="1" applyFont="1" applyBorder="1" applyAlignment="1">
      <alignment horizontal="center"/>
    </xf>
    <xf numFmtId="2" fontId="0" fillId="0" borderId="3" xfId="0" applyNumberFormat="1" applyBorder="1" applyAlignment="1">
      <alignment horizontal="right"/>
    </xf>
    <xf numFmtId="1" fontId="0" fillId="0" borderId="5" xfId="0" applyNumberFormat="1" applyBorder="1" applyAlignment="1">
      <alignment horizontal="right"/>
    </xf>
    <xf numFmtId="0" fontId="1" fillId="0" borderId="0" xfId="0" quotePrefix="1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43" fontId="0" fillId="2" borderId="0" xfId="2" applyFont="1" applyFill="1" applyBorder="1" applyProtection="1">
      <protection locked="0"/>
    </xf>
    <xf numFmtId="0" fontId="0" fillId="0" borderId="0" xfId="0" quotePrefix="1"/>
    <xf numFmtId="2" fontId="0" fillId="0" borderId="0" xfId="0" applyNumberFormat="1"/>
    <xf numFmtId="43" fontId="0" fillId="0" borderId="0" xfId="2" applyFont="1" applyFill="1" applyBorder="1"/>
    <xf numFmtId="165" fontId="0" fillId="0" borderId="0" xfId="0" applyNumberFormat="1"/>
    <xf numFmtId="0" fontId="0" fillId="3" borderId="5" xfId="0" applyFill="1" applyBorder="1"/>
    <xf numFmtId="0" fontId="1" fillId="3" borderId="4" xfId="0" applyFont="1" applyFill="1" applyBorder="1"/>
    <xf numFmtId="0" fontId="0" fillId="0" borderId="8" xfId="0" applyBorder="1" applyAlignment="1">
      <alignment horizontal="right"/>
    </xf>
    <xf numFmtId="0" fontId="1" fillId="0" borderId="6" xfId="0" applyFont="1" applyBorder="1"/>
    <xf numFmtId="0" fontId="1" fillId="0" borderId="5" xfId="0" applyFont="1" applyBorder="1" applyAlignment="1">
      <alignment horizontal="center"/>
    </xf>
    <xf numFmtId="0" fontId="2" fillId="0" borderId="6" xfId="0" applyFont="1" applyBorder="1"/>
    <xf numFmtId="0" fontId="1" fillId="0" borderId="0" xfId="0" applyFont="1" applyAlignment="1">
      <alignment horizontal="center" wrapText="1"/>
    </xf>
    <xf numFmtId="166" fontId="0" fillId="2" borderId="0" xfId="0" applyNumberFormat="1" applyFill="1" applyAlignment="1">
      <alignment horizontal="center"/>
    </xf>
    <xf numFmtId="11" fontId="0" fillId="2" borderId="0" xfId="0" applyNumberFormat="1" applyFill="1" applyAlignment="1">
      <alignment horizontal="center"/>
    </xf>
    <xf numFmtId="167" fontId="0" fillId="0" borderId="0" xfId="0" applyNumberFormat="1"/>
    <xf numFmtId="1" fontId="0" fillId="0" borderId="0" xfId="0" applyNumberForma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5" xfId="0" applyNumberFormat="1" applyBorder="1" applyAlignment="1">
      <alignment horizontal="right"/>
    </xf>
    <xf numFmtId="0" fontId="1" fillId="0" borderId="8" xfId="0" applyFont="1" applyBorder="1" applyAlignment="1">
      <alignment horizontal="center"/>
    </xf>
    <xf numFmtId="167" fontId="0" fillId="5" borderId="0" xfId="0" applyNumberForma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Water Depth Profile In Round</a:t>
            </a:r>
            <a:r>
              <a:rPr lang="en-US" baseline="0"/>
              <a:t> Drain Tile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'Flow in round drain tile'!$R$3</c:f>
              <c:strCache>
                <c:ptCount val="1"/>
                <c:pt idx="0">
                  <c:v>Water Depth</c:v>
                </c:pt>
              </c:strCache>
            </c:strRef>
          </c:tx>
          <c:xVal>
            <c:numRef>
              <c:f>'Flow in round drain tile'!$Q$5:$Q$105</c:f>
              <c:numCache>
                <c:formatCode>General</c:formatCode>
                <c:ptCount val="101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4.2</c:v>
                </c:pt>
                <c:pt idx="7">
                  <c:v>4.9000000000000004</c:v>
                </c:pt>
                <c:pt idx="8">
                  <c:v>5.6000000000000005</c:v>
                </c:pt>
                <c:pt idx="9">
                  <c:v>6.3000000000000007</c:v>
                </c:pt>
                <c:pt idx="10">
                  <c:v>7.0000000000000009</c:v>
                </c:pt>
                <c:pt idx="11">
                  <c:v>7.7000000000000011</c:v>
                </c:pt>
                <c:pt idx="12">
                  <c:v>8.4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10.499999999999998</c:v>
                </c:pt>
                <c:pt idx="16">
                  <c:v>11.199999999999998</c:v>
                </c:pt>
                <c:pt idx="17">
                  <c:v>11.899999999999997</c:v>
                </c:pt>
                <c:pt idx="18">
                  <c:v>12.599999999999996</c:v>
                </c:pt>
                <c:pt idx="19">
                  <c:v>13.299999999999995</c:v>
                </c:pt>
                <c:pt idx="20">
                  <c:v>13.999999999999995</c:v>
                </c:pt>
                <c:pt idx="21">
                  <c:v>14.699999999999994</c:v>
                </c:pt>
                <c:pt idx="22">
                  <c:v>15.399999999999993</c:v>
                </c:pt>
                <c:pt idx="23">
                  <c:v>16.099999999999994</c:v>
                </c:pt>
                <c:pt idx="24">
                  <c:v>16.799999999999994</c:v>
                </c:pt>
                <c:pt idx="25">
                  <c:v>17.499999999999993</c:v>
                </c:pt>
                <c:pt idx="26">
                  <c:v>18.199999999999992</c:v>
                </c:pt>
                <c:pt idx="27">
                  <c:v>18.899999999999991</c:v>
                </c:pt>
                <c:pt idx="28">
                  <c:v>19.599999999999991</c:v>
                </c:pt>
                <c:pt idx="29">
                  <c:v>20.29999999999999</c:v>
                </c:pt>
                <c:pt idx="30">
                  <c:v>20.999999999999989</c:v>
                </c:pt>
                <c:pt idx="31">
                  <c:v>21.699999999999989</c:v>
                </c:pt>
                <c:pt idx="32">
                  <c:v>22.399999999999988</c:v>
                </c:pt>
                <c:pt idx="33">
                  <c:v>23.099999999999987</c:v>
                </c:pt>
                <c:pt idx="34">
                  <c:v>23.799999999999986</c:v>
                </c:pt>
                <c:pt idx="35">
                  <c:v>24.499999999999986</c:v>
                </c:pt>
                <c:pt idx="36">
                  <c:v>25.199999999999985</c:v>
                </c:pt>
                <c:pt idx="37">
                  <c:v>25.899999999999984</c:v>
                </c:pt>
                <c:pt idx="38">
                  <c:v>26.599999999999984</c:v>
                </c:pt>
                <c:pt idx="39">
                  <c:v>27.299999999999983</c:v>
                </c:pt>
                <c:pt idx="40">
                  <c:v>27.999999999999982</c:v>
                </c:pt>
                <c:pt idx="41">
                  <c:v>28.699999999999982</c:v>
                </c:pt>
                <c:pt idx="42">
                  <c:v>29.399999999999981</c:v>
                </c:pt>
                <c:pt idx="43">
                  <c:v>30.09999999999998</c:v>
                </c:pt>
                <c:pt idx="44">
                  <c:v>30.799999999999979</c:v>
                </c:pt>
                <c:pt idx="45">
                  <c:v>31.499999999999979</c:v>
                </c:pt>
                <c:pt idx="46">
                  <c:v>32.199999999999982</c:v>
                </c:pt>
                <c:pt idx="47">
                  <c:v>32.899999999999984</c:v>
                </c:pt>
                <c:pt idx="48">
                  <c:v>33.599999999999987</c:v>
                </c:pt>
                <c:pt idx="49">
                  <c:v>34.29999999999999</c:v>
                </c:pt>
                <c:pt idx="50">
                  <c:v>34.999999999999993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37.1</c:v>
                </c:pt>
                <c:pt idx="54">
                  <c:v>37.800000000000004</c:v>
                </c:pt>
                <c:pt idx="55">
                  <c:v>38.500000000000007</c:v>
                </c:pt>
                <c:pt idx="56">
                  <c:v>39.20000000000001</c:v>
                </c:pt>
                <c:pt idx="57">
                  <c:v>39.900000000000013</c:v>
                </c:pt>
                <c:pt idx="58">
                  <c:v>40.600000000000016</c:v>
                </c:pt>
                <c:pt idx="59">
                  <c:v>41.300000000000018</c:v>
                </c:pt>
                <c:pt idx="60">
                  <c:v>42.000000000000021</c:v>
                </c:pt>
                <c:pt idx="61">
                  <c:v>42.700000000000024</c:v>
                </c:pt>
                <c:pt idx="62">
                  <c:v>43.400000000000027</c:v>
                </c:pt>
                <c:pt idx="63">
                  <c:v>44.10000000000003</c:v>
                </c:pt>
                <c:pt idx="64">
                  <c:v>44.800000000000033</c:v>
                </c:pt>
                <c:pt idx="65">
                  <c:v>45.500000000000036</c:v>
                </c:pt>
                <c:pt idx="66">
                  <c:v>46.200000000000038</c:v>
                </c:pt>
                <c:pt idx="67">
                  <c:v>46.900000000000041</c:v>
                </c:pt>
                <c:pt idx="68">
                  <c:v>47.600000000000044</c:v>
                </c:pt>
                <c:pt idx="69">
                  <c:v>48.300000000000047</c:v>
                </c:pt>
                <c:pt idx="70">
                  <c:v>49.00000000000005</c:v>
                </c:pt>
                <c:pt idx="71">
                  <c:v>49.700000000000053</c:v>
                </c:pt>
                <c:pt idx="72">
                  <c:v>50.400000000000055</c:v>
                </c:pt>
                <c:pt idx="73">
                  <c:v>51.100000000000058</c:v>
                </c:pt>
                <c:pt idx="74">
                  <c:v>51.800000000000061</c:v>
                </c:pt>
                <c:pt idx="75">
                  <c:v>52.500000000000064</c:v>
                </c:pt>
                <c:pt idx="76">
                  <c:v>53.200000000000067</c:v>
                </c:pt>
                <c:pt idx="77">
                  <c:v>53.90000000000007</c:v>
                </c:pt>
                <c:pt idx="78">
                  <c:v>54.600000000000072</c:v>
                </c:pt>
                <c:pt idx="79">
                  <c:v>55.300000000000075</c:v>
                </c:pt>
                <c:pt idx="80">
                  <c:v>56.000000000000078</c:v>
                </c:pt>
                <c:pt idx="81">
                  <c:v>56.700000000000081</c:v>
                </c:pt>
                <c:pt idx="82">
                  <c:v>57.400000000000084</c:v>
                </c:pt>
                <c:pt idx="83">
                  <c:v>58.100000000000087</c:v>
                </c:pt>
                <c:pt idx="84">
                  <c:v>58.80000000000009</c:v>
                </c:pt>
                <c:pt idx="85">
                  <c:v>59.500000000000092</c:v>
                </c:pt>
                <c:pt idx="86">
                  <c:v>60.200000000000095</c:v>
                </c:pt>
                <c:pt idx="87">
                  <c:v>60.900000000000098</c:v>
                </c:pt>
                <c:pt idx="88">
                  <c:v>61.600000000000101</c:v>
                </c:pt>
                <c:pt idx="89">
                  <c:v>62.300000000000104</c:v>
                </c:pt>
                <c:pt idx="90">
                  <c:v>63.000000000000107</c:v>
                </c:pt>
                <c:pt idx="91">
                  <c:v>63.700000000000109</c:v>
                </c:pt>
                <c:pt idx="92">
                  <c:v>64.400000000000105</c:v>
                </c:pt>
                <c:pt idx="93">
                  <c:v>65.100000000000108</c:v>
                </c:pt>
                <c:pt idx="94">
                  <c:v>65.800000000000111</c:v>
                </c:pt>
                <c:pt idx="95">
                  <c:v>66.500000000000114</c:v>
                </c:pt>
                <c:pt idx="96">
                  <c:v>67.200000000000117</c:v>
                </c:pt>
                <c:pt idx="97">
                  <c:v>67.900000000000119</c:v>
                </c:pt>
                <c:pt idx="98">
                  <c:v>68.600000000000122</c:v>
                </c:pt>
                <c:pt idx="99">
                  <c:v>69.300000000000125</c:v>
                </c:pt>
                <c:pt idx="100">
                  <c:v>70.000000000000128</c:v>
                </c:pt>
              </c:numCache>
            </c:numRef>
          </c:xVal>
          <c:yVal>
            <c:numRef>
              <c:f>'Flow in round drain tile'!$S$5:$S$105</c:f>
              <c:numCache>
                <c:formatCode>General</c:formatCode>
                <c:ptCount val="101"/>
                <c:pt idx="0">
                  <c:v>0.8120000000000005</c:v>
                </c:pt>
                <c:pt idx="1">
                  <c:v>1.4874451114964058</c:v>
                </c:pt>
                <c:pt idx="2">
                  <c:v>1.6237048529671758</c:v>
                </c:pt>
                <c:pt idx="3">
                  <c:v>1.7378509786243237</c:v>
                </c:pt>
                <c:pt idx="4">
                  <c:v>1.83568997207999</c:v>
                </c:pt>
                <c:pt idx="5">
                  <c:v>1.9212997305205</c:v>
                </c:pt>
                <c:pt idx="6">
                  <c:v>1.9971743568938021</c:v>
                </c:pt>
                <c:pt idx="7">
                  <c:v>2.0650168762237797</c:v>
                </c:pt>
                <c:pt idx="8">
                  <c:v>2.1260792455224111</c:v>
                </c:pt>
                <c:pt idx="9">
                  <c:v>2.1813258615928532</c:v>
                </c:pt>
                <c:pt idx="10">
                  <c:v>2.2315265100977908</c:v>
                </c:pt>
                <c:pt idx="11">
                  <c:v>2.2773109129678106</c:v>
                </c:pt>
                <c:pt idx="12">
                  <c:v>2.3192035767102568</c:v>
                </c:pt>
                <c:pt idx="13">
                  <c:v>2.3576471848215963</c:v>
                </c:pt>
                <c:pt idx="14">
                  <c:v>2.3930199960273875</c:v>
                </c:pt>
                <c:pt idx="15">
                  <c:v>2.425647051466512</c:v>
                </c:pt>
                <c:pt idx="16">
                  <c:v>2.455810200330256</c:v>
                </c:pt>
                <c:pt idx="17">
                  <c:v>2.4837551372615776</c:v>
                </c:pt>
                <c:pt idx="18">
                  <c:v>2.5096971220999107</c:v>
                </c:pt>
                <c:pt idx="19">
                  <c:v>2.5338255834564656</c:v>
                </c:pt>
                <c:pt idx="20">
                  <c:v>2.5563078734774742</c:v>
                </c:pt>
                <c:pt idx="21">
                  <c:v>2.5772923642961056</c:v>
                </c:pt>
                <c:pt idx="22">
                  <c:v>2.5969110253987968</c:v>
                </c:pt>
                <c:pt idx="23">
                  <c:v>2.6152815859281131</c:v>
                </c:pt>
                <c:pt idx="24">
                  <c:v>2.6325093579305063</c:v>
                </c:pt>
                <c:pt idx="25">
                  <c:v>2.6486890972717454</c:v>
                </c:pt>
                <c:pt idx="26">
                  <c:v>2.663905108263791</c:v>
                </c:pt>
                <c:pt idx="27">
                  <c:v>2.6782342239180252</c:v>
                </c:pt>
                <c:pt idx="28">
                  <c:v>2.6917455440060207</c:v>
                </c:pt>
                <c:pt idx="29">
                  <c:v>2.7045015980058689</c:v>
                </c:pt>
                <c:pt idx="30">
                  <c:v>2.7165590813318143</c:v>
                </c:pt>
                <c:pt idx="31">
                  <c:v>2.7279694965492736</c:v>
                </c:pt>
                <c:pt idx="32">
                  <c:v>2.7387797135271943</c:v>
                </c:pt>
                <c:pt idx="33">
                  <c:v>2.7490324601616223</c:v>
                </c:pt>
                <c:pt idx="34">
                  <c:v>2.7587667534213871</c:v>
                </c:pt>
                <c:pt idx="35">
                  <c:v>2.768018281154808</c:v>
                </c:pt>
                <c:pt idx="36">
                  <c:v>2.7768195501057718</c:v>
                </c:pt>
                <c:pt idx="37">
                  <c:v>2.785200916535163</c:v>
                </c:pt>
                <c:pt idx="38">
                  <c:v>2.7931897458768997</c:v>
                </c:pt>
                <c:pt idx="39">
                  <c:v>2.8008113870593694</c:v>
                </c:pt>
                <c:pt idx="40">
                  <c:v>2.8080891933563024</c:v>
                </c:pt>
                <c:pt idx="41">
                  <c:v>2.8150447078085454</c:v>
                </c:pt>
                <c:pt idx="42">
                  <c:v>2.8216978289171366</c:v>
                </c:pt>
                <c:pt idx="43">
                  <c:v>2.8280669589705676</c:v>
                </c:pt>
                <c:pt idx="44">
                  <c:v>2.8341691370548214</c:v>
                </c:pt>
                <c:pt idx="45">
                  <c:v>2.8400201585265177</c:v>
                </c:pt>
                <c:pt idx="46">
                  <c:v>2.845634682499917</c:v>
                </c:pt>
                <c:pt idx="47">
                  <c:v>2.8510263287015043</c:v>
                </c:pt>
                <c:pt idx="48">
                  <c:v>2.8562077648763577</c:v>
                </c:pt>
                <c:pt idx="49">
                  <c:v>2.8611907857843275</c:v>
                </c:pt>
                <c:pt idx="50">
                  <c:v>2.8659863846976874</c:v>
                </c:pt>
                <c:pt idx="51">
                  <c:v>2.8706048182024348</c:v>
                </c:pt>
                <c:pt idx="52">
                  <c:v>2.875055665010398</c:v>
                </c:pt>
                <c:pt idx="53">
                  <c:v>2.8793478794066156</c:v>
                </c:pt>
                <c:pt idx="54">
                  <c:v>2.8834898398844087</c:v>
                </c:pt>
                <c:pt idx="55">
                  <c:v>2.887489393457622</c:v>
                </c:pt>
                <c:pt idx="56">
                  <c:v>2.8913538960844729</c:v>
                </c:pt>
                <c:pt idx="57">
                  <c:v>2.8950902495891926</c:v>
                </c:pt>
                <c:pt idx="58">
                  <c:v>2.898704935425291</c:v>
                </c:pt>
                <c:pt idx="59">
                  <c:v>2.9022040455870397</c:v>
                </c:pt>
                <c:pt idx="60">
                  <c:v>2.9055933109429724</c:v>
                </c:pt>
                <c:pt idx="61">
                  <c:v>2.9088781272362727</c:v>
                </c:pt>
                <c:pt idx="62">
                  <c:v>2.9120635789713907</c:v>
                </c:pt>
                <c:pt idx="63">
                  <c:v>2.9151544613836116</c:v>
                </c:pt>
                <c:pt idx="64">
                  <c:v>2.9181553006683276</c:v>
                </c:pt>
                <c:pt idx="65">
                  <c:v>2.921070372629007</c:v>
                </c:pt>
                <c:pt idx="66">
                  <c:v>2.9239037198871274</c:v>
                </c:pt>
                <c:pt idx="67">
                  <c:v>2.926659167783376</c:v>
                </c:pt>
                <c:pt idx="68">
                  <c:v>2.9293403390869686</c:v>
                </c:pt>
                <c:pt idx="69">
                  <c:v>2.9319506676189273</c:v>
                </c:pt>
                <c:pt idx="70">
                  <c:v>2.9344934108853167</c:v>
                </c:pt>
                <c:pt idx="71">
                  <c:v>2.9369716618077057</c:v>
                </c:pt>
                <c:pt idx="72">
                  <c:v>2.9393883596303767</c:v>
                </c:pt>
                <c:pt idx="73">
                  <c:v>2.9417463000769084</c:v>
                </c:pt>
                <c:pt idx="74">
                  <c:v>2.9440481448226876</c:v>
                </c:pt>
                <c:pt idx="75">
                  <c:v>2.9462964303445367</c:v>
                </c:pt>
                <c:pt idx="76">
                  <c:v>2.9484935762039477</c:v>
                </c:pt>
                <c:pt idx="77">
                  <c:v>2.950641892816352</c:v>
                </c:pt>
                <c:pt idx="78">
                  <c:v>2.9527435887553737</c:v>
                </c:pt>
                <c:pt idx="79">
                  <c:v>2.9548007776381287</c:v>
                </c:pt>
                <c:pt idx="80">
                  <c:v>2.956815484635289</c:v>
                </c:pt>
                <c:pt idx="81">
                  <c:v>2.9587896526479196</c:v>
                </c:pt>
                <c:pt idx="82">
                  <c:v>2.9607251481919792</c:v>
                </c:pt>
                <c:pt idx="83">
                  <c:v>2.9626237670309736</c:v>
                </c:pt>
                <c:pt idx="84">
                  <c:v>2.9644872395976387</c:v>
                </c:pt>
                <c:pt idx="85">
                  <c:v>2.966317236246875</c:v>
                </c:pt>
                <c:pt idx="86">
                  <c:v>2.9681153723846516</c:v>
                </c:pt>
                <c:pt idx="87">
                  <c:v>2.9698832135216344</c:v>
                </c:pt>
                <c:pt idx="88">
                  <c:v>2.9716222803062537</c:v>
                </c:pt>
                <c:pt idx="89">
                  <c:v>2.9733340536005639</c:v>
                </c:pt>
                <c:pt idx="90">
                  <c:v>2.9750199796745855</c:v>
                </c:pt>
                <c:pt idx="91">
                  <c:v>2.9766814756123523</c:v>
                </c:pt>
                <c:pt idx="92">
                  <c:v>2.9783199350481158</c:v>
                </c:pt>
                <c:pt idx="93">
                  <c:v>2.9799367343877594</c:v>
                </c:pt>
                <c:pt idx="94">
                  <c:v>2.9815332397247225</c:v>
                </c:pt>
                <c:pt idx="95">
                  <c:v>2.9831108147419689</c:v>
                </c:pt>
                <c:pt idx="96">
                  <c:v>2.9846708300198586</c:v>
                </c:pt>
                <c:pt idx="97">
                  <c:v>2.9862146743771953</c:v>
                </c:pt>
                <c:pt idx="98">
                  <c:v>2.9877437692224809</c:v>
                </c:pt>
                <c:pt idx="99">
                  <c:v>2.9892595875132719</c:v>
                </c:pt>
                <c:pt idx="100">
                  <c:v>2.9907636800958803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12-4995-A803-BB8F054C3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46784"/>
        <c:axId val="211147568"/>
      </c:scatterChart>
      <c:valAx>
        <c:axId val="211146784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Feet from Outlet End of Round</a:t>
                </a:r>
                <a:r>
                  <a:rPr lang="en-US" baseline="0"/>
                  <a:t> Drain Tile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1147568"/>
        <c:crosses val="autoZero"/>
        <c:crossBetween val="midCat"/>
      </c:valAx>
      <c:valAx>
        <c:axId val="211147568"/>
        <c:scaling>
          <c:orientation val="minMax"/>
        </c:scaling>
        <c:delete val="0"/>
        <c:axPos val="r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Water Depth in Inches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1146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6</xdr:row>
      <xdr:rowOff>123825</xdr:rowOff>
    </xdr:from>
    <xdr:to>
      <xdr:col>14</xdr:col>
      <xdr:colOff>723900</xdr:colOff>
      <xdr:row>25</xdr:row>
      <xdr:rowOff>114299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342900</xdr:colOff>
      <xdr:row>0</xdr:row>
      <xdr:rowOff>180975</xdr:rowOff>
    </xdr:from>
    <xdr:to>
      <xdr:col>25</xdr:col>
      <xdr:colOff>228600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9AF94D-66CF-4684-BCE2-962F41D59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0" t="24716" r="14215" b="1136"/>
        <a:stretch/>
      </xdr:blipFill>
      <xdr:spPr>
        <a:xfrm>
          <a:off x="11982450" y="180975"/>
          <a:ext cx="6105525" cy="7458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45"/>
  <sheetViews>
    <sheetView tabSelected="1" workbookViewId="0">
      <selection activeCell="E12" sqref="E12"/>
    </sheetView>
  </sheetViews>
  <sheetFormatPr defaultRowHeight="15" x14ac:dyDescent="0.25"/>
  <cols>
    <col min="4" max="4" width="15" customWidth="1"/>
    <col min="5" max="5" width="13.7109375" bestFit="1" customWidth="1"/>
    <col min="6" max="6" width="10.7109375" customWidth="1"/>
    <col min="8" max="8" width="10.85546875" customWidth="1"/>
    <col min="12" max="12" width="23.28515625" customWidth="1"/>
    <col min="13" max="13" width="12" customWidth="1"/>
    <col min="14" max="14" width="11.85546875" customWidth="1"/>
    <col min="15" max="15" width="13.140625" customWidth="1"/>
    <col min="16" max="16" width="11" bestFit="1" customWidth="1"/>
  </cols>
  <sheetData>
    <row r="1" spans="1:15" ht="26.25" x14ac:dyDescent="0.4">
      <c r="A1" s="73" t="s">
        <v>225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</row>
    <row r="2" spans="1:15" ht="15.75" thickBot="1" x14ac:dyDescent="0.3"/>
    <row r="3" spans="1:15" ht="21" x14ac:dyDescent="0.35">
      <c r="A3" s="67" t="s">
        <v>44</v>
      </c>
      <c r="B3" s="68"/>
      <c r="C3" s="68"/>
      <c r="D3" s="68"/>
      <c r="E3" s="68"/>
      <c r="F3" s="68"/>
      <c r="G3" s="68"/>
      <c r="H3" s="20"/>
      <c r="I3" s="67" t="s">
        <v>45</v>
      </c>
      <c r="J3" s="68"/>
      <c r="K3" s="68"/>
      <c r="L3" s="68"/>
      <c r="M3" s="68"/>
      <c r="N3" s="68"/>
      <c r="O3" s="69"/>
    </row>
    <row r="4" spans="1:15" x14ac:dyDescent="0.25">
      <c r="A4" s="9" t="s">
        <v>38</v>
      </c>
      <c r="E4" s="23">
        <v>2</v>
      </c>
      <c r="F4" t="s">
        <v>11</v>
      </c>
      <c r="I4" s="9" t="s">
        <v>41</v>
      </c>
      <c r="L4" s="46">
        <f>E4*E5*E6*E7</f>
        <v>14000</v>
      </c>
      <c r="M4" t="s">
        <v>102</v>
      </c>
      <c r="N4" s="47">
        <f>L4/7.48/60/1440</f>
        <v>2.1662705486234897E-2</v>
      </c>
      <c r="O4" s="10" t="s">
        <v>42</v>
      </c>
    </row>
    <row r="5" spans="1:15" x14ac:dyDescent="0.25">
      <c r="A5" s="9" t="s">
        <v>39</v>
      </c>
      <c r="E5" s="23">
        <v>70</v>
      </c>
      <c r="F5" t="s">
        <v>11</v>
      </c>
      <c r="I5" s="9" t="s">
        <v>137</v>
      </c>
      <c r="L5" s="44">
        <f>'Flow in outlet pipe'!D12</f>
        <v>5.1000000000000038E-2</v>
      </c>
      <c r="M5" t="s">
        <v>103</v>
      </c>
      <c r="N5">
        <f>(L5*12)</f>
        <v>0.61200000000000043</v>
      </c>
      <c r="O5" s="10" t="s">
        <v>14</v>
      </c>
    </row>
    <row r="6" spans="1:15" x14ac:dyDescent="0.25">
      <c r="A6" s="9" t="s">
        <v>40</v>
      </c>
      <c r="E6" s="43">
        <v>2000</v>
      </c>
      <c r="F6" t="s">
        <v>71</v>
      </c>
      <c r="I6" s="49" t="s">
        <v>157</v>
      </c>
      <c r="J6" s="14"/>
      <c r="K6" s="14"/>
      <c r="L6" s="21">
        <f>'Flow in round drain tile'!R105</f>
        <v>0.2492303066746567</v>
      </c>
      <c r="M6" t="s">
        <v>103</v>
      </c>
      <c r="N6" s="22">
        <f>L6*12</f>
        <v>2.9907636800958803</v>
      </c>
      <c r="O6" s="48" t="s">
        <v>14</v>
      </c>
    </row>
    <row r="7" spans="1:15" ht="16.5" customHeight="1" x14ac:dyDescent="0.25">
      <c r="A7" s="9" t="s">
        <v>109</v>
      </c>
      <c r="E7" s="23">
        <v>0.05</v>
      </c>
      <c r="F7" t="s">
        <v>95</v>
      </c>
      <c r="G7">
        <f>E7*100</f>
        <v>5</v>
      </c>
      <c r="H7" t="s">
        <v>96</v>
      </c>
      <c r="I7" s="9"/>
      <c r="L7" s="21"/>
      <c r="N7" s="45"/>
      <c r="O7" s="10"/>
    </row>
    <row r="8" spans="1:15" ht="18" customHeight="1" x14ac:dyDescent="0.25">
      <c r="A8" s="9" t="s">
        <v>134</v>
      </c>
      <c r="E8" s="23">
        <v>6</v>
      </c>
      <c r="F8" t="s">
        <v>70</v>
      </c>
      <c r="G8" s="21">
        <f>E8/12</f>
        <v>0.5</v>
      </c>
      <c r="H8" t="s">
        <v>11</v>
      </c>
      <c r="I8" s="9"/>
      <c r="L8" s="21"/>
      <c r="N8" s="45"/>
      <c r="O8" s="10"/>
    </row>
    <row r="9" spans="1:15" ht="14.25" customHeight="1" x14ac:dyDescent="0.25">
      <c r="A9" s="9" t="s">
        <v>156</v>
      </c>
      <c r="E9" s="23">
        <v>0.2</v>
      </c>
      <c r="F9" t="s">
        <v>114</v>
      </c>
      <c r="G9" s="21"/>
      <c r="I9" s="9"/>
      <c r="L9" s="21"/>
      <c r="N9" s="45"/>
      <c r="O9" s="10"/>
    </row>
    <row r="10" spans="1:15" x14ac:dyDescent="0.25">
      <c r="A10" s="9" t="s">
        <v>135</v>
      </c>
      <c r="E10" s="23">
        <v>0.02</v>
      </c>
      <c r="F10" t="s">
        <v>95</v>
      </c>
      <c r="G10">
        <f>E10*100</f>
        <v>2</v>
      </c>
      <c r="H10" t="s">
        <v>96</v>
      </c>
      <c r="I10" s="9"/>
      <c r="L10" s="21"/>
      <c r="N10" s="45"/>
      <c r="O10" s="10"/>
    </row>
    <row r="11" spans="1:15" x14ac:dyDescent="0.25">
      <c r="A11" s="9" t="s">
        <v>136</v>
      </c>
      <c r="E11" s="23">
        <v>0.01</v>
      </c>
      <c r="F11" t="s">
        <v>98</v>
      </c>
      <c r="I11" s="9"/>
      <c r="L11" s="21"/>
      <c r="N11" s="45"/>
      <c r="O11" s="10"/>
    </row>
    <row r="12" spans="1:15" x14ac:dyDescent="0.25">
      <c r="A12" s="9" t="s">
        <v>158</v>
      </c>
      <c r="E12" s="23">
        <v>0.01</v>
      </c>
      <c r="F12" t="s">
        <v>98</v>
      </c>
      <c r="I12" s="9"/>
      <c r="L12" s="21"/>
      <c r="N12" s="45"/>
      <c r="O12" s="10"/>
    </row>
    <row r="13" spans="1:15" x14ac:dyDescent="0.25">
      <c r="A13" s="9" t="s">
        <v>210</v>
      </c>
      <c r="E13" s="23">
        <v>3</v>
      </c>
      <c r="F13" t="s">
        <v>14</v>
      </c>
      <c r="I13" s="9"/>
      <c r="L13" s="21"/>
      <c r="N13" s="45"/>
      <c r="O13" s="10"/>
    </row>
    <row r="14" spans="1:15" ht="15.75" thickBot="1" x14ac:dyDescent="0.3">
      <c r="A14" s="11" t="s">
        <v>159</v>
      </c>
      <c r="B14" s="12"/>
      <c r="C14" s="12"/>
      <c r="D14" s="12"/>
      <c r="E14" s="24">
        <v>70</v>
      </c>
      <c r="F14" s="12" t="s">
        <v>11</v>
      </c>
      <c r="G14" s="12"/>
      <c r="H14" s="12"/>
      <c r="I14" s="9"/>
      <c r="O14" s="10"/>
    </row>
    <row r="15" spans="1:15" x14ac:dyDescent="0.25">
      <c r="A15" s="30"/>
      <c r="B15" s="31"/>
      <c r="C15" s="31"/>
      <c r="D15" s="30"/>
      <c r="E15" s="32"/>
      <c r="F15" s="30"/>
      <c r="I15" s="9"/>
      <c r="O15" s="10"/>
    </row>
    <row r="16" spans="1:15" x14ac:dyDescent="0.25">
      <c r="A16" s="30"/>
      <c r="B16" s="28" t="s">
        <v>110</v>
      </c>
      <c r="C16" s="28"/>
      <c r="D16" s="33"/>
      <c r="E16" s="23"/>
      <c r="F16" s="30"/>
      <c r="I16" s="9"/>
      <c r="O16" s="10"/>
    </row>
    <row r="17" spans="1:15" x14ac:dyDescent="0.25">
      <c r="A17" s="30"/>
      <c r="B17" s="29" t="s">
        <v>104</v>
      </c>
      <c r="C17" s="14"/>
      <c r="D17" s="14"/>
      <c r="E17" s="34"/>
      <c r="F17" s="30"/>
      <c r="I17" s="9"/>
      <c r="O17" s="10"/>
    </row>
    <row r="18" spans="1:15" x14ac:dyDescent="0.25">
      <c r="A18" s="30"/>
      <c r="B18" s="30"/>
      <c r="C18" s="30"/>
      <c r="D18" s="30"/>
      <c r="E18" s="30"/>
      <c r="F18" s="30"/>
      <c r="I18" s="9"/>
      <c r="O18" s="10"/>
    </row>
    <row r="19" spans="1:15" ht="15.75" thickBot="1" x14ac:dyDescent="0.3">
      <c r="A19" s="9"/>
      <c r="I19" s="9"/>
      <c r="O19" s="10"/>
    </row>
    <row r="20" spans="1:15" x14ac:dyDescent="0.25">
      <c r="A20" s="9"/>
      <c r="B20" s="64" t="s">
        <v>148</v>
      </c>
      <c r="C20" s="65"/>
      <c r="D20" s="65"/>
      <c r="E20" s="65"/>
      <c r="F20" s="66"/>
      <c r="I20" s="9"/>
      <c r="O20" s="10"/>
    </row>
    <row r="21" spans="1:15" x14ac:dyDescent="0.25">
      <c r="B21" s="9"/>
      <c r="D21" s="1"/>
      <c r="F21" s="52" t="s">
        <v>59</v>
      </c>
      <c r="I21" s="9"/>
      <c r="O21" s="10"/>
    </row>
    <row r="22" spans="1:15" ht="15.75" thickBot="1" x14ac:dyDescent="0.3">
      <c r="B22" s="51" t="s">
        <v>146</v>
      </c>
      <c r="C22" s="12"/>
      <c r="D22" s="25"/>
      <c r="E22" s="12"/>
      <c r="F22" s="50" t="s">
        <v>101</v>
      </c>
      <c r="I22" s="9"/>
      <c r="O22" s="10"/>
    </row>
    <row r="23" spans="1:15" x14ac:dyDescent="0.25">
      <c r="B23" s="19" t="s">
        <v>116</v>
      </c>
      <c r="C23" s="20"/>
      <c r="D23" s="20"/>
      <c r="E23" s="20"/>
      <c r="F23" s="37">
        <v>0.01</v>
      </c>
      <c r="I23" s="9"/>
      <c r="O23" s="10"/>
    </row>
    <row r="24" spans="1:15" x14ac:dyDescent="0.25">
      <c r="B24" s="9" t="s">
        <v>117</v>
      </c>
      <c r="F24" s="38">
        <v>10</v>
      </c>
      <c r="I24" s="9"/>
      <c r="O24" s="10"/>
    </row>
    <row r="25" spans="1:15" x14ac:dyDescent="0.25">
      <c r="B25" s="9" t="s">
        <v>118</v>
      </c>
      <c r="F25" s="38">
        <v>100</v>
      </c>
      <c r="I25" s="9"/>
      <c r="O25" s="10"/>
    </row>
    <row r="26" spans="1:15" x14ac:dyDescent="0.25">
      <c r="B26" s="9" t="s">
        <v>119</v>
      </c>
      <c r="F26" s="35">
        <v>1000</v>
      </c>
      <c r="I26" s="40"/>
      <c r="J26" s="41"/>
      <c r="K26" s="41"/>
      <c r="L26" s="41"/>
      <c r="M26" s="41"/>
      <c r="N26" s="41"/>
      <c r="O26" s="42"/>
    </row>
    <row r="27" spans="1:15" ht="19.5" thickBot="1" x14ac:dyDescent="0.35">
      <c r="B27" s="9" t="s">
        <v>120</v>
      </c>
      <c r="F27" s="35">
        <v>10000</v>
      </c>
      <c r="I27" s="70" t="str">
        <f>IF(N6&gt;E13,"Flow exceeds capacity of round drain tile","Flow stays within exterior round drain tile")</f>
        <v>Flow stays within exterior round drain tile</v>
      </c>
      <c r="J27" s="71"/>
      <c r="K27" s="71"/>
      <c r="L27" s="71"/>
      <c r="M27" s="71"/>
      <c r="N27" s="71"/>
      <c r="O27" s="72"/>
    </row>
    <row r="28" spans="1:15" x14ac:dyDescent="0.25">
      <c r="B28" s="9" t="s">
        <v>121</v>
      </c>
      <c r="F28" s="35">
        <v>100000</v>
      </c>
      <c r="O28" s="26"/>
    </row>
    <row r="29" spans="1:15" ht="15.75" thickBot="1" x14ac:dyDescent="0.3">
      <c r="B29" s="11" t="s">
        <v>122</v>
      </c>
      <c r="C29" s="12"/>
      <c r="D29" s="12"/>
      <c r="E29" s="12"/>
      <c r="F29" s="36">
        <v>1000000</v>
      </c>
    </row>
    <row r="30" spans="1:15" ht="15.75" thickBot="1" x14ac:dyDescent="0.3">
      <c r="B30" s="53" t="s">
        <v>149</v>
      </c>
      <c r="C30" s="12"/>
      <c r="D30" s="12"/>
      <c r="E30" s="12"/>
      <c r="F30" s="13"/>
    </row>
    <row r="32" spans="1:15" x14ac:dyDescent="0.25">
      <c r="A32" s="6" t="s">
        <v>43</v>
      </c>
      <c r="B32" s="6"/>
      <c r="C32" s="6"/>
    </row>
    <row r="33" spans="1:15" x14ac:dyDescent="0.25">
      <c r="A33" s="6"/>
      <c r="B33" s="6" t="s">
        <v>147</v>
      </c>
      <c r="C33" s="6"/>
    </row>
    <row r="34" spans="1:15" ht="15.75" thickBot="1" x14ac:dyDescent="0.3">
      <c r="A34" s="6"/>
      <c r="B34" s="6" t="s">
        <v>155</v>
      </c>
      <c r="C34" s="6"/>
    </row>
    <row r="35" spans="1:15" x14ac:dyDescent="0.25">
      <c r="A35" s="6"/>
      <c r="B35" s="6" t="s">
        <v>108</v>
      </c>
      <c r="K35" s="64" t="s">
        <v>215</v>
      </c>
      <c r="L35" s="65"/>
      <c r="M35" s="65"/>
      <c r="N35" s="65"/>
      <c r="O35" s="66"/>
    </row>
    <row r="36" spans="1:15" x14ac:dyDescent="0.25">
      <c r="A36" s="6"/>
      <c r="B36" s="6" t="s">
        <v>138</v>
      </c>
      <c r="K36" s="9"/>
      <c r="M36" s="1"/>
      <c r="O36" s="52"/>
    </row>
    <row r="37" spans="1:15" ht="15.75" thickBot="1" x14ac:dyDescent="0.3">
      <c r="A37" s="6"/>
      <c r="B37" s="6" t="s">
        <v>139</v>
      </c>
      <c r="K37" s="51" t="s">
        <v>214</v>
      </c>
      <c r="L37" s="12"/>
      <c r="M37" s="25"/>
      <c r="N37" s="12"/>
      <c r="O37" s="62" t="s">
        <v>5</v>
      </c>
    </row>
    <row r="38" spans="1:15" x14ac:dyDescent="0.25">
      <c r="A38" s="6"/>
      <c r="B38" s="6" t="s">
        <v>160</v>
      </c>
      <c r="K38" s="19" t="s">
        <v>216</v>
      </c>
      <c r="L38" s="20"/>
      <c r="M38" s="20"/>
      <c r="N38" s="20"/>
      <c r="O38" s="37" t="s">
        <v>220</v>
      </c>
    </row>
    <row r="39" spans="1:15" x14ac:dyDescent="0.25">
      <c r="A39" s="6"/>
      <c r="B39" s="6" t="s">
        <v>161</v>
      </c>
      <c r="K39" s="9" t="s">
        <v>217</v>
      </c>
      <c r="O39" s="61" t="s">
        <v>221</v>
      </c>
    </row>
    <row r="40" spans="1:15" x14ac:dyDescent="0.25">
      <c r="A40" s="6"/>
      <c r="B40" s="6" t="s">
        <v>213</v>
      </c>
      <c r="K40" s="9" t="s">
        <v>218</v>
      </c>
      <c r="O40" s="38" t="s">
        <v>222</v>
      </c>
    </row>
    <row r="41" spans="1:15" x14ac:dyDescent="0.25">
      <c r="A41" s="6"/>
      <c r="B41" s="6" t="s">
        <v>162</v>
      </c>
      <c r="K41" s="9" t="s">
        <v>219</v>
      </c>
      <c r="O41" s="35" t="s">
        <v>223</v>
      </c>
    </row>
    <row r="42" spans="1:15" ht="15.75" thickBot="1" x14ac:dyDescent="0.3">
      <c r="B42" s="6" t="s">
        <v>163</v>
      </c>
      <c r="K42" s="53" t="s">
        <v>224</v>
      </c>
      <c r="L42" s="12"/>
      <c r="M42" s="12"/>
      <c r="N42" s="12"/>
      <c r="O42" s="13"/>
    </row>
    <row r="43" spans="1:15" x14ac:dyDescent="0.25">
      <c r="B43" s="6" t="s">
        <v>164</v>
      </c>
    </row>
    <row r="44" spans="1:15" x14ac:dyDescent="0.25">
      <c r="B44" s="6" t="s">
        <v>165</v>
      </c>
    </row>
    <row r="45" spans="1:15" x14ac:dyDescent="0.25">
      <c r="B45" s="6" t="s">
        <v>166</v>
      </c>
    </row>
  </sheetData>
  <mergeCells count="6">
    <mergeCell ref="K35:O35"/>
    <mergeCell ref="A3:G3"/>
    <mergeCell ref="I3:O3"/>
    <mergeCell ref="I27:O27"/>
    <mergeCell ref="A1:O1"/>
    <mergeCell ref="B20:F20"/>
  </mergeCells>
  <pageMargins left="0.7" right="0.7" top="0.75" bottom="0.75" header="0.3" footer="0.3"/>
  <pageSetup paperSize="17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517"/>
  <sheetViews>
    <sheetView workbookViewId="0">
      <pane ySplit="4575" topLeftCell="A15" activePane="bottomLeft"/>
      <selection activeCell="D6" sqref="D6"/>
      <selection pane="bottomLeft" activeCell="C31" sqref="C31"/>
    </sheetView>
  </sheetViews>
  <sheetFormatPr defaultRowHeight="15" x14ac:dyDescent="0.25"/>
  <cols>
    <col min="1" max="1" width="13.140625" customWidth="1"/>
    <col min="2" max="2" width="13.85546875" customWidth="1"/>
    <col min="3" max="3" width="17" customWidth="1"/>
    <col min="4" max="4" width="14" customWidth="1"/>
    <col min="5" max="5" width="13.42578125" customWidth="1"/>
    <col min="6" max="6" width="14.42578125" customWidth="1"/>
    <col min="7" max="7" width="14.85546875" customWidth="1"/>
    <col min="8" max="8" width="11.42578125" customWidth="1"/>
    <col min="9" max="9" width="12.7109375" customWidth="1"/>
    <col min="10" max="10" width="11" customWidth="1"/>
    <col min="11" max="11" width="11.7109375" customWidth="1"/>
    <col min="14" max="14" width="13.7109375" customWidth="1"/>
    <col min="15" max="15" width="10" customWidth="1"/>
    <col min="16" max="16" width="16.42578125" style="1" customWidth="1"/>
    <col min="17" max="17" width="12.5703125" style="1" customWidth="1"/>
    <col min="18" max="18" width="9.140625" style="1"/>
  </cols>
  <sheetData>
    <row r="1" spans="1:18" ht="18.75" x14ac:dyDescent="0.3">
      <c r="A1" s="74" t="s">
        <v>141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</row>
    <row r="2" spans="1:18" x14ac:dyDescent="0.25">
      <c r="A2" t="s">
        <v>133</v>
      </c>
    </row>
    <row r="3" spans="1:18" x14ac:dyDescent="0.25">
      <c r="A3" t="s">
        <v>142</v>
      </c>
    </row>
    <row r="5" spans="1:18" x14ac:dyDescent="0.25">
      <c r="A5" s="15" t="s">
        <v>49</v>
      </c>
      <c r="B5" s="15"/>
      <c r="C5" s="15" t="s">
        <v>50</v>
      </c>
      <c r="D5" s="15" t="s">
        <v>51</v>
      </c>
      <c r="E5" s="15" t="s">
        <v>52</v>
      </c>
      <c r="F5" s="15" t="s">
        <v>53</v>
      </c>
    </row>
    <row r="6" spans="1:18" x14ac:dyDescent="0.25">
      <c r="A6" s="17" t="s">
        <v>35</v>
      </c>
      <c r="B6" s="1"/>
      <c r="C6" s="1" t="s">
        <v>1</v>
      </c>
      <c r="D6" s="8">
        <f>'Data Entry'!N4</f>
        <v>2.1662705486234897E-2</v>
      </c>
      <c r="E6" s="1" t="s">
        <v>2</v>
      </c>
      <c r="F6" s="1" t="s">
        <v>48</v>
      </c>
    </row>
    <row r="7" spans="1:18" x14ac:dyDescent="0.25">
      <c r="A7" s="17" t="s">
        <v>113</v>
      </c>
      <c r="B7" s="1"/>
      <c r="C7" s="1" t="s">
        <v>3</v>
      </c>
      <c r="D7" s="1">
        <v>1.4859</v>
      </c>
      <c r="E7" s="1" t="s">
        <v>4</v>
      </c>
      <c r="F7" s="1" t="s">
        <v>13</v>
      </c>
    </row>
    <row r="8" spans="1:18" x14ac:dyDescent="0.25">
      <c r="A8" s="17" t="s">
        <v>127</v>
      </c>
      <c r="B8" s="1"/>
      <c r="C8" s="1" t="s">
        <v>5</v>
      </c>
      <c r="D8" s="1">
        <f>'Data Entry'!E11</f>
        <v>0.01</v>
      </c>
      <c r="E8" s="1" t="s">
        <v>12</v>
      </c>
      <c r="F8" s="1" t="s">
        <v>48</v>
      </c>
    </row>
    <row r="9" spans="1:18" x14ac:dyDescent="0.25">
      <c r="A9" s="17" t="s">
        <v>128</v>
      </c>
      <c r="B9" s="1"/>
      <c r="C9" s="1" t="s">
        <v>6</v>
      </c>
      <c r="D9" s="1">
        <f>'Data Entry'!E10</f>
        <v>0.02</v>
      </c>
      <c r="E9" s="1" t="s">
        <v>7</v>
      </c>
      <c r="F9" s="1" t="s">
        <v>48</v>
      </c>
    </row>
    <row r="10" spans="1:18" x14ac:dyDescent="0.25">
      <c r="A10" s="17" t="s">
        <v>129</v>
      </c>
      <c r="B10" s="1"/>
      <c r="C10" s="1" t="s">
        <v>8</v>
      </c>
      <c r="D10" s="3">
        <f>'Data Entry'!E8/2/12</f>
        <v>0.25</v>
      </c>
      <c r="E10" s="1" t="s">
        <v>9</v>
      </c>
      <c r="F10" s="1" t="s">
        <v>48</v>
      </c>
    </row>
    <row r="11" spans="1:18" x14ac:dyDescent="0.25">
      <c r="A11" s="17" t="s">
        <v>131</v>
      </c>
      <c r="B11" s="1"/>
      <c r="C11" s="1" t="s">
        <v>47</v>
      </c>
      <c r="D11" s="27">
        <f>IF('Data Entry'!E8=4,MAX(Q18:Q350),MAX(Q18:Q516))</f>
        <v>1.0520146500824071E-2</v>
      </c>
      <c r="E11" s="1" t="s">
        <v>24</v>
      </c>
      <c r="F11" s="1" t="s">
        <v>67</v>
      </c>
    </row>
    <row r="12" spans="1:18" x14ac:dyDescent="0.25">
      <c r="A12" s="17" t="s">
        <v>132</v>
      </c>
      <c r="B12" s="1"/>
      <c r="C12" s="1" t="s">
        <v>62</v>
      </c>
      <c r="D12" s="18">
        <f>IF('Data Entry'!E8=4,MAX(R18:R350),MAX(R18:R516))</f>
        <v>5.1000000000000038E-2</v>
      </c>
      <c r="E12" s="1" t="s">
        <v>11</v>
      </c>
      <c r="F12" s="1" t="s">
        <v>67</v>
      </c>
    </row>
    <row r="13" spans="1:18" x14ac:dyDescent="0.25">
      <c r="A13" s="14"/>
      <c r="B13" s="44" t="s">
        <v>167</v>
      </c>
    </row>
    <row r="14" spans="1:18" x14ac:dyDescent="0.25">
      <c r="B14" s="44"/>
    </row>
    <row r="15" spans="1:18" s="5" customFormat="1" ht="75" x14ac:dyDescent="0.25">
      <c r="A15" s="15" t="s">
        <v>19</v>
      </c>
      <c r="B15" s="15" t="s">
        <v>19</v>
      </c>
      <c r="C15" s="15" t="s">
        <v>55</v>
      </c>
      <c r="D15" s="15" t="s">
        <v>56</v>
      </c>
      <c r="E15" s="15" t="s">
        <v>58</v>
      </c>
      <c r="F15" s="15" t="s">
        <v>60</v>
      </c>
      <c r="G15" s="15" t="s">
        <v>16</v>
      </c>
      <c r="H15" s="54" t="s">
        <v>18</v>
      </c>
      <c r="I15" s="54" t="s">
        <v>21</v>
      </c>
      <c r="J15" s="54" t="s">
        <v>150</v>
      </c>
      <c r="K15" s="54" t="s">
        <v>151</v>
      </c>
      <c r="L15" s="54" t="s">
        <v>152</v>
      </c>
      <c r="M15" s="54" t="s">
        <v>125</v>
      </c>
      <c r="N15" s="15" t="s">
        <v>65</v>
      </c>
      <c r="O15" s="15" t="s">
        <v>153</v>
      </c>
      <c r="P15" s="15" t="s">
        <v>99</v>
      </c>
      <c r="Q15" s="15" t="s">
        <v>123</v>
      </c>
      <c r="R15" s="15" t="s">
        <v>64</v>
      </c>
    </row>
    <row r="16" spans="1:18" s="5" customFormat="1" x14ac:dyDescent="0.25">
      <c r="A16" s="15" t="s">
        <v>62</v>
      </c>
      <c r="B16" s="15" t="s">
        <v>62</v>
      </c>
      <c r="C16" s="15" t="s">
        <v>10</v>
      </c>
      <c r="D16" s="15" t="s">
        <v>57</v>
      </c>
      <c r="E16" s="15" t="s">
        <v>59</v>
      </c>
      <c r="F16" s="15" t="s">
        <v>61</v>
      </c>
      <c r="G16" s="15" t="s">
        <v>47</v>
      </c>
      <c r="H16" s="15" t="s">
        <v>63</v>
      </c>
      <c r="I16" s="15" t="s">
        <v>46</v>
      </c>
      <c r="J16" s="15" t="s">
        <v>61</v>
      </c>
      <c r="K16" s="15" t="s">
        <v>3</v>
      </c>
      <c r="L16" s="15" t="s">
        <v>69</v>
      </c>
      <c r="M16" s="15" t="s">
        <v>68</v>
      </c>
      <c r="N16" s="15" t="s">
        <v>126</v>
      </c>
      <c r="O16" s="15" t="s">
        <v>1</v>
      </c>
      <c r="P16" s="39" t="s">
        <v>100</v>
      </c>
      <c r="Q16" s="15" t="s">
        <v>124</v>
      </c>
      <c r="R16" s="15" t="s">
        <v>66</v>
      </c>
    </row>
    <row r="17" spans="1:18" s="5" customFormat="1" x14ac:dyDescent="0.25">
      <c r="A17" s="15" t="s">
        <v>54</v>
      </c>
      <c r="B17" s="15" t="s">
        <v>0</v>
      </c>
      <c r="C17" s="15" t="s">
        <v>0</v>
      </c>
      <c r="D17" s="15" t="s">
        <v>97</v>
      </c>
      <c r="E17" s="15" t="s">
        <v>17</v>
      </c>
      <c r="F17" s="15" t="s">
        <v>0</v>
      </c>
      <c r="G17" s="15" t="s">
        <v>17</v>
      </c>
      <c r="H17" s="15" t="s">
        <v>0</v>
      </c>
      <c r="I17" s="15" t="s">
        <v>0</v>
      </c>
      <c r="J17" s="15" t="s">
        <v>20</v>
      </c>
      <c r="K17" s="15" t="s">
        <v>4</v>
      </c>
      <c r="L17" s="15" t="s">
        <v>12</v>
      </c>
      <c r="M17" s="15" t="s">
        <v>22</v>
      </c>
      <c r="N17" s="15" t="s">
        <v>23</v>
      </c>
      <c r="O17" s="15" t="s">
        <v>23</v>
      </c>
      <c r="P17" s="15" t="s">
        <v>154</v>
      </c>
      <c r="Q17" s="15" t="s">
        <v>17</v>
      </c>
      <c r="R17" s="15" t="s">
        <v>0</v>
      </c>
    </row>
    <row r="18" spans="1:18" x14ac:dyDescent="0.25">
      <c r="A18" s="1">
        <f>B18*12</f>
        <v>1.2E-2</v>
      </c>
      <c r="B18" s="2">
        <f>'Data Entry'!E8/12/500</f>
        <v>1E-3</v>
      </c>
      <c r="C18" s="2">
        <f>IF(B18&lt;D$10,B18,2*D$10-B18)</f>
        <v>1E-3</v>
      </c>
      <c r="D18" s="2">
        <f>2*ACOS((D$10-C18)/D$10)</f>
        <v>0.17894512040898913</v>
      </c>
      <c r="E18" s="3">
        <f>D$10^2*(D18-SIN(D18))/2</f>
        <v>2.9796344762437685E-5</v>
      </c>
      <c r="F18" s="2">
        <f>D$10*D18</f>
        <v>4.4736280102247283E-2</v>
      </c>
      <c r="G18" s="3">
        <f>IF(B18&lt;D$10,E18,3.14159*D$10^2-E18)</f>
        <v>2.9796344762437685E-5</v>
      </c>
      <c r="H18" s="3">
        <f t="shared" ref="H18:H81" si="0">IF(B18&lt;D$10,F18,2*3.14159*D$10-F18)</f>
        <v>4.4736280102247283E-2</v>
      </c>
      <c r="I18" s="3">
        <f t="shared" ref="I18:I36" si="1">G18/H18</f>
        <v>6.6604430887719018E-4</v>
      </c>
      <c r="J18" s="1">
        <f t="shared" ref="J18:J36" si="2">D$9</f>
        <v>0.02</v>
      </c>
      <c r="K18" s="1">
        <f t="shared" ref="K18:K36" si="3">D$7</f>
        <v>1.4859</v>
      </c>
      <c r="L18" s="1">
        <f t="shared" ref="L18:L36" si="4">D$8</f>
        <v>0.01</v>
      </c>
      <c r="M18" s="4">
        <f t="shared" ref="M18:M36" si="5">K18/L18*I18^0.667*J18^0.5</f>
        <v>0.15987522281099437</v>
      </c>
      <c r="N18" s="8">
        <f t="shared" ref="N18:N36" si="6">G18*M18</f>
        <v>4.7636972578479294E-6</v>
      </c>
      <c r="O18" s="1">
        <f t="shared" ref="O18:O36" si="7">D$6</f>
        <v>2.1662705486234897E-2</v>
      </c>
      <c r="P18" s="7">
        <f t="shared" ref="P18:P81" si="8">N18/O18</f>
        <v>2.199031538731355E-4</v>
      </c>
      <c r="Q18" s="1">
        <f t="shared" ref="Q18:Q81" si="9">IF(P18&gt;1,IF(P17&lt;1,G18,0),0)</f>
        <v>0</v>
      </c>
      <c r="R18" s="1">
        <f>IF(Q18=0,0,B18)</f>
        <v>0</v>
      </c>
    </row>
    <row r="19" spans="1:18" x14ac:dyDescent="0.25">
      <c r="A19" s="1">
        <f t="shared" ref="A19:A263" si="10">B19*12</f>
        <v>2.4E-2</v>
      </c>
      <c r="B19" s="2">
        <f>B18+'Data Entry'!$E$8/500/12</f>
        <v>2E-3</v>
      </c>
      <c r="C19" s="2">
        <f t="shared" ref="C19:C263" si="11">IF(B19&lt;D$10,B19,2*D$10-B19)</f>
        <v>2E-3</v>
      </c>
      <c r="D19" s="2">
        <f t="shared" ref="D19:D263" si="12">2*ACOS((D$10-C19)/D$10)</f>
        <v>0.253151171925448</v>
      </c>
      <c r="E19" s="3">
        <f t="shared" ref="E19:E82" si="13">D$10^2*(D19-SIN(D19))/2</f>
        <v>8.4226138992732E-5</v>
      </c>
      <c r="F19" s="2">
        <f t="shared" ref="F19:F36" si="14">D$10*D19</f>
        <v>6.3287792981362001E-2</v>
      </c>
      <c r="G19" s="3">
        <f t="shared" ref="G19:G36" si="15">IF(B19&lt;D$10,E19,3.14159*D$10^2-E19)</f>
        <v>8.4226138992732E-5</v>
      </c>
      <c r="H19" s="3">
        <f t="shared" si="0"/>
        <v>6.3287792981362001E-2</v>
      </c>
      <c r="I19" s="3">
        <f t="shared" si="1"/>
        <v>1.3308433589639672E-3</v>
      </c>
      <c r="J19" s="1">
        <f t="shared" si="2"/>
        <v>0.02</v>
      </c>
      <c r="K19" s="1">
        <f t="shared" si="3"/>
        <v>1.4859</v>
      </c>
      <c r="L19" s="1">
        <f t="shared" si="4"/>
        <v>0.01</v>
      </c>
      <c r="M19" s="4">
        <f t="shared" si="5"/>
        <v>0.25368643806053048</v>
      </c>
      <c r="N19" s="3">
        <f t="shared" si="6"/>
        <v>2.1367029192657339E-5</v>
      </c>
      <c r="O19" s="1">
        <f t="shared" si="7"/>
        <v>2.1662705486234897E-2</v>
      </c>
      <c r="P19" s="7">
        <f t="shared" si="8"/>
        <v>9.8635090645693164E-4</v>
      </c>
      <c r="Q19" s="1">
        <f t="shared" si="9"/>
        <v>0</v>
      </c>
      <c r="R19" s="1">
        <f t="shared" ref="R19:R82" si="16">IF(Q19=0,0,B19)</f>
        <v>0</v>
      </c>
    </row>
    <row r="20" spans="1:18" x14ac:dyDescent="0.25">
      <c r="A20" s="1">
        <f t="shared" si="10"/>
        <v>3.6000000000000004E-2</v>
      </c>
      <c r="B20" s="2">
        <f>B19+'Data Entry'!$E$8/500/12</f>
        <v>3.0000000000000001E-3</v>
      </c>
      <c r="C20" s="2">
        <f t="shared" si="11"/>
        <v>3.0000000000000001E-3</v>
      </c>
      <c r="D20" s="2">
        <f t="shared" si="12"/>
        <v>0.31014934592867682</v>
      </c>
      <c r="E20" s="3">
        <f t="shared" si="13"/>
        <v>1.54640179575085E-4</v>
      </c>
      <c r="F20" s="2">
        <f t="shared" si="14"/>
        <v>7.7537336482169206E-2</v>
      </c>
      <c r="G20" s="3">
        <f t="shared" si="15"/>
        <v>1.54640179575085E-4</v>
      </c>
      <c r="H20" s="3">
        <f t="shared" si="0"/>
        <v>7.7537336482169206E-2</v>
      </c>
      <c r="I20" s="3">
        <f t="shared" si="1"/>
        <v>1.9943963333154558E-3</v>
      </c>
      <c r="J20" s="1">
        <f t="shared" si="2"/>
        <v>0.02</v>
      </c>
      <c r="K20" s="1">
        <f t="shared" si="3"/>
        <v>1.4859</v>
      </c>
      <c r="L20" s="1">
        <f t="shared" si="4"/>
        <v>0.01</v>
      </c>
      <c r="M20" s="4">
        <f t="shared" si="5"/>
        <v>0.33226058781014689</v>
      </c>
      <c r="N20" s="3">
        <f t="shared" si="6"/>
        <v>5.1380836964684414E-5</v>
      </c>
      <c r="O20" s="1">
        <f t="shared" si="7"/>
        <v>2.1662705486234897E-2</v>
      </c>
      <c r="P20" s="2">
        <f t="shared" si="8"/>
        <v>2.3718568762028948E-3</v>
      </c>
      <c r="Q20" s="1">
        <f t="shared" si="9"/>
        <v>0</v>
      </c>
      <c r="R20" s="1">
        <f t="shared" si="16"/>
        <v>0</v>
      </c>
    </row>
    <row r="21" spans="1:18" x14ac:dyDescent="0.25">
      <c r="A21" s="1">
        <f t="shared" si="10"/>
        <v>4.8000000000000001E-2</v>
      </c>
      <c r="B21" s="2">
        <f>B20+'Data Entry'!$E$8/500/12</f>
        <v>4.0000000000000001E-3</v>
      </c>
      <c r="C21" s="2">
        <f t="shared" si="11"/>
        <v>4.0000000000000001E-3</v>
      </c>
      <c r="D21" s="2">
        <f t="shared" si="12"/>
        <v>0.35824962975777952</v>
      </c>
      <c r="E21" s="3">
        <f t="shared" si="13"/>
        <v>2.3794066388112788E-4</v>
      </c>
      <c r="F21" s="2">
        <f t="shared" si="14"/>
        <v>8.956240743944488E-2</v>
      </c>
      <c r="G21" s="3">
        <f t="shared" si="15"/>
        <v>2.3794066388112788E-4</v>
      </c>
      <c r="H21" s="3">
        <f t="shared" si="0"/>
        <v>8.956240743944488E-2</v>
      </c>
      <c r="I21" s="3">
        <f t="shared" si="1"/>
        <v>2.6567024121365297E-3</v>
      </c>
      <c r="J21" s="1">
        <f t="shared" si="2"/>
        <v>0.02</v>
      </c>
      <c r="K21" s="1">
        <f t="shared" si="3"/>
        <v>1.4859</v>
      </c>
      <c r="L21" s="1">
        <f t="shared" si="4"/>
        <v>0.01</v>
      </c>
      <c r="M21" s="4">
        <f t="shared" si="5"/>
        <v>0.40229191227689293</v>
      </c>
      <c r="N21" s="3">
        <f t="shared" si="6"/>
        <v>9.5721604681172362E-5</v>
      </c>
      <c r="O21" s="1">
        <f t="shared" si="7"/>
        <v>2.1662705486234897E-2</v>
      </c>
      <c r="P21" s="2">
        <f t="shared" si="8"/>
        <v>4.4187280643221876E-3</v>
      </c>
      <c r="Q21" s="1">
        <f t="shared" si="9"/>
        <v>0</v>
      </c>
      <c r="R21" s="1">
        <f t="shared" si="16"/>
        <v>0</v>
      </c>
    </row>
    <row r="22" spans="1:18" x14ac:dyDescent="0.25">
      <c r="A22" s="1">
        <f t="shared" si="10"/>
        <v>0.06</v>
      </c>
      <c r="B22" s="2">
        <f>B21+'Data Entry'!$E$8/500/12</f>
        <v>5.0000000000000001E-3</v>
      </c>
      <c r="C22" s="2">
        <f t="shared" si="11"/>
        <v>5.0000000000000001E-3</v>
      </c>
      <c r="D22" s="2">
        <f t="shared" si="12"/>
        <v>0.40066968464623942</v>
      </c>
      <c r="E22" s="3">
        <f t="shared" si="13"/>
        <v>3.3233154063888083E-4</v>
      </c>
      <c r="F22" s="2">
        <f t="shared" si="14"/>
        <v>0.10016742116155986</v>
      </c>
      <c r="G22" s="3">
        <f t="shared" si="15"/>
        <v>3.3233154063888083E-4</v>
      </c>
      <c r="H22" s="3">
        <f t="shared" si="0"/>
        <v>0.10016742116155986</v>
      </c>
      <c r="I22" s="3">
        <f t="shared" si="1"/>
        <v>3.3177607727652675E-3</v>
      </c>
      <c r="J22" s="1">
        <f t="shared" si="2"/>
        <v>0.02</v>
      </c>
      <c r="K22" s="1">
        <f t="shared" si="3"/>
        <v>1.4859</v>
      </c>
      <c r="L22" s="1">
        <f t="shared" si="4"/>
        <v>0.01</v>
      </c>
      <c r="M22" s="4">
        <f t="shared" si="5"/>
        <v>0.46656079346261448</v>
      </c>
      <c r="N22" s="3">
        <f t="shared" si="6"/>
        <v>1.5505286729312936E-4</v>
      </c>
      <c r="O22" s="1">
        <f t="shared" si="7"/>
        <v>2.1662705486234897E-2</v>
      </c>
      <c r="P22" s="2">
        <f t="shared" si="8"/>
        <v>7.1575947608046638E-3</v>
      </c>
      <c r="Q22" s="1">
        <f t="shared" si="9"/>
        <v>0</v>
      </c>
      <c r="R22" s="1">
        <f t="shared" si="16"/>
        <v>0</v>
      </c>
    </row>
    <row r="23" spans="1:18" x14ac:dyDescent="0.25">
      <c r="A23" s="1">
        <f t="shared" si="10"/>
        <v>7.2000000000000008E-2</v>
      </c>
      <c r="B23" s="2">
        <f>B22+'Data Entry'!$E$8/500/12</f>
        <v>6.0000000000000001E-3</v>
      </c>
      <c r="C23" s="2">
        <f t="shared" si="11"/>
        <v>6.0000000000000001E-3</v>
      </c>
      <c r="D23" s="2">
        <f t="shared" si="12"/>
        <v>0.43905916849985882</v>
      </c>
      <c r="E23" s="3">
        <f t="shared" si="13"/>
        <v>4.3659720893597653E-4</v>
      </c>
      <c r="F23" s="2">
        <f t="shared" si="14"/>
        <v>0.10976479212496471</v>
      </c>
      <c r="G23" s="3">
        <f t="shared" si="15"/>
        <v>4.3659720893597653E-4</v>
      </c>
      <c r="H23" s="3">
        <f t="shared" si="0"/>
        <v>0.10976479212496471</v>
      </c>
      <c r="I23" s="3">
        <f t="shared" si="1"/>
        <v>3.9775705896561127E-3</v>
      </c>
      <c r="J23" s="1">
        <f t="shared" si="2"/>
        <v>0.02</v>
      </c>
      <c r="K23" s="1">
        <f t="shared" si="3"/>
        <v>1.4859</v>
      </c>
      <c r="L23" s="1">
        <f t="shared" si="4"/>
        <v>0.01</v>
      </c>
      <c r="M23" s="4">
        <f t="shared" si="5"/>
        <v>0.52656224554414888</v>
      </c>
      <c r="N23" s="3">
        <f t="shared" si="6"/>
        <v>2.2989560673563575E-4</v>
      </c>
      <c r="O23" s="1">
        <f t="shared" si="7"/>
        <v>2.1662705486234897E-2</v>
      </c>
      <c r="P23" s="2">
        <f t="shared" si="8"/>
        <v>1.0612506682589486E-2</v>
      </c>
      <c r="Q23" s="1">
        <f t="shared" si="9"/>
        <v>0</v>
      </c>
      <c r="R23" s="1">
        <f t="shared" si="16"/>
        <v>0</v>
      </c>
    </row>
    <row r="24" spans="1:18" x14ac:dyDescent="0.25">
      <c r="A24" s="1">
        <f t="shared" si="10"/>
        <v>8.4000000000000005E-2</v>
      </c>
      <c r="B24" s="2">
        <f>B23+'Data Entry'!$E$8/500/12</f>
        <v>7.0000000000000001E-3</v>
      </c>
      <c r="C24" s="2">
        <f t="shared" si="11"/>
        <v>7.0000000000000001E-3</v>
      </c>
      <c r="D24" s="2">
        <f t="shared" si="12"/>
        <v>0.47439773338637625</v>
      </c>
      <c r="E24" s="3">
        <f t="shared" si="13"/>
        <v>5.4984251359602512E-4</v>
      </c>
      <c r="F24" s="2">
        <f t="shared" si="14"/>
        <v>0.11859943334659406</v>
      </c>
      <c r="G24" s="3">
        <f t="shared" si="15"/>
        <v>5.4984251359602512E-4</v>
      </c>
      <c r="H24" s="3">
        <f t="shared" si="0"/>
        <v>0.11859943334659406</v>
      </c>
      <c r="I24" s="3">
        <f t="shared" si="1"/>
        <v>4.6361310343631208E-3</v>
      </c>
      <c r="J24" s="1">
        <f t="shared" si="2"/>
        <v>0.02</v>
      </c>
      <c r="K24" s="1">
        <f t="shared" si="3"/>
        <v>1.4859</v>
      </c>
      <c r="L24" s="1">
        <f t="shared" si="4"/>
        <v>0.01</v>
      </c>
      <c r="M24" s="4">
        <f t="shared" si="5"/>
        <v>0.58321734825916083</v>
      </c>
      <c r="N24" s="3">
        <f t="shared" si="6"/>
        <v>3.2067769273962538E-4</v>
      </c>
      <c r="O24" s="1">
        <f t="shared" si="7"/>
        <v>2.1662705486234897E-2</v>
      </c>
      <c r="P24" s="2">
        <f t="shared" si="8"/>
        <v>1.4803215274444514E-2</v>
      </c>
      <c r="Q24" s="1">
        <f t="shared" si="9"/>
        <v>0</v>
      </c>
      <c r="R24" s="1">
        <f t="shared" si="16"/>
        <v>0</v>
      </c>
    </row>
    <row r="25" spans="1:18" x14ac:dyDescent="0.25">
      <c r="A25" s="1">
        <f t="shared" si="10"/>
        <v>9.6000000000000002E-2</v>
      </c>
      <c r="B25" s="2">
        <f>B24+'Data Entry'!$E$8/500/12</f>
        <v>8.0000000000000002E-3</v>
      </c>
      <c r="C25" s="2">
        <f t="shared" si="11"/>
        <v>8.0000000000000002E-3</v>
      </c>
      <c r="D25" s="2">
        <f t="shared" si="12"/>
        <v>0.50732347215091078</v>
      </c>
      <c r="E25" s="3">
        <f t="shared" si="13"/>
        <v>6.7137175188129207E-4</v>
      </c>
      <c r="F25" s="2">
        <f t="shared" si="14"/>
        <v>0.1268308680377277</v>
      </c>
      <c r="G25" s="3">
        <f t="shared" si="15"/>
        <v>6.7137175188129207E-4</v>
      </c>
      <c r="H25" s="3">
        <f t="shared" si="0"/>
        <v>0.1268308680377277</v>
      </c>
      <c r="I25" s="3">
        <f t="shared" si="1"/>
        <v>5.2934412755227906E-3</v>
      </c>
      <c r="J25" s="1">
        <f t="shared" si="2"/>
        <v>0.02</v>
      </c>
      <c r="K25" s="1">
        <f t="shared" si="3"/>
        <v>1.4859</v>
      </c>
      <c r="L25" s="1">
        <f t="shared" si="4"/>
        <v>0.01</v>
      </c>
      <c r="M25" s="4">
        <f t="shared" si="5"/>
        <v>0.63714443304053747</v>
      </c>
      <c r="N25" s="3">
        <f t="shared" si="6"/>
        <v>4.2776077421183826E-4</v>
      </c>
      <c r="O25" s="1">
        <f t="shared" si="7"/>
        <v>2.1662705486234897E-2</v>
      </c>
      <c r="P25" s="2">
        <f t="shared" si="8"/>
        <v>1.9746415076530938E-2</v>
      </c>
      <c r="Q25" s="1">
        <f t="shared" si="9"/>
        <v>0</v>
      </c>
      <c r="R25" s="1">
        <f t="shared" si="16"/>
        <v>0</v>
      </c>
    </row>
    <row r="26" spans="1:18" x14ac:dyDescent="0.25">
      <c r="A26" s="1">
        <f t="shared" si="10"/>
        <v>0.10800000000000001</v>
      </c>
      <c r="B26" s="2">
        <f>B25+'Data Entry'!$E$8/500/12</f>
        <v>9.0000000000000011E-3</v>
      </c>
      <c r="C26" s="2">
        <f t="shared" si="11"/>
        <v>9.0000000000000011E-3</v>
      </c>
      <c r="D26" s="2">
        <f t="shared" si="12"/>
        <v>0.53827946574910523</v>
      </c>
      <c r="E26" s="3">
        <f t="shared" si="13"/>
        <v>8.0062348480560916E-4</v>
      </c>
      <c r="F26" s="2">
        <f t="shared" si="14"/>
        <v>0.13456986643727631</v>
      </c>
      <c r="G26" s="3">
        <f t="shared" si="15"/>
        <v>8.0062348480560916E-4</v>
      </c>
      <c r="H26" s="3">
        <f t="shared" si="0"/>
        <v>0.13456986643727631</v>
      </c>
      <c r="I26" s="3">
        <f t="shared" si="1"/>
        <v>5.9495004788370194E-3</v>
      </c>
      <c r="J26" s="1">
        <f t="shared" si="2"/>
        <v>0.02</v>
      </c>
      <c r="K26" s="1">
        <f t="shared" si="3"/>
        <v>1.4859</v>
      </c>
      <c r="L26" s="1">
        <f t="shared" si="4"/>
        <v>0.01</v>
      </c>
      <c r="M26" s="4">
        <f t="shared" si="5"/>
        <v>0.68878404185553332</v>
      </c>
      <c r="N26" s="3">
        <f t="shared" si="6"/>
        <v>5.5145667986886962E-4</v>
      </c>
      <c r="O26" s="1">
        <f t="shared" si="7"/>
        <v>2.1662705486234897E-2</v>
      </c>
      <c r="P26" s="2">
        <f t="shared" si="8"/>
        <v>2.5456500815158153E-2</v>
      </c>
      <c r="Q26" s="1">
        <f t="shared" si="9"/>
        <v>0</v>
      </c>
      <c r="R26" s="1">
        <f t="shared" si="16"/>
        <v>0</v>
      </c>
    </row>
    <row r="27" spans="1:18" x14ac:dyDescent="0.25">
      <c r="A27" s="1">
        <f t="shared" si="10"/>
        <v>0.12000000000000002</v>
      </c>
      <c r="B27" s="2">
        <f>B26+'Data Entry'!$E$8/500/12</f>
        <v>1.0000000000000002E-2</v>
      </c>
      <c r="C27" s="2">
        <f t="shared" si="11"/>
        <v>1.0000000000000002E-2</v>
      </c>
      <c r="D27" s="2">
        <f t="shared" si="12"/>
        <v>0.56758821841665608</v>
      </c>
      <c r="E27" s="3">
        <f t="shared" si="13"/>
        <v>9.3713182552049301E-4</v>
      </c>
      <c r="F27" s="2">
        <f t="shared" si="14"/>
        <v>0.14189705460416402</v>
      </c>
      <c r="G27" s="3">
        <f t="shared" si="15"/>
        <v>9.3713182552049301E-4</v>
      </c>
      <c r="H27" s="3">
        <f t="shared" si="0"/>
        <v>0.14189705460416402</v>
      </c>
      <c r="I27" s="3">
        <f t="shared" si="1"/>
        <v>6.6043078070557254E-3</v>
      </c>
      <c r="J27" s="1">
        <f t="shared" si="2"/>
        <v>0.02</v>
      </c>
      <c r="K27" s="1">
        <f t="shared" si="3"/>
        <v>1.4859</v>
      </c>
      <c r="L27" s="1">
        <f t="shared" si="4"/>
        <v>0.01</v>
      </c>
      <c r="M27" s="4">
        <f t="shared" si="5"/>
        <v>0.73846411122404843</v>
      </c>
      <c r="N27" s="3">
        <f t="shared" si="6"/>
        <v>6.9203822063276094E-4</v>
      </c>
      <c r="O27" s="1">
        <f t="shared" si="7"/>
        <v>2.1662705486234897E-2</v>
      </c>
      <c r="P27" s="2">
        <f t="shared" si="8"/>
        <v>3.1946066066055406E-2</v>
      </c>
      <c r="Q27" s="1">
        <f t="shared" si="9"/>
        <v>0</v>
      </c>
      <c r="R27" s="1">
        <f t="shared" si="16"/>
        <v>0</v>
      </c>
    </row>
    <row r="28" spans="1:18" x14ac:dyDescent="0.25">
      <c r="A28" s="1">
        <f t="shared" si="10"/>
        <v>0.13200000000000003</v>
      </c>
      <c r="B28" s="2">
        <f>B27+'Data Entry'!$E$8/500/12</f>
        <v>1.1000000000000003E-2</v>
      </c>
      <c r="C28" s="2">
        <f t="shared" si="11"/>
        <v>1.1000000000000003E-2</v>
      </c>
      <c r="D28" s="2">
        <f t="shared" si="12"/>
        <v>0.59549312015054667</v>
      </c>
      <c r="E28" s="3">
        <f t="shared" si="13"/>
        <v>1.0805017845212615E-3</v>
      </c>
      <c r="F28" s="2">
        <f t="shared" si="14"/>
        <v>0.14887328003763667</v>
      </c>
      <c r="G28" s="3">
        <f t="shared" si="15"/>
        <v>1.0805017845212615E-3</v>
      </c>
      <c r="H28" s="3">
        <f t="shared" si="0"/>
        <v>0.14887328003763667</v>
      </c>
      <c r="I28" s="3">
        <f t="shared" si="1"/>
        <v>7.2578624199594434E-3</v>
      </c>
      <c r="J28" s="1">
        <f t="shared" si="2"/>
        <v>0.02</v>
      </c>
      <c r="K28" s="1">
        <f t="shared" si="3"/>
        <v>1.4859</v>
      </c>
      <c r="L28" s="1">
        <f t="shared" si="4"/>
        <v>0.01</v>
      </c>
      <c r="M28" s="4">
        <f t="shared" si="5"/>
        <v>0.78643712057101212</v>
      </c>
      <c r="N28" s="3">
        <f t="shared" si="6"/>
        <v>8.4974671219074113E-4</v>
      </c>
      <c r="O28" s="1">
        <f t="shared" si="7"/>
        <v>2.1662705486234897E-2</v>
      </c>
      <c r="P28" s="2">
        <f t="shared" si="8"/>
        <v>3.9226250512923909E-2</v>
      </c>
      <c r="Q28" s="1">
        <f t="shared" si="9"/>
        <v>0</v>
      </c>
      <c r="R28" s="1">
        <f t="shared" si="16"/>
        <v>0</v>
      </c>
    </row>
    <row r="29" spans="1:18" x14ac:dyDescent="0.25">
      <c r="A29" s="1">
        <f t="shared" si="10"/>
        <v>0.14400000000000004</v>
      </c>
      <c r="B29" s="2">
        <f>B28+'Data Entry'!$E$8/500/12</f>
        <v>1.2000000000000004E-2</v>
      </c>
      <c r="C29" s="2">
        <f t="shared" si="11"/>
        <v>1.2000000000000004E-2</v>
      </c>
      <c r="D29" s="2">
        <f t="shared" si="12"/>
        <v>0.62218320358392276</v>
      </c>
      <c r="E29" s="3">
        <f t="shared" si="13"/>
        <v>1.230392712834625E-3</v>
      </c>
      <c r="F29" s="2">
        <f t="shared" si="14"/>
        <v>0.15554580089598069</v>
      </c>
      <c r="G29" s="3">
        <f t="shared" si="15"/>
        <v>1.230392712834625E-3</v>
      </c>
      <c r="H29" s="3">
        <f t="shared" si="0"/>
        <v>0.15554580089598069</v>
      </c>
      <c r="I29" s="3">
        <f t="shared" si="1"/>
        <v>7.9101634743417772E-3</v>
      </c>
      <c r="J29" s="1">
        <f t="shared" si="2"/>
        <v>0.02</v>
      </c>
      <c r="K29" s="1">
        <f t="shared" si="3"/>
        <v>1.4859</v>
      </c>
      <c r="L29" s="1">
        <f t="shared" si="4"/>
        <v>0.01</v>
      </c>
      <c r="M29" s="4">
        <f t="shared" si="5"/>
        <v>0.83290272239654228</v>
      </c>
      <c r="N29" s="3">
        <f t="shared" si="6"/>
        <v>1.0247974401368261E-3</v>
      </c>
      <c r="O29" s="1">
        <f t="shared" si="7"/>
        <v>2.1662705486234897E-2</v>
      </c>
      <c r="P29" s="2">
        <f t="shared" si="8"/>
        <v>4.7306992230864778E-2</v>
      </c>
      <c r="Q29" s="1">
        <f t="shared" si="9"/>
        <v>0</v>
      </c>
      <c r="R29" s="1">
        <f t="shared" si="16"/>
        <v>0</v>
      </c>
    </row>
    <row r="30" spans="1:18" x14ac:dyDescent="0.25">
      <c r="A30" s="1">
        <f t="shared" si="10"/>
        <v>0.15600000000000006</v>
      </c>
      <c r="B30" s="2">
        <f>B29+'Data Entry'!$E$8/500/12</f>
        <v>1.3000000000000005E-2</v>
      </c>
      <c r="C30" s="2">
        <f t="shared" si="11"/>
        <v>1.3000000000000005E-2</v>
      </c>
      <c r="D30" s="2">
        <f t="shared" si="12"/>
        <v>0.64780875160992712</v>
      </c>
      <c r="E30" s="3">
        <f t="shared" si="13"/>
        <v>1.386506710673311E-3</v>
      </c>
      <c r="F30" s="2">
        <f t="shared" si="14"/>
        <v>0.16195218790248178</v>
      </c>
      <c r="G30" s="3">
        <f t="shared" si="15"/>
        <v>1.386506710673311E-3</v>
      </c>
      <c r="H30" s="3">
        <f t="shared" si="0"/>
        <v>0.16195218790248178</v>
      </c>
      <c r="I30" s="3">
        <f t="shared" si="1"/>
        <v>8.5612101239915632E-3</v>
      </c>
      <c r="J30" s="1">
        <f t="shared" si="2"/>
        <v>0.02</v>
      </c>
      <c r="K30" s="1">
        <f t="shared" si="3"/>
        <v>1.4859</v>
      </c>
      <c r="L30" s="1">
        <f t="shared" si="4"/>
        <v>0.01</v>
      </c>
      <c r="M30" s="4">
        <f t="shared" si="5"/>
        <v>0.87802226682602513</v>
      </c>
      <c r="N30" s="3">
        <f t="shared" si="6"/>
        <v>1.2173837650748763E-3</v>
      </c>
      <c r="O30" s="1">
        <f t="shared" si="7"/>
        <v>2.1662705486234897E-2</v>
      </c>
      <c r="P30" s="2">
        <f t="shared" si="8"/>
        <v>5.619721718731932E-2</v>
      </c>
      <c r="Q30" s="1">
        <f t="shared" si="9"/>
        <v>0</v>
      </c>
      <c r="R30" s="1">
        <f t="shared" si="16"/>
        <v>0</v>
      </c>
    </row>
    <row r="31" spans="1:18" x14ac:dyDescent="0.25">
      <c r="A31" s="1">
        <f t="shared" si="10"/>
        <v>0.16800000000000007</v>
      </c>
      <c r="B31" s="2">
        <f>B30+'Data Entry'!$E$8/500/12</f>
        <v>1.4000000000000005E-2</v>
      </c>
      <c r="C31" s="2">
        <f t="shared" si="11"/>
        <v>1.4000000000000005E-2</v>
      </c>
      <c r="D31" s="2">
        <f t="shared" si="12"/>
        <v>0.67249157718486519</v>
      </c>
      <c r="E31" s="3">
        <f t="shared" si="13"/>
        <v>1.5485802348546261E-3</v>
      </c>
      <c r="F31" s="2">
        <f t="shared" si="14"/>
        <v>0.1681228942962163</v>
      </c>
      <c r="G31" s="3">
        <f t="shared" si="15"/>
        <v>1.5485802348546261E-3</v>
      </c>
      <c r="H31" s="3">
        <f t="shared" si="0"/>
        <v>0.1681228942962163</v>
      </c>
      <c r="I31" s="3">
        <f t="shared" si="1"/>
        <v>9.2110015196751101E-3</v>
      </c>
      <c r="J31" s="1">
        <f t="shared" si="2"/>
        <v>0.02</v>
      </c>
      <c r="K31" s="1">
        <f t="shared" si="3"/>
        <v>1.4859</v>
      </c>
      <c r="L31" s="1">
        <f t="shared" si="4"/>
        <v>0.01</v>
      </c>
      <c r="M31" s="4">
        <f t="shared" si="5"/>
        <v>0.92192852418732474</v>
      </c>
      <c r="N31" s="3">
        <f t="shared" si="6"/>
        <v>1.4276802905051863E-3</v>
      </c>
      <c r="O31" s="1">
        <f t="shared" si="7"/>
        <v>2.1662705486234897E-2</v>
      </c>
      <c r="P31" s="2">
        <f t="shared" si="8"/>
        <v>6.5904985478954847E-2</v>
      </c>
      <c r="Q31" s="1">
        <f t="shared" si="9"/>
        <v>0</v>
      </c>
      <c r="R31" s="1">
        <f t="shared" si="16"/>
        <v>0</v>
      </c>
    </row>
    <row r="32" spans="1:18" x14ac:dyDescent="0.25">
      <c r="A32" s="1">
        <f t="shared" si="10"/>
        <v>0.18000000000000008</v>
      </c>
      <c r="B32" s="2">
        <f>B31+'Data Entry'!$E$8/500/12</f>
        <v>1.5000000000000006E-2</v>
      </c>
      <c r="C32" s="2">
        <f t="shared" si="11"/>
        <v>1.5000000000000006E-2</v>
      </c>
      <c r="D32" s="2">
        <f t="shared" si="12"/>
        <v>0.69633204254592185</v>
      </c>
      <c r="E32" s="3">
        <f t="shared" si="13"/>
        <v>1.7163778512124771E-3</v>
      </c>
      <c r="F32" s="2">
        <f t="shared" si="14"/>
        <v>0.17408301063648046</v>
      </c>
      <c r="G32" s="3">
        <f t="shared" si="15"/>
        <v>1.7163778512124771E-3</v>
      </c>
      <c r="H32" s="3">
        <f t="shared" si="0"/>
        <v>0.17408301063648046</v>
      </c>
      <c r="I32" s="3">
        <f t="shared" si="1"/>
        <v>9.859536809118101E-3</v>
      </c>
      <c r="J32" s="1">
        <f t="shared" si="2"/>
        <v>0.02</v>
      </c>
      <c r="K32" s="1">
        <f t="shared" si="3"/>
        <v>1.4859</v>
      </c>
      <c r="L32" s="1">
        <f t="shared" si="4"/>
        <v>0.01</v>
      </c>
      <c r="M32" s="4">
        <f t="shared" si="5"/>
        <v>0.96473242267230719</v>
      </c>
      <c r="N32" s="3">
        <f t="shared" si="6"/>
        <v>1.6558453626213019E-3</v>
      </c>
      <c r="O32" s="1">
        <f t="shared" si="7"/>
        <v>2.1662705486234897E-2</v>
      </c>
      <c r="P32" s="2">
        <f t="shared" si="8"/>
        <v>7.6437606727999582E-2</v>
      </c>
      <c r="Q32" s="1">
        <f t="shared" si="9"/>
        <v>0</v>
      </c>
      <c r="R32" s="1">
        <f t="shared" si="16"/>
        <v>0</v>
      </c>
    </row>
    <row r="33" spans="1:18" x14ac:dyDescent="0.25">
      <c r="A33" s="1">
        <f t="shared" si="10"/>
        <v>0.19200000000000009</v>
      </c>
      <c r="B33" s="2">
        <f>B32+'Data Entry'!$E$8/500/12</f>
        <v>1.6000000000000007E-2</v>
      </c>
      <c r="C33" s="2">
        <f t="shared" si="11"/>
        <v>1.6000000000000007E-2</v>
      </c>
      <c r="D33" s="2">
        <f t="shared" si="12"/>
        <v>0.71941399916991333</v>
      </c>
      <c r="E33" s="3">
        <f t="shared" si="13"/>
        <v>1.8896874740597855E-3</v>
      </c>
      <c r="F33" s="2">
        <f t="shared" si="14"/>
        <v>0.17985349979247833</v>
      </c>
      <c r="G33" s="3">
        <f t="shared" si="15"/>
        <v>1.8896874740597855E-3</v>
      </c>
      <c r="H33" s="3">
        <f t="shared" si="0"/>
        <v>0.17985349979247833</v>
      </c>
      <c r="I33" s="3">
        <f t="shared" si="1"/>
        <v>1.0506815136987478E-2</v>
      </c>
      <c r="J33" s="1">
        <f t="shared" si="2"/>
        <v>0.02</v>
      </c>
      <c r="K33" s="1">
        <f t="shared" si="3"/>
        <v>1.4859</v>
      </c>
      <c r="L33" s="1">
        <f t="shared" si="4"/>
        <v>0.01</v>
      </c>
      <c r="M33" s="4">
        <f t="shared" si="5"/>
        <v>1.0065278552037642</v>
      </c>
      <c r="N33" s="3">
        <f t="shared" si="6"/>
        <v>1.9020230802708146E-3</v>
      </c>
      <c r="O33" s="1">
        <f t="shared" si="7"/>
        <v>2.1662705486234897E-2</v>
      </c>
      <c r="P33" s="2">
        <f t="shared" si="8"/>
        <v>8.7801732866627138E-2</v>
      </c>
      <c r="Q33" s="1">
        <f t="shared" si="9"/>
        <v>0</v>
      </c>
      <c r="R33" s="1">
        <f t="shared" si="16"/>
        <v>0</v>
      </c>
    </row>
    <row r="34" spans="1:18" x14ac:dyDescent="0.25">
      <c r="A34" s="1">
        <f t="shared" si="10"/>
        <v>0.2040000000000001</v>
      </c>
      <c r="B34" s="2">
        <f>B33+'Data Entry'!$E$8/500/12</f>
        <v>1.7000000000000008E-2</v>
      </c>
      <c r="C34" s="2">
        <f t="shared" si="11"/>
        <v>1.7000000000000008E-2</v>
      </c>
      <c r="D34" s="2">
        <f t="shared" si="12"/>
        <v>0.74180835504054476</v>
      </c>
      <c r="E34" s="3">
        <f t="shared" si="13"/>
        <v>2.0683166659402098E-3</v>
      </c>
      <c r="F34" s="2">
        <f t="shared" si="14"/>
        <v>0.18545208876013619</v>
      </c>
      <c r="G34" s="3">
        <f t="shared" si="15"/>
        <v>2.0683166659402098E-3</v>
      </c>
      <c r="H34" s="3">
        <f t="shared" si="0"/>
        <v>0.18545208876013619</v>
      </c>
      <c r="I34" s="3">
        <f t="shared" si="1"/>
        <v>1.1152835644873061E-2</v>
      </c>
      <c r="J34" s="1">
        <f t="shared" si="2"/>
        <v>0.02</v>
      </c>
      <c r="K34" s="1">
        <f t="shared" si="3"/>
        <v>1.4859</v>
      </c>
      <c r="L34" s="1">
        <f t="shared" si="4"/>
        <v>0.01</v>
      </c>
      <c r="M34" s="4">
        <f t="shared" si="5"/>
        <v>1.0473951947529065</v>
      </c>
      <c r="N34" s="3">
        <f t="shared" si="6"/>
        <v>2.1663449371331282E-3</v>
      </c>
      <c r="O34" s="1">
        <f t="shared" si="7"/>
        <v>2.1662705486234897E-2</v>
      </c>
      <c r="P34" s="2">
        <f t="shared" si="8"/>
        <v>0.1000034339436358</v>
      </c>
      <c r="Q34" s="1">
        <f t="shared" si="9"/>
        <v>0</v>
      </c>
      <c r="R34" s="1">
        <f t="shared" si="16"/>
        <v>0</v>
      </c>
    </row>
    <row r="35" spans="1:18" x14ac:dyDescent="0.25">
      <c r="A35" s="1">
        <f t="shared" si="10"/>
        <v>0.21600000000000011</v>
      </c>
      <c r="B35" s="2">
        <f>B34+'Data Entry'!$E$8/500/12</f>
        <v>1.8000000000000009E-2</v>
      </c>
      <c r="C35" s="2">
        <f t="shared" si="11"/>
        <v>1.8000000000000009E-2</v>
      </c>
      <c r="D35" s="2">
        <f t="shared" si="12"/>
        <v>0.76357570844697964</v>
      </c>
      <c r="E35" s="3">
        <f t="shared" si="13"/>
        <v>2.2520897117741592E-3</v>
      </c>
      <c r="F35" s="2">
        <f t="shared" si="14"/>
        <v>0.19089392711174491</v>
      </c>
      <c r="G35" s="3">
        <f t="shared" si="15"/>
        <v>2.2520897117741592E-3</v>
      </c>
      <c r="H35" s="3">
        <f t="shared" si="0"/>
        <v>0.19089392711174491</v>
      </c>
      <c r="I35" s="3">
        <f t="shared" si="1"/>
        <v>1.179759747126915E-2</v>
      </c>
      <c r="J35" s="1">
        <f t="shared" si="2"/>
        <v>0.02</v>
      </c>
      <c r="K35" s="1">
        <f t="shared" si="3"/>
        <v>1.4859</v>
      </c>
      <c r="L35" s="1">
        <f t="shared" si="4"/>
        <v>0.01</v>
      </c>
      <c r="M35" s="4">
        <f t="shared" si="5"/>
        <v>1.0874039205771522</v>
      </c>
      <c r="N35" s="3">
        <f t="shared" si="6"/>
        <v>2.4489311820746892E-3</v>
      </c>
      <c r="O35" s="1">
        <f t="shared" si="7"/>
        <v>2.1662705486234897E-2</v>
      </c>
      <c r="P35" s="2">
        <f t="shared" si="8"/>
        <v>0.11304826092155526</v>
      </c>
      <c r="Q35" s="1">
        <f t="shared" si="9"/>
        <v>0</v>
      </c>
      <c r="R35" s="1">
        <f t="shared" si="16"/>
        <v>0</v>
      </c>
    </row>
    <row r="36" spans="1:18" x14ac:dyDescent="0.25">
      <c r="A36" s="1">
        <f t="shared" si="10"/>
        <v>0.22800000000000012</v>
      </c>
      <c r="B36" s="2">
        <f>B35+'Data Entry'!$E$8/500/12</f>
        <v>1.900000000000001E-2</v>
      </c>
      <c r="C36" s="2">
        <f t="shared" si="11"/>
        <v>1.900000000000001E-2</v>
      </c>
      <c r="D36" s="2">
        <f t="shared" si="12"/>
        <v>0.78476833052688333</v>
      </c>
      <c r="E36" s="3">
        <f t="shared" si="13"/>
        <v>2.4408452704867273E-3</v>
      </c>
      <c r="F36" s="2">
        <f t="shared" si="14"/>
        <v>0.19619208263172083</v>
      </c>
      <c r="G36" s="3">
        <f t="shared" si="15"/>
        <v>2.4408452704867273E-3</v>
      </c>
      <c r="H36" s="3">
        <f t="shared" si="0"/>
        <v>0.19619208263172083</v>
      </c>
      <c r="I36" s="3">
        <f t="shared" si="1"/>
        <v>1.2441099751555853E-2</v>
      </c>
      <c r="J36" s="1">
        <f t="shared" si="2"/>
        <v>0.02</v>
      </c>
      <c r="K36" s="1">
        <f t="shared" si="3"/>
        <v>1.4859</v>
      </c>
      <c r="L36" s="1">
        <f t="shared" si="4"/>
        <v>0.01</v>
      </c>
      <c r="M36" s="4">
        <f t="shared" si="5"/>
        <v>1.126614617057889</v>
      </c>
      <c r="N36" s="3">
        <f t="shared" si="6"/>
        <v>2.7498919597069636E-3</v>
      </c>
      <c r="O36" s="1">
        <f t="shared" si="7"/>
        <v>2.1662705486234897E-2</v>
      </c>
      <c r="P36" s="2">
        <f t="shared" si="8"/>
        <v>0.12694129832740991</v>
      </c>
      <c r="Q36" s="1">
        <f t="shared" si="9"/>
        <v>0</v>
      </c>
      <c r="R36" s="1">
        <f t="shared" si="16"/>
        <v>0</v>
      </c>
    </row>
    <row r="37" spans="1:18" x14ac:dyDescent="0.25">
      <c r="A37" s="1">
        <f t="shared" si="10"/>
        <v>0.24000000000000013</v>
      </c>
      <c r="B37" s="2">
        <f>B36+'Data Entry'!$E$8/500/12</f>
        <v>2.0000000000000011E-2</v>
      </c>
      <c r="C37" s="2">
        <f t="shared" si="11"/>
        <v>2.0000000000000011E-2</v>
      </c>
      <c r="D37" s="2">
        <f t="shared" si="12"/>
        <v>0.80543168316132352</v>
      </c>
      <c r="E37" s="3">
        <f t="shared" si="13"/>
        <v>2.6344344651861133E-3</v>
      </c>
      <c r="F37" s="2">
        <f t="shared" ref="F37:F66" si="17">D$10*D37</f>
        <v>0.20135792079033088</v>
      </c>
      <c r="G37" s="3">
        <f t="shared" ref="G37:G66" si="18">IF(B37&lt;D$10,E37,3.14159*D$10^2-E37)</f>
        <v>2.6344344651861133E-3</v>
      </c>
      <c r="H37" s="3">
        <f t="shared" si="0"/>
        <v>0.20135792079033088</v>
      </c>
      <c r="I37" s="3">
        <f t="shared" ref="I37:I66" si="19">G37/H37</f>
        <v>1.3083341617980283E-2</v>
      </c>
      <c r="J37" s="1">
        <f t="shared" ref="J37:J66" si="20">D$9</f>
        <v>0.02</v>
      </c>
      <c r="K37" s="1">
        <f t="shared" ref="K37:K66" si="21">D$7</f>
        <v>1.4859</v>
      </c>
      <c r="L37" s="1">
        <f t="shared" ref="L37:L66" si="22">D$8</f>
        <v>0.01</v>
      </c>
      <c r="M37" s="4">
        <f t="shared" ref="M37:M66" si="23">K37/L37*I37^0.667*J37^0.5</f>
        <v>1.1650805200946959</v>
      </c>
      <c r="N37" s="3">
        <f t="shared" ref="N37:N66" si="24">G37*M37</f>
        <v>3.0693282768544288E-3</v>
      </c>
      <c r="O37" s="1">
        <f t="shared" ref="O37:O66" si="25">D$6</f>
        <v>2.1662705486234897E-2</v>
      </c>
      <c r="P37" s="2">
        <f t="shared" si="8"/>
        <v>0.14168720886709038</v>
      </c>
      <c r="Q37" s="1">
        <f t="shared" si="9"/>
        <v>0</v>
      </c>
      <c r="R37" s="1">
        <f t="shared" si="16"/>
        <v>0</v>
      </c>
    </row>
    <row r="38" spans="1:18" x14ac:dyDescent="0.25">
      <c r="A38" s="1">
        <f t="shared" si="10"/>
        <v>0.25200000000000011</v>
      </c>
      <c r="B38" s="2">
        <f>B37+'Data Entry'!$E$8/500/12</f>
        <v>2.1000000000000012E-2</v>
      </c>
      <c r="C38" s="2">
        <f t="shared" si="11"/>
        <v>2.1000000000000012E-2</v>
      </c>
      <c r="D38" s="2">
        <f t="shared" si="12"/>
        <v>0.82560559875266648</v>
      </c>
      <c r="E38" s="3">
        <f t="shared" si="13"/>
        <v>2.8327193117766054E-3</v>
      </c>
      <c r="F38" s="2">
        <f t="shared" si="17"/>
        <v>0.20640139968816662</v>
      </c>
      <c r="G38" s="3">
        <f t="shared" si="18"/>
        <v>2.8327193117766054E-3</v>
      </c>
      <c r="H38" s="3">
        <f t="shared" si="0"/>
        <v>0.20640139968816662</v>
      </c>
      <c r="I38" s="3">
        <f t="shared" si="19"/>
        <v>1.3724322199637731E-2</v>
      </c>
      <c r="J38" s="1">
        <f t="shared" si="20"/>
        <v>0.02</v>
      </c>
      <c r="K38" s="1">
        <f t="shared" si="21"/>
        <v>1.4859</v>
      </c>
      <c r="L38" s="1">
        <f t="shared" si="22"/>
        <v>0.01</v>
      </c>
      <c r="M38" s="4">
        <f t="shared" si="23"/>
        <v>1.2028487309270692</v>
      </c>
      <c r="N38" s="3">
        <f t="shared" si="24"/>
        <v>3.4073328292430908E-3</v>
      </c>
      <c r="O38" s="1">
        <f t="shared" si="25"/>
        <v>2.1662705486234897E-2</v>
      </c>
      <c r="P38" s="2">
        <f t="shared" si="8"/>
        <v>0.15729027158718506</v>
      </c>
      <c r="Q38" s="1">
        <f t="shared" si="9"/>
        <v>0</v>
      </c>
      <c r="R38" s="1">
        <f t="shared" si="16"/>
        <v>0</v>
      </c>
    </row>
    <row r="39" spans="1:18" x14ac:dyDescent="0.25">
      <c r="A39" s="1">
        <f t="shared" si="10"/>
        <v>0.26400000000000012</v>
      </c>
      <c r="B39" s="2">
        <f>B38+'Data Entry'!$E$8/500/12</f>
        <v>2.2000000000000013E-2</v>
      </c>
      <c r="C39" s="2">
        <f t="shared" si="11"/>
        <v>2.2000000000000013E-2</v>
      </c>
      <c r="D39" s="2">
        <f t="shared" si="12"/>
        <v>0.84532520960860946</v>
      </c>
      <c r="E39" s="3">
        <f t="shared" si="13"/>
        <v>3.0355714125002917E-3</v>
      </c>
      <c r="F39" s="2">
        <f t="shared" si="17"/>
        <v>0.21133130240215237</v>
      </c>
      <c r="G39" s="3">
        <f t="shared" si="18"/>
        <v>3.0355714125002917E-3</v>
      </c>
      <c r="H39" s="3">
        <f t="shared" si="0"/>
        <v>0.21133130240215237</v>
      </c>
      <c r="I39" s="3">
        <f t="shared" si="19"/>
        <v>1.4364040622452412E-2</v>
      </c>
      <c r="J39" s="1">
        <f t="shared" si="20"/>
        <v>0.02</v>
      </c>
      <c r="K39" s="1">
        <f t="shared" si="21"/>
        <v>1.4859</v>
      </c>
      <c r="L39" s="1">
        <f t="shared" si="22"/>
        <v>0.01</v>
      </c>
      <c r="M39" s="4">
        <f t="shared" si="23"/>
        <v>1.2399611813082512</v>
      </c>
      <c r="N39" s="3">
        <f t="shared" si="24"/>
        <v>3.7639907145894181E-3</v>
      </c>
      <c r="O39" s="1">
        <f t="shared" si="25"/>
        <v>2.1662705486234897E-2</v>
      </c>
      <c r="P39" s="2">
        <f t="shared" si="8"/>
        <v>0.17375441479279519</v>
      </c>
      <c r="Q39" s="1">
        <f t="shared" si="9"/>
        <v>0</v>
      </c>
      <c r="R39" s="1">
        <f t="shared" si="16"/>
        <v>0</v>
      </c>
    </row>
    <row r="40" spans="1:18" x14ac:dyDescent="0.25">
      <c r="A40" s="1">
        <f t="shared" si="10"/>
        <v>0.27600000000000013</v>
      </c>
      <c r="B40" s="2">
        <f>B39+'Data Entry'!$E$8/500/12</f>
        <v>2.3000000000000013E-2</v>
      </c>
      <c r="C40" s="2">
        <f t="shared" si="11"/>
        <v>2.3000000000000013E-2</v>
      </c>
      <c r="D40" s="2">
        <f t="shared" si="12"/>
        <v>0.86462168896525204</v>
      </c>
      <c r="E40" s="3">
        <f t="shared" si="13"/>
        <v>3.2428708595332416E-3</v>
      </c>
      <c r="F40" s="2">
        <f t="shared" si="17"/>
        <v>0.21615542224131301</v>
      </c>
      <c r="G40" s="3">
        <f t="shared" si="18"/>
        <v>3.2428708595332416E-3</v>
      </c>
      <c r="H40" s="3">
        <f t="shared" si="0"/>
        <v>0.21615542224131301</v>
      </c>
      <c r="I40" s="3">
        <f t="shared" si="19"/>
        <v>1.5002496009158374E-2</v>
      </c>
      <c r="J40" s="1">
        <f t="shared" si="20"/>
        <v>0.02</v>
      </c>
      <c r="K40" s="1">
        <f t="shared" si="21"/>
        <v>1.4859</v>
      </c>
      <c r="L40" s="1">
        <f t="shared" si="22"/>
        <v>0.01</v>
      </c>
      <c r="M40" s="4">
        <f t="shared" si="23"/>
        <v>1.2764554099312122</v>
      </c>
      <c r="N40" s="3">
        <f t="shared" si="24"/>
        <v>4.1393800523594863E-3</v>
      </c>
      <c r="O40" s="1">
        <f t="shared" si="25"/>
        <v>2.1662705486234897E-2</v>
      </c>
      <c r="P40" s="2">
        <f t="shared" si="8"/>
        <v>0.19108324465703358</v>
      </c>
      <c r="Q40" s="1">
        <f t="shared" si="9"/>
        <v>0</v>
      </c>
      <c r="R40" s="1">
        <f t="shared" si="16"/>
        <v>0</v>
      </c>
    </row>
    <row r="41" spans="1:18" x14ac:dyDescent="0.25">
      <c r="A41" s="1">
        <f t="shared" si="10"/>
        <v>0.28800000000000014</v>
      </c>
      <c r="B41" s="2">
        <f>B40+'Data Entry'!$E$8/500/12</f>
        <v>2.4000000000000014E-2</v>
      </c>
      <c r="C41" s="2">
        <f t="shared" si="11"/>
        <v>2.4000000000000014E-2</v>
      </c>
      <c r="D41" s="2">
        <f t="shared" si="12"/>
        <v>0.88352284830011785</v>
      </c>
      <c r="E41" s="3">
        <f t="shared" si="13"/>
        <v>3.4545053070542779E-3</v>
      </c>
      <c r="F41" s="2">
        <f t="shared" si="17"/>
        <v>0.22088071207502946</v>
      </c>
      <c r="G41" s="3">
        <f t="shared" si="18"/>
        <v>3.4545053070542779E-3</v>
      </c>
      <c r="H41" s="3">
        <f t="shared" si="0"/>
        <v>0.22088071207502946</v>
      </c>
      <c r="I41" s="3">
        <f t="shared" si="19"/>
        <v>1.5639687479279948E-2</v>
      </c>
      <c r="J41" s="1">
        <f t="shared" si="20"/>
        <v>0.02</v>
      </c>
      <c r="K41" s="1">
        <f t="shared" si="21"/>
        <v>1.4859</v>
      </c>
      <c r="L41" s="1">
        <f t="shared" si="22"/>
        <v>0.01</v>
      </c>
      <c r="M41" s="4">
        <f t="shared" si="23"/>
        <v>1.3123651936039376</v>
      </c>
      <c r="N41" s="3">
        <f t="shared" si="24"/>
        <v>4.5335725260981169E-3</v>
      </c>
      <c r="O41" s="1">
        <f t="shared" si="25"/>
        <v>2.1662705486234897E-2</v>
      </c>
      <c r="P41" s="2">
        <f t="shared" si="8"/>
        <v>0.20928007025617731</v>
      </c>
      <c r="Q41" s="1">
        <f t="shared" si="9"/>
        <v>0</v>
      </c>
      <c r="R41" s="1">
        <f t="shared" si="16"/>
        <v>0</v>
      </c>
    </row>
    <row r="42" spans="1:18" x14ac:dyDescent="0.25">
      <c r="A42" s="1">
        <f t="shared" si="10"/>
        <v>0.30000000000000016</v>
      </c>
      <c r="B42" s="2">
        <f>B41+'Data Entry'!$E$8/500/12</f>
        <v>2.5000000000000015E-2</v>
      </c>
      <c r="C42" s="2">
        <f t="shared" si="11"/>
        <v>2.5000000000000015E-2</v>
      </c>
      <c r="D42" s="2">
        <f t="shared" si="12"/>
        <v>0.90205362359252517</v>
      </c>
      <c r="E42" s="3">
        <f t="shared" si="13"/>
        <v>3.6703691798501172E-3</v>
      </c>
      <c r="F42" s="2">
        <f t="shared" si="17"/>
        <v>0.22551340589813129</v>
      </c>
      <c r="G42" s="3">
        <f t="shared" si="18"/>
        <v>3.6703691798501172E-3</v>
      </c>
      <c r="H42" s="3">
        <f t="shared" si="0"/>
        <v>0.22551340589813129</v>
      </c>
      <c r="I42" s="3">
        <f t="shared" si="19"/>
        <v>1.6275614149112241E-2</v>
      </c>
      <c r="J42" s="1">
        <f t="shared" si="20"/>
        <v>0.02</v>
      </c>
      <c r="K42" s="1">
        <f t="shared" si="21"/>
        <v>1.4859</v>
      </c>
      <c r="L42" s="1">
        <f t="shared" si="22"/>
        <v>0.01</v>
      </c>
      <c r="M42" s="4">
        <f t="shared" si="23"/>
        <v>1.3477210652555556</v>
      </c>
      <c r="N42" s="3">
        <f t="shared" si="24"/>
        <v>4.94663386094876E-3</v>
      </c>
      <c r="O42" s="1">
        <f t="shared" si="25"/>
        <v>2.1662705486234897E-2</v>
      </c>
      <c r="P42" s="2">
        <f t="shared" si="8"/>
        <v>0.22834792561307693</v>
      </c>
      <c r="Q42" s="1">
        <f t="shared" si="9"/>
        <v>0</v>
      </c>
      <c r="R42" s="1">
        <f t="shared" si="16"/>
        <v>0</v>
      </c>
    </row>
    <row r="43" spans="1:18" x14ac:dyDescent="0.25">
      <c r="A43" s="1">
        <f t="shared" si="10"/>
        <v>0.31200000000000017</v>
      </c>
      <c r="B43" s="2">
        <f>B42+'Data Entry'!$E$8/500/12</f>
        <v>2.6000000000000016E-2</v>
      </c>
      <c r="C43" s="2">
        <f t="shared" si="11"/>
        <v>2.6000000000000016E-2</v>
      </c>
      <c r="D43" s="2">
        <f t="shared" si="12"/>
        <v>0.92023647476532444</v>
      </c>
      <c r="E43" s="3">
        <f t="shared" si="13"/>
        <v>3.8903629936271542E-3</v>
      </c>
      <c r="F43" s="2">
        <f t="shared" si="17"/>
        <v>0.23005911869133111</v>
      </c>
      <c r="G43" s="3">
        <f t="shared" si="18"/>
        <v>3.8903629936271542E-3</v>
      </c>
      <c r="H43" s="3">
        <f t="shared" si="0"/>
        <v>0.23005911869133111</v>
      </c>
      <c r="I43" s="3">
        <f t="shared" si="19"/>
        <v>1.6910275131701388E-2</v>
      </c>
      <c r="J43" s="1">
        <f t="shared" si="20"/>
        <v>0.02</v>
      </c>
      <c r="K43" s="1">
        <f t="shared" si="21"/>
        <v>1.4859</v>
      </c>
      <c r="L43" s="1">
        <f t="shared" si="22"/>
        <v>0.01</v>
      </c>
      <c r="M43" s="4">
        <f t="shared" si="23"/>
        <v>1.3825507427712918</v>
      </c>
      <c r="N43" s="3">
        <f t="shared" si="24"/>
        <v>5.3786242464891679E-3</v>
      </c>
      <c r="O43" s="1">
        <f t="shared" si="25"/>
        <v>2.1662705486234897E-2</v>
      </c>
      <c r="P43" s="2">
        <f t="shared" si="8"/>
        <v>0.24828958921621769</v>
      </c>
      <c r="Q43" s="1">
        <f t="shared" si="9"/>
        <v>0</v>
      </c>
      <c r="R43" s="1">
        <f t="shared" si="16"/>
        <v>0</v>
      </c>
    </row>
    <row r="44" spans="1:18" x14ac:dyDescent="0.25">
      <c r="A44" s="1">
        <f t="shared" si="10"/>
        <v>0.32400000000000018</v>
      </c>
      <c r="B44" s="2">
        <f>B43+'Data Entry'!$E$8/500/12</f>
        <v>2.7000000000000017E-2</v>
      </c>
      <c r="C44" s="2">
        <f t="shared" si="11"/>
        <v>2.7000000000000017E-2</v>
      </c>
      <c r="D44" s="2">
        <f t="shared" si="12"/>
        <v>0.93809171653017165</v>
      </c>
      <c r="E44" s="3">
        <f t="shared" si="13"/>
        <v>4.1143927675094671E-3</v>
      </c>
      <c r="F44" s="2">
        <f t="shared" si="17"/>
        <v>0.23452292913254291</v>
      </c>
      <c r="G44" s="3">
        <f t="shared" si="18"/>
        <v>4.1143927675094671E-3</v>
      </c>
      <c r="H44" s="3">
        <f t="shared" si="0"/>
        <v>0.23452292913254291</v>
      </c>
      <c r="I44" s="3">
        <f t="shared" si="19"/>
        <v>1.7543669536824597E-2</v>
      </c>
      <c r="J44" s="1">
        <f t="shared" si="20"/>
        <v>0.02</v>
      </c>
      <c r="K44" s="1">
        <f t="shared" si="21"/>
        <v>1.4859</v>
      </c>
      <c r="L44" s="1">
        <f t="shared" si="22"/>
        <v>0.01</v>
      </c>
      <c r="M44" s="4">
        <f t="shared" si="23"/>
        <v>1.4168794868396952</v>
      </c>
      <c r="N44" s="3">
        <f t="shared" si="24"/>
        <v>5.8295987130857676E-3</v>
      </c>
      <c r="O44" s="1">
        <f t="shared" si="25"/>
        <v>2.1662705486234897E-2</v>
      </c>
      <c r="P44" s="2">
        <f t="shared" si="8"/>
        <v>0.26910760139309753</v>
      </c>
      <c r="Q44" s="1">
        <f t="shared" si="9"/>
        <v>0</v>
      </c>
      <c r="R44" s="1">
        <f t="shared" si="16"/>
        <v>0</v>
      </c>
    </row>
    <row r="45" spans="1:18" x14ac:dyDescent="0.25">
      <c r="A45" s="1">
        <f t="shared" si="10"/>
        <v>0.33600000000000019</v>
      </c>
      <c r="B45" s="2">
        <f>B44+'Data Entry'!$E$8/500/12</f>
        <v>2.8000000000000018E-2</v>
      </c>
      <c r="C45" s="2">
        <f t="shared" si="11"/>
        <v>2.8000000000000018E-2</v>
      </c>
      <c r="D45" s="2">
        <f t="shared" si="12"/>
        <v>0.95563779450440878</v>
      </c>
      <c r="E45" s="3">
        <f t="shared" si="13"/>
        <v>4.3423695132197258E-3</v>
      </c>
      <c r="F45" s="2">
        <f t="shared" si="17"/>
        <v>0.23890944862610219</v>
      </c>
      <c r="G45" s="3">
        <f t="shared" si="18"/>
        <v>4.3423695132197258E-3</v>
      </c>
      <c r="H45" s="3">
        <f t="shared" si="0"/>
        <v>0.23890944862610219</v>
      </c>
      <c r="I45" s="3">
        <f t="shared" si="19"/>
        <v>1.8175796470970122E-2</v>
      </c>
      <c r="J45" s="1">
        <f t="shared" si="20"/>
        <v>0.02</v>
      </c>
      <c r="K45" s="1">
        <f t="shared" si="21"/>
        <v>1.4859</v>
      </c>
      <c r="L45" s="1">
        <f t="shared" si="22"/>
        <v>0.01</v>
      </c>
      <c r="M45" s="4">
        <f t="shared" si="23"/>
        <v>1.4507304017526674</v>
      </c>
      <c r="N45" s="3">
        <f t="shared" si="24"/>
        <v>6.2996074684717879E-3</v>
      </c>
      <c r="O45" s="1">
        <f t="shared" si="25"/>
        <v>2.1662705486234897E-2</v>
      </c>
      <c r="P45" s="2">
        <f t="shared" si="8"/>
        <v>0.29080427984744284</v>
      </c>
      <c r="Q45" s="1">
        <f t="shared" si="9"/>
        <v>0</v>
      </c>
      <c r="R45" s="1">
        <f t="shared" si="16"/>
        <v>0</v>
      </c>
    </row>
    <row r="46" spans="1:18" x14ac:dyDescent="0.25">
      <c r="A46" s="1">
        <f t="shared" si="10"/>
        <v>0.3480000000000002</v>
      </c>
      <c r="B46" s="2">
        <f>B45+'Data Entry'!$E$8/500/12</f>
        <v>2.9000000000000019E-2</v>
      </c>
      <c r="C46" s="2">
        <f t="shared" si="11"/>
        <v>2.9000000000000019E-2</v>
      </c>
      <c r="D46" s="2">
        <f t="shared" si="12"/>
        <v>0.97289151727150625</v>
      </c>
      <c r="E46" s="3">
        <f t="shared" si="13"/>
        <v>4.5742087885142918E-3</v>
      </c>
      <c r="F46" s="2">
        <f t="shared" si="17"/>
        <v>0.24322287931787656</v>
      </c>
      <c r="G46" s="3">
        <f t="shared" si="18"/>
        <v>4.5742087885142918E-3</v>
      </c>
      <c r="H46" s="3">
        <f t="shared" si="0"/>
        <v>0.24322287931787656</v>
      </c>
      <c r="I46" s="3">
        <f t="shared" si="19"/>
        <v>1.8806655037317016E-2</v>
      </c>
      <c r="J46" s="1">
        <f t="shared" si="20"/>
        <v>0.02</v>
      </c>
      <c r="K46" s="1">
        <f t="shared" si="21"/>
        <v>1.4859</v>
      </c>
      <c r="L46" s="1">
        <f t="shared" si="22"/>
        <v>0.01</v>
      </c>
      <c r="M46" s="4">
        <f t="shared" si="23"/>
        <v>1.4841246899619538</v>
      </c>
      <c r="N46" s="3">
        <f t="shared" si="24"/>
        <v>6.7886962000750176E-3</v>
      </c>
      <c r="O46" s="1">
        <f t="shared" si="25"/>
        <v>2.1662705486234897E-2</v>
      </c>
      <c r="P46" s="2">
        <f t="shared" si="8"/>
        <v>0.31338173361534871</v>
      </c>
      <c r="Q46" s="1">
        <f t="shared" si="9"/>
        <v>0</v>
      </c>
      <c r="R46" s="1">
        <f t="shared" si="16"/>
        <v>0</v>
      </c>
    </row>
    <row r="47" spans="1:18" x14ac:dyDescent="0.25">
      <c r="A47" s="1">
        <f t="shared" si="10"/>
        <v>0.36000000000000021</v>
      </c>
      <c r="B47" s="2">
        <f>B46+'Data Entry'!$E$8/500/12</f>
        <v>3.000000000000002E-2</v>
      </c>
      <c r="C47" s="2">
        <f t="shared" si="11"/>
        <v>3.000000000000002E-2</v>
      </c>
      <c r="D47" s="2">
        <f t="shared" si="12"/>
        <v>0.98986825268179146</v>
      </c>
      <c r="E47" s="3">
        <f t="shared" si="13"/>
        <v>4.8098303048225571E-3</v>
      </c>
      <c r="F47" s="2">
        <f t="shared" si="17"/>
        <v>0.24746706317044787</v>
      </c>
      <c r="G47" s="3">
        <f t="shared" si="18"/>
        <v>4.8098303048225571E-3</v>
      </c>
      <c r="H47" s="3">
        <f t="shared" si="0"/>
        <v>0.24746706317044787</v>
      </c>
      <c r="I47" s="3">
        <f t="shared" si="19"/>
        <v>1.9436244335714652E-2</v>
      </c>
      <c r="J47" s="1">
        <f t="shared" si="20"/>
        <v>0.02</v>
      </c>
      <c r="K47" s="1">
        <f t="shared" si="21"/>
        <v>1.4859</v>
      </c>
      <c r="L47" s="1">
        <f t="shared" si="22"/>
        <v>0.01</v>
      </c>
      <c r="M47" s="4">
        <f t="shared" si="23"/>
        <v>1.5170818688483487</v>
      </c>
      <c r="N47" s="3">
        <f t="shared" si="24"/>
        <v>7.2969063476836281E-3</v>
      </c>
      <c r="O47" s="1">
        <f t="shared" si="25"/>
        <v>2.1662705486234897E-2</v>
      </c>
      <c r="P47" s="2">
        <f t="shared" si="8"/>
        <v>0.33684187565215673</v>
      </c>
      <c r="Q47" s="1">
        <f t="shared" si="9"/>
        <v>0</v>
      </c>
      <c r="R47" s="1">
        <f t="shared" si="16"/>
        <v>0</v>
      </c>
    </row>
    <row r="48" spans="1:18" x14ac:dyDescent="0.25">
      <c r="A48" s="1">
        <f t="shared" si="10"/>
        <v>0.37200000000000022</v>
      </c>
      <c r="B48" s="2">
        <f>B47+'Data Entry'!$E$8/500/12</f>
        <v>3.1000000000000021E-2</v>
      </c>
      <c r="C48" s="2">
        <f t="shared" si="11"/>
        <v>3.1000000000000021E-2</v>
      </c>
      <c r="D48" s="2">
        <f t="shared" si="12"/>
        <v>1.0065820949047803</v>
      </c>
      <c r="E48" s="3">
        <f t="shared" si="13"/>
        <v>5.0491575808990947E-3</v>
      </c>
      <c r="F48" s="2">
        <f t="shared" si="17"/>
        <v>0.25164552372619509</v>
      </c>
      <c r="G48" s="3">
        <f t="shared" si="18"/>
        <v>5.0491575808990947E-3</v>
      </c>
      <c r="H48" s="3">
        <f t="shared" si="0"/>
        <v>0.25164552372619509</v>
      </c>
      <c r="I48" s="3">
        <f t="shared" si="19"/>
        <v>2.0064563462662149E-2</v>
      </c>
      <c r="J48" s="1">
        <f t="shared" si="20"/>
        <v>0.02</v>
      </c>
      <c r="K48" s="1">
        <f t="shared" si="21"/>
        <v>1.4859</v>
      </c>
      <c r="L48" s="1">
        <f t="shared" si="22"/>
        <v>0.01</v>
      </c>
      <c r="M48" s="4">
        <f t="shared" si="23"/>
        <v>1.5496199563836812</v>
      </c>
      <c r="N48" s="3">
        <f t="shared" si="24"/>
        <v>7.8242753502871885E-3</v>
      </c>
      <c r="O48" s="1">
        <f t="shared" si="25"/>
        <v>2.1662705486234897E-2</v>
      </c>
      <c r="P48" s="2">
        <f t="shared" si="8"/>
        <v>0.36118643422720015</v>
      </c>
      <c r="Q48" s="1">
        <f t="shared" si="9"/>
        <v>0</v>
      </c>
      <c r="R48" s="1">
        <f t="shared" si="16"/>
        <v>0</v>
      </c>
    </row>
    <row r="49" spans="1:18" x14ac:dyDescent="0.25">
      <c r="A49" s="1">
        <f t="shared" si="10"/>
        <v>0.38400000000000023</v>
      </c>
      <c r="B49" s="2">
        <f>B48+'Data Entry'!$E$8/500/12</f>
        <v>3.2000000000000021E-2</v>
      </c>
      <c r="C49" s="2">
        <f t="shared" si="11"/>
        <v>3.2000000000000021E-2</v>
      </c>
      <c r="D49" s="2">
        <f t="shared" si="12"/>
        <v>1.0230460073881553</v>
      </c>
      <c r="E49" s="3">
        <f t="shared" si="13"/>
        <v>5.2921176357624E-3</v>
      </c>
      <c r="F49" s="2">
        <f t="shared" si="17"/>
        <v>0.25576150184703883</v>
      </c>
      <c r="G49" s="3">
        <f t="shared" si="18"/>
        <v>5.2921176357624E-3</v>
      </c>
      <c r="H49" s="3">
        <f t="shared" si="0"/>
        <v>0.25576150184703883</v>
      </c>
      <c r="I49" s="3">
        <f t="shared" si="19"/>
        <v>2.0691611511287625E-2</v>
      </c>
      <c r="J49" s="1">
        <f t="shared" si="20"/>
        <v>0.02</v>
      </c>
      <c r="K49" s="1">
        <f t="shared" si="21"/>
        <v>1.4859</v>
      </c>
      <c r="L49" s="1">
        <f t="shared" si="22"/>
        <v>0.01</v>
      </c>
      <c r="M49" s="4">
        <f t="shared" si="23"/>
        <v>1.5817556310076837</v>
      </c>
      <c r="N49" s="3">
        <f t="shared" si="24"/>
        <v>8.3708368703222461E-3</v>
      </c>
      <c r="O49" s="1">
        <f t="shared" si="25"/>
        <v>2.1662705486234897E-2</v>
      </c>
      <c r="P49" s="2">
        <f t="shared" si="8"/>
        <v>0.3864169632754928</v>
      </c>
      <c r="Q49" s="1">
        <f t="shared" si="9"/>
        <v>0</v>
      </c>
      <c r="R49" s="1">
        <f t="shared" si="16"/>
        <v>0</v>
      </c>
    </row>
    <row r="50" spans="1:18" x14ac:dyDescent="0.25">
      <c r="A50" s="1">
        <f t="shared" si="10"/>
        <v>0.39600000000000024</v>
      </c>
      <c r="B50" s="2">
        <f>B49+'Data Entry'!$E$8/500/12</f>
        <v>3.3000000000000022E-2</v>
      </c>
      <c r="C50" s="2">
        <f t="shared" si="11"/>
        <v>3.3000000000000022E-2</v>
      </c>
      <c r="D50" s="2">
        <f t="shared" si="12"/>
        <v>1.0392719458380082</v>
      </c>
      <c r="E50" s="3">
        <f t="shared" si="13"/>
        <v>5.5386407153590542E-3</v>
      </c>
      <c r="F50" s="2">
        <f t="shared" si="17"/>
        <v>0.25981798645950205</v>
      </c>
      <c r="G50" s="3">
        <f t="shared" si="18"/>
        <v>5.5386407153590542E-3</v>
      </c>
      <c r="H50" s="3">
        <f t="shared" si="0"/>
        <v>0.25981798645950205</v>
      </c>
      <c r="I50" s="3">
        <f t="shared" si="19"/>
        <v>2.1317387571327225E-2</v>
      </c>
      <c r="J50" s="1">
        <f t="shared" si="20"/>
        <v>0.02</v>
      </c>
      <c r="K50" s="1">
        <f t="shared" si="21"/>
        <v>1.4859</v>
      </c>
      <c r="L50" s="1">
        <f t="shared" si="22"/>
        <v>0.01</v>
      </c>
      <c r="M50" s="4">
        <f t="shared" si="23"/>
        <v>1.6135043699936706</v>
      </c>
      <c r="N50" s="3">
        <f t="shared" si="24"/>
        <v>8.9366209980567043E-3</v>
      </c>
      <c r="O50" s="1">
        <f t="shared" si="25"/>
        <v>2.1662705486234897E-2</v>
      </c>
      <c r="P50" s="2">
        <f t="shared" si="8"/>
        <v>0.41253485183257876</v>
      </c>
      <c r="Q50" s="1">
        <f t="shared" si="9"/>
        <v>0</v>
      </c>
      <c r="R50" s="1">
        <f t="shared" si="16"/>
        <v>0</v>
      </c>
    </row>
    <row r="51" spans="1:18" x14ac:dyDescent="0.25">
      <c r="A51" s="1">
        <f t="shared" si="10"/>
        <v>0.40800000000000025</v>
      </c>
      <c r="B51" s="2">
        <f>B50+'Data Entry'!$E$8/500/12</f>
        <v>3.4000000000000023E-2</v>
      </c>
      <c r="C51" s="2">
        <f t="shared" si="11"/>
        <v>3.4000000000000023E-2</v>
      </c>
      <c r="D51" s="2">
        <f t="shared" si="12"/>
        <v>1.0552709645295653</v>
      </c>
      <c r="E51" s="3">
        <f t="shared" si="13"/>
        <v>5.7886600483259797E-3</v>
      </c>
      <c r="F51" s="2">
        <f t="shared" si="17"/>
        <v>0.26381774113239131</v>
      </c>
      <c r="G51" s="3">
        <f t="shared" si="18"/>
        <v>5.7886600483259797E-3</v>
      </c>
      <c r="H51" s="3">
        <f t="shared" si="0"/>
        <v>0.26381774113239131</v>
      </c>
      <c r="I51" s="3">
        <f t="shared" si="19"/>
        <v>2.1941890729104015E-2</v>
      </c>
      <c r="J51" s="1">
        <f t="shared" si="20"/>
        <v>0.02</v>
      </c>
      <c r="K51" s="1">
        <f t="shared" si="21"/>
        <v>1.4859</v>
      </c>
      <c r="L51" s="1">
        <f t="shared" si="22"/>
        <v>0.01</v>
      </c>
      <c r="M51" s="4">
        <f t="shared" si="23"/>
        <v>1.6448805697607187</v>
      </c>
      <c r="N51" s="3">
        <f t="shared" si="24"/>
        <v>9.5216544384415479E-3</v>
      </c>
      <c r="O51" s="1">
        <f t="shared" si="25"/>
        <v>2.1662705486234897E-2</v>
      </c>
      <c r="P51" s="2">
        <f t="shared" si="8"/>
        <v>0.43954133266003548</v>
      </c>
      <c r="Q51" s="1">
        <f t="shared" si="9"/>
        <v>0</v>
      </c>
      <c r="R51" s="1">
        <f t="shared" si="16"/>
        <v>0</v>
      </c>
    </row>
    <row r="52" spans="1:18" x14ac:dyDescent="0.25">
      <c r="A52" s="1">
        <f t="shared" si="10"/>
        <v>0.42000000000000026</v>
      </c>
      <c r="B52" s="2">
        <f>B51+'Data Entry'!$E$8/500/12</f>
        <v>3.5000000000000024E-2</v>
      </c>
      <c r="C52" s="2">
        <f t="shared" si="11"/>
        <v>3.5000000000000024E-2</v>
      </c>
      <c r="D52" s="2">
        <f t="shared" si="12"/>
        <v>1.0710533086287759</v>
      </c>
      <c r="E52" s="3">
        <f t="shared" si="13"/>
        <v>6.0421116269771362E-3</v>
      </c>
      <c r="F52" s="2">
        <f t="shared" si="17"/>
        <v>0.26776332715719398</v>
      </c>
      <c r="G52" s="3">
        <f t="shared" si="18"/>
        <v>6.0421116269771362E-3</v>
      </c>
      <c r="H52" s="3">
        <f t="shared" si="0"/>
        <v>0.26776332715719398</v>
      </c>
      <c r="I52" s="3">
        <f t="shared" si="19"/>
        <v>2.2565120067506612E-2</v>
      </c>
      <c r="J52" s="1">
        <f t="shared" si="20"/>
        <v>0.02</v>
      </c>
      <c r="K52" s="1">
        <f t="shared" si="21"/>
        <v>1.4859</v>
      </c>
      <c r="L52" s="1">
        <f t="shared" si="22"/>
        <v>0.01</v>
      </c>
      <c r="M52" s="4">
        <f t="shared" si="23"/>
        <v>1.6758976509490282</v>
      </c>
      <c r="N52" s="3">
        <f t="shared" si="24"/>
        <v>1.0125960682422793E-2</v>
      </c>
      <c r="O52" s="1">
        <f t="shared" si="25"/>
        <v>2.1662705486234897E-2</v>
      </c>
      <c r="P52" s="2">
        <f t="shared" si="8"/>
        <v>0.46743749015362457</v>
      </c>
      <c r="Q52" s="1">
        <f t="shared" si="9"/>
        <v>0</v>
      </c>
      <c r="R52" s="1">
        <f t="shared" si="16"/>
        <v>0</v>
      </c>
    </row>
    <row r="53" spans="1:18" x14ac:dyDescent="0.25">
      <c r="A53" s="1">
        <f t="shared" si="10"/>
        <v>0.43200000000000027</v>
      </c>
      <c r="B53" s="2">
        <f>B52+'Data Entry'!$E$8/500/12</f>
        <v>3.6000000000000025E-2</v>
      </c>
      <c r="C53" s="2">
        <f t="shared" si="11"/>
        <v>3.6000000000000025E-2</v>
      </c>
      <c r="D53" s="2">
        <f t="shared" si="12"/>
        <v>1.0866284947102964</v>
      </c>
      <c r="E53" s="3">
        <f t="shared" si="13"/>
        <v>6.2989340102539461E-3</v>
      </c>
      <c r="F53" s="2">
        <f t="shared" si="17"/>
        <v>0.27165712367757411</v>
      </c>
      <c r="G53" s="3">
        <f t="shared" si="18"/>
        <v>6.2989340102539461E-3</v>
      </c>
      <c r="H53" s="3">
        <f t="shared" si="0"/>
        <v>0.27165712367757411</v>
      </c>
      <c r="I53" s="3">
        <f t="shared" si="19"/>
        <v>2.3187074665967748E-2</v>
      </c>
      <c r="J53" s="1">
        <f t="shared" si="20"/>
        <v>0.02</v>
      </c>
      <c r="K53" s="1">
        <f t="shared" si="21"/>
        <v>1.4859</v>
      </c>
      <c r="L53" s="1">
        <f t="shared" si="22"/>
        <v>0.01</v>
      </c>
      <c r="M53" s="4">
        <f t="shared" si="23"/>
        <v>1.7065681505678993</v>
      </c>
      <c r="N53" s="3">
        <f t="shared" si="24"/>
        <v>1.0749560164428318E-2</v>
      </c>
      <c r="O53" s="1">
        <f t="shared" si="25"/>
        <v>2.1662705486234897E-2</v>
      </c>
      <c r="P53" s="2">
        <f t="shared" si="8"/>
        <v>0.49622426761324417</v>
      </c>
      <c r="Q53" s="1">
        <f t="shared" si="9"/>
        <v>0</v>
      </c>
      <c r="R53" s="1">
        <f t="shared" si="16"/>
        <v>0</v>
      </c>
    </row>
    <row r="54" spans="1:18" x14ac:dyDescent="0.25">
      <c r="A54" s="1">
        <f t="shared" si="10"/>
        <v>0.44400000000000028</v>
      </c>
      <c r="B54" s="2">
        <f>B53+'Data Entry'!$E$8/500/12</f>
        <v>3.7000000000000026E-2</v>
      </c>
      <c r="C54" s="2">
        <f t="shared" si="11"/>
        <v>3.7000000000000026E-2</v>
      </c>
      <c r="D54" s="2">
        <f t="shared" si="12"/>
        <v>1.1020053812650308</v>
      </c>
      <c r="E54" s="3">
        <f t="shared" si="13"/>
        <v>6.5590681458799066E-3</v>
      </c>
      <c r="F54" s="2">
        <f t="shared" si="17"/>
        <v>0.2755013453162577</v>
      </c>
      <c r="G54" s="3">
        <f t="shared" si="18"/>
        <v>6.5590681458799066E-3</v>
      </c>
      <c r="H54" s="3">
        <f t="shared" si="0"/>
        <v>0.2755013453162577</v>
      </c>
      <c r="I54" s="3">
        <f t="shared" si="19"/>
        <v>2.3807753600442572E-2</v>
      </c>
      <c r="J54" s="1">
        <f t="shared" si="20"/>
        <v>0.02</v>
      </c>
      <c r="K54" s="1">
        <f t="shared" si="21"/>
        <v>1.4859</v>
      </c>
      <c r="L54" s="1">
        <f t="shared" si="22"/>
        <v>0.01</v>
      </c>
      <c r="M54" s="4">
        <f t="shared" si="23"/>
        <v>1.7369038031213611</v>
      </c>
      <c r="N54" s="3">
        <f t="shared" si="24"/>
        <v>1.1392470407510983E-2</v>
      </c>
      <c r="O54" s="1">
        <f t="shared" si="25"/>
        <v>2.1662705486234897E-2</v>
      </c>
      <c r="P54" s="2">
        <f t="shared" si="8"/>
        <v>0.52590247394306699</v>
      </c>
      <c r="Q54" s="1">
        <f t="shared" si="9"/>
        <v>0</v>
      </c>
      <c r="R54" s="1">
        <f t="shared" si="16"/>
        <v>0</v>
      </c>
    </row>
    <row r="55" spans="1:18" x14ac:dyDescent="0.25">
      <c r="A55" s="1">
        <f t="shared" si="10"/>
        <v>0.45600000000000029</v>
      </c>
      <c r="B55" s="2">
        <f>B54+'Data Entry'!$E$8/500/12</f>
        <v>3.8000000000000027E-2</v>
      </c>
      <c r="C55" s="2">
        <f t="shared" si="11"/>
        <v>3.8000000000000027E-2</v>
      </c>
      <c r="D55" s="2">
        <f t="shared" si="12"/>
        <v>1.1171922306771411</v>
      </c>
      <c r="E55" s="3">
        <f t="shared" si="13"/>
        <v>6.8224572093726586E-3</v>
      </c>
      <c r="F55" s="2">
        <f t="shared" si="17"/>
        <v>0.27929805766928528</v>
      </c>
      <c r="G55" s="3">
        <f t="shared" si="18"/>
        <v>6.8224572093726586E-3</v>
      </c>
      <c r="H55" s="3">
        <f t="shared" si="0"/>
        <v>0.27929805766928528</v>
      </c>
      <c r="I55" s="3">
        <f t="shared" si="19"/>
        <v>2.4427155943386757E-2</v>
      </c>
      <c r="J55" s="1">
        <f t="shared" si="20"/>
        <v>0.02</v>
      </c>
      <c r="K55" s="1">
        <f t="shared" si="21"/>
        <v>1.4859</v>
      </c>
      <c r="L55" s="1">
        <f t="shared" si="22"/>
        <v>0.01</v>
      </c>
      <c r="M55" s="4">
        <f t="shared" si="23"/>
        <v>1.7669156122919245</v>
      </c>
      <c r="N55" s="3">
        <f t="shared" si="24"/>
        <v>1.2054706157434146E-2</v>
      </c>
      <c r="O55" s="1">
        <f t="shared" si="25"/>
        <v>2.1662705486234897E-2</v>
      </c>
      <c r="P55" s="2">
        <f t="shared" si="8"/>
        <v>0.55647278984123427</v>
      </c>
      <c r="Q55" s="1">
        <f t="shared" si="9"/>
        <v>0</v>
      </c>
      <c r="R55" s="1">
        <f t="shared" si="16"/>
        <v>0</v>
      </c>
    </row>
    <row r="56" spans="1:18" x14ac:dyDescent="0.25">
      <c r="A56" s="1">
        <f t="shared" si="10"/>
        <v>0.4680000000000003</v>
      </c>
      <c r="B56" s="2">
        <f>B55+'Data Entry'!$E$8/500/12</f>
        <v>3.9000000000000028E-2</v>
      </c>
      <c r="C56" s="2">
        <f t="shared" si="11"/>
        <v>3.9000000000000028E-2</v>
      </c>
      <c r="D56" s="2">
        <f t="shared" si="12"/>
        <v>1.1321967638986554</v>
      </c>
      <c r="E56" s="3">
        <f t="shared" si="13"/>
        <v>7.0890464579083483E-3</v>
      </c>
      <c r="F56" s="2">
        <f t="shared" si="17"/>
        <v>0.28304919097466386</v>
      </c>
      <c r="G56" s="3">
        <f t="shared" si="18"/>
        <v>7.0890464579083483E-3</v>
      </c>
      <c r="H56" s="3">
        <f t="shared" si="0"/>
        <v>0.28304919097466386</v>
      </c>
      <c r="I56" s="3">
        <f t="shared" si="19"/>
        <v>2.5045280763734454E-2</v>
      </c>
      <c r="J56" s="1">
        <f t="shared" si="20"/>
        <v>0.02</v>
      </c>
      <c r="K56" s="1">
        <f t="shared" si="21"/>
        <v>1.4859</v>
      </c>
      <c r="L56" s="1">
        <f t="shared" si="22"/>
        <v>0.01</v>
      </c>
      <c r="M56" s="4">
        <f t="shared" si="23"/>
        <v>1.7966139145007474</v>
      </c>
      <c r="N56" s="3">
        <f t="shared" si="24"/>
        <v>1.2736279506820375E-2</v>
      </c>
      <c r="O56" s="1">
        <f t="shared" si="25"/>
        <v>2.1662705486234897E-2</v>
      </c>
      <c r="P56" s="2">
        <f t="shared" si="8"/>
        <v>0.58793577353084414</v>
      </c>
      <c r="Q56" s="1">
        <f t="shared" si="9"/>
        <v>0</v>
      </c>
      <c r="R56" s="1">
        <f t="shared" si="16"/>
        <v>0</v>
      </c>
    </row>
    <row r="57" spans="1:18" x14ac:dyDescent="0.25">
      <c r="A57" s="1">
        <f t="shared" si="10"/>
        <v>0.48000000000000032</v>
      </c>
      <c r="B57" s="2">
        <f>B56+'Data Entry'!$E$8/500/12</f>
        <v>4.0000000000000029E-2</v>
      </c>
      <c r="C57" s="2">
        <f t="shared" si="11"/>
        <v>4.0000000000000029E-2</v>
      </c>
      <c r="D57" s="2">
        <f t="shared" si="12"/>
        <v>1.147026208846194</v>
      </c>
      <c r="E57" s="3">
        <f t="shared" si="13"/>
        <v>7.3587830973174291E-3</v>
      </c>
      <c r="F57" s="2">
        <f t="shared" si="17"/>
        <v>0.2867565522115485</v>
      </c>
      <c r="G57" s="3">
        <f t="shared" si="18"/>
        <v>7.3587830973174291E-3</v>
      </c>
      <c r="H57" s="3">
        <f t="shared" si="0"/>
        <v>0.2867565522115485</v>
      </c>
      <c r="I57" s="3">
        <f t="shared" si="19"/>
        <v>2.5662127126876058E-2</v>
      </c>
      <c r="J57" s="1">
        <f t="shared" si="20"/>
        <v>0.02</v>
      </c>
      <c r="K57" s="1">
        <f t="shared" si="21"/>
        <v>1.4859</v>
      </c>
      <c r="L57" s="1">
        <f t="shared" si="22"/>
        <v>0.01</v>
      </c>
      <c r="M57" s="4">
        <f t="shared" si="23"/>
        <v>1.8260084354493722</v>
      </c>
      <c r="N57" s="3">
        <f t="shared" si="24"/>
        <v>1.3437200010343884E-2</v>
      </c>
      <c r="O57" s="1">
        <f t="shared" si="25"/>
        <v>2.1662705486234897E-2</v>
      </c>
      <c r="P57" s="2">
        <f t="shared" si="8"/>
        <v>0.62029186607749731</v>
      </c>
      <c r="Q57" s="1">
        <f t="shared" si="9"/>
        <v>0</v>
      </c>
      <c r="R57" s="1">
        <f t="shared" si="16"/>
        <v>0</v>
      </c>
    </row>
    <row r="58" spans="1:18" x14ac:dyDescent="0.25">
      <c r="A58" s="1">
        <f t="shared" si="10"/>
        <v>0.49200000000000033</v>
      </c>
      <c r="B58" s="2">
        <f>B57+'Data Entry'!$E$8/500/12</f>
        <v>4.1000000000000029E-2</v>
      </c>
      <c r="C58" s="2">
        <f t="shared" si="11"/>
        <v>4.1000000000000029E-2</v>
      </c>
      <c r="D58" s="2">
        <f t="shared" si="12"/>
        <v>1.1616873433787038</v>
      </c>
      <c r="E58" s="3">
        <f t="shared" si="13"/>
        <v>7.6316161607289101E-3</v>
      </c>
      <c r="F58" s="2">
        <f t="shared" si="17"/>
        <v>0.29042183584467596</v>
      </c>
      <c r="G58" s="3">
        <f t="shared" si="18"/>
        <v>7.6316161607289101E-3</v>
      </c>
      <c r="H58" s="3">
        <f t="shared" si="0"/>
        <v>0.29042183584467596</v>
      </c>
      <c r="I58" s="3">
        <f t="shared" si="19"/>
        <v>2.6277694094635734E-2</v>
      </c>
      <c r="J58" s="1">
        <f t="shared" si="20"/>
        <v>0.02</v>
      </c>
      <c r="K58" s="1">
        <f t="shared" si="21"/>
        <v>1.4859</v>
      </c>
      <c r="L58" s="1">
        <f t="shared" si="22"/>
        <v>0.01</v>
      </c>
      <c r="M58" s="4">
        <f t="shared" si="23"/>
        <v>1.8551083405740212</v>
      </c>
      <c r="N58" s="3">
        <f t="shared" si="24"/>
        <v>1.4157474791827692E-2</v>
      </c>
      <c r="O58" s="1">
        <f t="shared" si="25"/>
        <v>2.1662705486234897E-2</v>
      </c>
      <c r="P58" s="2">
        <f t="shared" si="8"/>
        <v>0.65354139633314756</v>
      </c>
      <c r="Q58" s="1">
        <f t="shared" si="9"/>
        <v>0</v>
      </c>
      <c r="R58" s="1">
        <f t="shared" si="16"/>
        <v>0</v>
      </c>
    </row>
    <row r="59" spans="1:18" x14ac:dyDescent="0.25">
      <c r="A59" s="1">
        <f t="shared" si="10"/>
        <v>0.50400000000000034</v>
      </c>
      <c r="B59" s="2">
        <f>B58+'Data Entry'!$E$8/500/12</f>
        <v>4.200000000000003E-2</v>
      </c>
      <c r="C59" s="2">
        <f t="shared" si="11"/>
        <v>4.200000000000003E-2</v>
      </c>
      <c r="D59" s="2">
        <f t="shared" si="12"/>
        <v>1.1761865335796096</v>
      </c>
      <c r="E59" s="3">
        <f t="shared" si="13"/>
        <v>7.9074963975800071E-3</v>
      </c>
      <c r="F59" s="2">
        <f t="shared" si="17"/>
        <v>0.29404663339490239</v>
      </c>
      <c r="G59" s="3">
        <f t="shared" si="18"/>
        <v>7.9074963975800071E-3</v>
      </c>
      <c r="H59" s="3">
        <f t="shared" si="0"/>
        <v>0.29404663339490239</v>
      </c>
      <c r="I59" s="3">
        <f t="shared" si="19"/>
        <v>2.6891980725248774E-2</v>
      </c>
      <c r="J59" s="1">
        <f t="shared" si="20"/>
        <v>0.02</v>
      </c>
      <c r="K59" s="1">
        <f t="shared" si="21"/>
        <v>1.4859</v>
      </c>
      <c r="L59" s="1">
        <f t="shared" si="22"/>
        <v>0.01</v>
      </c>
      <c r="M59" s="4">
        <f t="shared" si="23"/>
        <v>1.8839222802002655</v>
      </c>
      <c r="N59" s="3">
        <f t="shared" si="24"/>
        <v>1.4897108644004313E-2</v>
      </c>
      <c r="O59" s="1">
        <f t="shared" si="25"/>
        <v>2.1662705486234897E-2</v>
      </c>
      <c r="P59" s="2">
        <f t="shared" si="8"/>
        <v>0.68768458554128253</v>
      </c>
      <c r="Q59" s="1">
        <f t="shared" si="9"/>
        <v>0</v>
      </c>
      <c r="R59" s="1">
        <f t="shared" si="16"/>
        <v>0</v>
      </c>
    </row>
    <row r="60" spans="1:18" x14ac:dyDescent="0.25">
      <c r="A60" s="1">
        <f t="shared" si="10"/>
        <v>0.51600000000000035</v>
      </c>
      <c r="B60" s="2">
        <f>B59+'Data Entry'!$E$8/500/12</f>
        <v>4.3000000000000031E-2</v>
      </c>
      <c r="C60" s="2">
        <f t="shared" si="11"/>
        <v>4.3000000000000031E-2</v>
      </c>
      <c r="D60" s="2">
        <f t="shared" si="12"/>
        <v>1.1905297679553704</v>
      </c>
      <c r="E60" s="3">
        <f t="shared" si="13"/>
        <v>8.1863761718769384E-3</v>
      </c>
      <c r="F60" s="2">
        <f t="shared" si="17"/>
        <v>0.29763244198884259</v>
      </c>
      <c r="G60" s="3">
        <f t="shared" si="18"/>
        <v>8.1863761718769384E-3</v>
      </c>
      <c r="H60" s="3">
        <f t="shared" si="0"/>
        <v>0.29763244198884259</v>
      </c>
      <c r="I60" s="3">
        <f t="shared" si="19"/>
        <v>2.7504986073338816E-2</v>
      </c>
      <c r="J60" s="1">
        <f t="shared" si="20"/>
        <v>0.02</v>
      </c>
      <c r="K60" s="1">
        <f t="shared" si="21"/>
        <v>1.4859</v>
      </c>
      <c r="L60" s="1">
        <f t="shared" si="22"/>
        <v>0.01</v>
      </c>
      <c r="M60" s="4">
        <f t="shared" si="23"/>
        <v>1.9124584300676193</v>
      </c>
      <c r="N60" s="3">
        <f t="shared" si="24"/>
        <v>1.5656104121610736E-2</v>
      </c>
      <c r="O60" s="1">
        <f t="shared" si="25"/>
        <v>2.1662705486234897E-2</v>
      </c>
      <c r="P60" s="2">
        <f t="shared" si="8"/>
        <v>0.72272155163440099</v>
      </c>
      <c r="Q60" s="1">
        <f t="shared" si="9"/>
        <v>0</v>
      </c>
      <c r="R60" s="1">
        <f t="shared" si="16"/>
        <v>0</v>
      </c>
    </row>
    <row r="61" spans="1:18" x14ac:dyDescent="0.25">
      <c r="A61" s="1">
        <f t="shared" si="10"/>
        <v>0.52800000000000036</v>
      </c>
      <c r="B61" s="2">
        <f>B60+'Data Entry'!$E$8/500/12</f>
        <v>4.4000000000000032E-2</v>
      </c>
      <c r="C61" s="2">
        <f t="shared" si="11"/>
        <v>4.4000000000000032E-2</v>
      </c>
      <c r="D61" s="2">
        <f t="shared" si="12"/>
        <v>1.2047226880703665</v>
      </c>
      <c r="E61" s="3">
        <f t="shared" si="13"/>
        <v>8.4682093687356748E-3</v>
      </c>
      <c r="F61" s="2">
        <f t="shared" si="17"/>
        <v>0.30118067201759163</v>
      </c>
      <c r="G61" s="3">
        <f t="shared" si="18"/>
        <v>8.4682093687356748E-3</v>
      </c>
      <c r="H61" s="3">
        <f t="shared" si="0"/>
        <v>0.30118067201759163</v>
      </c>
      <c r="I61" s="3">
        <f t="shared" si="19"/>
        <v>2.8116709189894683E-2</v>
      </c>
      <c r="J61" s="1">
        <f t="shared" si="20"/>
        <v>0.02</v>
      </c>
      <c r="K61" s="1">
        <f t="shared" si="21"/>
        <v>1.4859</v>
      </c>
      <c r="L61" s="1">
        <f t="shared" si="22"/>
        <v>0.01</v>
      </c>
      <c r="M61" s="4">
        <f t="shared" si="23"/>
        <v>1.9407245277954071</v>
      </c>
      <c r="N61" s="3">
        <f t="shared" si="24"/>
        <v>1.6434461628412184E-2</v>
      </c>
      <c r="O61" s="1">
        <f t="shared" si="25"/>
        <v>2.1662705486234897E-2</v>
      </c>
      <c r="P61" s="2">
        <f t="shared" si="8"/>
        <v>0.75865231325122851</v>
      </c>
      <c r="Q61" s="1">
        <f t="shared" si="9"/>
        <v>0</v>
      </c>
      <c r="R61" s="1">
        <f t="shared" si="16"/>
        <v>0</v>
      </c>
    </row>
    <row r="62" spans="1:18" x14ac:dyDescent="0.25">
      <c r="A62" s="1">
        <f t="shared" si="10"/>
        <v>0.54000000000000037</v>
      </c>
      <c r="B62" s="2">
        <f>B61+'Data Entry'!$E$8/500/12</f>
        <v>4.5000000000000033E-2</v>
      </c>
      <c r="C62" s="2">
        <f t="shared" si="11"/>
        <v>4.5000000000000033E-2</v>
      </c>
      <c r="D62" s="2">
        <f t="shared" si="12"/>
        <v>1.2187706160615905</v>
      </c>
      <c r="E62" s="3">
        <f t="shared" si="13"/>
        <v>8.7529513083536188E-3</v>
      </c>
      <c r="F62" s="2">
        <f t="shared" si="17"/>
        <v>0.30469265401539763</v>
      </c>
      <c r="G62" s="3">
        <f t="shared" si="18"/>
        <v>8.7529513083536188E-3</v>
      </c>
      <c r="H62" s="3">
        <f t="shared" si="0"/>
        <v>0.30469265401539763</v>
      </c>
      <c r="I62" s="3">
        <f t="shared" si="19"/>
        <v>2.8727149122247261E-2</v>
      </c>
      <c r="J62" s="1">
        <f t="shared" si="20"/>
        <v>0.02</v>
      </c>
      <c r="K62" s="1">
        <f t="shared" si="21"/>
        <v>1.4859</v>
      </c>
      <c r="L62" s="1">
        <f t="shared" si="22"/>
        <v>0.01</v>
      </c>
      <c r="M62" s="4">
        <f t="shared" si="23"/>
        <v>1.968727905779426</v>
      </c>
      <c r="N62" s="3">
        <f t="shared" si="24"/>
        <v>1.7232179498684306E-2</v>
      </c>
      <c r="O62" s="1">
        <f t="shared" si="25"/>
        <v>2.1662705486234897E-2</v>
      </c>
      <c r="P62" s="2">
        <f t="shared" si="8"/>
        <v>0.79547679349812173</v>
      </c>
      <c r="Q62" s="1">
        <f t="shared" si="9"/>
        <v>0</v>
      </c>
      <c r="R62" s="1">
        <f t="shared" si="16"/>
        <v>0</v>
      </c>
    </row>
    <row r="63" spans="1:18" x14ac:dyDescent="0.25">
      <c r="A63" s="1">
        <f t="shared" si="10"/>
        <v>0.55200000000000038</v>
      </c>
      <c r="B63" s="2">
        <f>B62+'Data Entry'!$E$8/500/12</f>
        <v>4.6000000000000034E-2</v>
      </c>
      <c r="C63" s="2">
        <f t="shared" si="11"/>
        <v>4.6000000000000034E-2</v>
      </c>
      <c r="D63" s="2">
        <f t="shared" si="12"/>
        <v>1.2326785794128396</v>
      </c>
      <c r="E63" s="3">
        <f t="shared" si="13"/>
        <v>9.0405586666670312E-3</v>
      </c>
      <c r="F63" s="2">
        <f t="shared" si="17"/>
        <v>0.30816964485320991</v>
      </c>
      <c r="G63" s="3">
        <f t="shared" si="18"/>
        <v>9.0405586666670312E-3</v>
      </c>
      <c r="H63" s="3">
        <f t="shared" si="0"/>
        <v>0.30816964485320991</v>
      </c>
      <c r="I63" s="3">
        <f t="shared" si="19"/>
        <v>2.9336304914045996E-2</v>
      </c>
      <c r="J63" s="1">
        <f t="shared" si="20"/>
        <v>0.02</v>
      </c>
      <c r="K63" s="1">
        <f t="shared" si="21"/>
        <v>1.4859</v>
      </c>
      <c r="L63" s="1">
        <f t="shared" si="22"/>
        <v>0.01</v>
      </c>
      <c r="M63" s="4">
        <f t="shared" si="23"/>
        <v>1.9964755209402623</v>
      </c>
      <c r="N63" s="3">
        <f t="shared" si="24"/>
        <v>1.8049254073625065E-2</v>
      </c>
      <c r="O63" s="1">
        <f t="shared" si="25"/>
        <v>2.1662705486234897E-2</v>
      </c>
      <c r="P63" s="2">
        <f t="shared" si="8"/>
        <v>0.8331948234764156</v>
      </c>
      <c r="Q63" s="1">
        <f t="shared" si="9"/>
        <v>0</v>
      </c>
      <c r="R63" s="1">
        <f t="shared" si="16"/>
        <v>0</v>
      </c>
    </row>
    <row r="64" spans="1:18" x14ac:dyDescent="0.25">
      <c r="A64" s="1">
        <f t="shared" si="10"/>
        <v>0.56400000000000039</v>
      </c>
      <c r="B64" s="2">
        <f>B63+'Data Entry'!$E$8/500/12</f>
        <v>4.7000000000000035E-2</v>
      </c>
      <c r="C64" s="2">
        <f t="shared" si="11"/>
        <v>4.7000000000000035E-2</v>
      </c>
      <c r="D64" s="2">
        <f t="shared" si="12"/>
        <v>1.2464513333147009</v>
      </c>
      <c r="E64" s="3">
        <f t="shared" si="13"/>
        <v>9.330989402038737E-3</v>
      </c>
      <c r="F64" s="2">
        <f t="shared" si="17"/>
        <v>0.31161283332867523</v>
      </c>
      <c r="G64" s="3">
        <f t="shared" si="18"/>
        <v>9.330989402038737E-3</v>
      </c>
      <c r="H64" s="3">
        <f t="shared" si="0"/>
        <v>0.31161283332867523</v>
      </c>
      <c r="I64" s="3">
        <f t="shared" si="19"/>
        <v>2.9944175605235192E-2</v>
      </c>
      <c r="J64" s="1">
        <f t="shared" si="20"/>
        <v>0.02</v>
      </c>
      <c r="K64" s="1">
        <f t="shared" si="21"/>
        <v>1.4859</v>
      </c>
      <c r="L64" s="1">
        <f t="shared" si="22"/>
        <v>0.01</v>
      </c>
      <c r="M64" s="4">
        <f t="shared" si="23"/>
        <v>2.0239739816864875</v>
      </c>
      <c r="N64" s="3">
        <f t="shared" si="24"/>
        <v>1.8885679773118759E-2</v>
      </c>
      <c r="O64" s="1">
        <f t="shared" si="25"/>
        <v>2.1662705486234897E-2</v>
      </c>
      <c r="P64" s="2">
        <f t="shared" si="8"/>
        <v>0.87180614559521474</v>
      </c>
      <c r="Q64" s="1">
        <f t="shared" si="9"/>
        <v>0</v>
      </c>
      <c r="R64" s="1">
        <f t="shared" si="16"/>
        <v>0</v>
      </c>
    </row>
    <row r="65" spans="1:18" x14ac:dyDescent="0.25">
      <c r="A65" s="1">
        <f t="shared" si="10"/>
        <v>0.5760000000000004</v>
      </c>
      <c r="B65" s="2">
        <f>B64+'Data Entry'!$E$8/500/12</f>
        <v>4.8000000000000036E-2</v>
      </c>
      <c r="C65" s="2">
        <f t="shared" si="11"/>
        <v>4.8000000000000036E-2</v>
      </c>
      <c r="D65" s="2">
        <f t="shared" si="12"/>
        <v>1.260093380891681</v>
      </c>
      <c r="E65" s="3">
        <f t="shared" si="13"/>
        <v>9.6242026873975262E-3</v>
      </c>
      <c r="F65" s="2">
        <f t="shared" si="17"/>
        <v>0.31502334522292025</v>
      </c>
      <c r="G65" s="3">
        <f t="shared" si="18"/>
        <v>9.6242026873975262E-3</v>
      </c>
      <c r="H65" s="3">
        <f t="shared" si="0"/>
        <v>0.31502334522292025</v>
      </c>
      <c r="I65" s="3">
        <f t="shared" si="19"/>
        <v>3.0550760232030242E-2</v>
      </c>
      <c r="J65" s="1">
        <f t="shared" si="20"/>
        <v>0.02</v>
      </c>
      <c r="K65" s="1">
        <f t="shared" si="21"/>
        <v>1.4859</v>
      </c>
      <c r="L65" s="1">
        <f t="shared" si="22"/>
        <v>0.01</v>
      </c>
      <c r="M65" s="4">
        <f t="shared" si="23"/>
        <v>2.0512295724071823</v>
      </c>
      <c r="N65" s="3">
        <f t="shared" si="24"/>
        <v>1.9741449163230482E-2</v>
      </c>
      <c r="O65" s="1">
        <f t="shared" si="25"/>
        <v>2.1662705486234897E-2</v>
      </c>
      <c r="P65" s="2">
        <f t="shared" si="8"/>
        <v>0.91131041668709223</v>
      </c>
      <c r="Q65" s="1">
        <f t="shared" si="9"/>
        <v>0</v>
      </c>
      <c r="R65" s="1">
        <f t="shared" si="16"/>
        <v>0</v>
      </c>
    </row>
    <row r="66" spans="1:18" x14ac:dyDescent="0.25">
      <c r="A66" s="1">
        <f t="shared" si="10"/>
        <v>0.58800000000000041</v>
      </c>
      <c r="B66" s="2">
        <f>B65+'Data Entry'!$E$8/500/12</f>
        <v>4.9000000000000037E-2</v>
      </c>
      <c r="C66" s="2">
        <f t="shared" si="11"/>
        <v>4.9000000000000037E-2</v>
      </c>
      <c r="D66" s="2">
        <f t="shared" si="12"/>
        <v>1.2736089915398943</v>
      </c>
      <c r="E66" s="3">
        <f t="shared" si="13"/>
        <v>9.9201588473171037E-3</v>
      </c>
      <c r="F66" s="2">
        <f t="shared" si="17"/>
        <v>0.31840224788497357</v>
      </c>
      <c r="G66" s="3">
        <f t="shared" si="18"/>
        <v>9.9201588473171037E-3</v>
      </c>
      <c r="H66" s="3">
        <f t="shared" si="0"/>
        <v>0.31840224788497357</v>
      </c>
      <c r="I66" s="3">
        <f t="shared" si="19"/>
        <v>3.1156057826893464E-2</v>
      </c>
      <c r="J66" s="1">
        <f t="shared" si="20"/>
        <v>0.02</v>
      </c>
      <c r="K66" s="1">
        <f t="shared" si="21"/>
        <v>1.4859</v>
      </c>
      <c r="L66" s="1">
        <f t="shared" si="22"/>
        <v>0.01</v>
      </c>
      <c r="M66" s="4">
        <f t="shared" si="23"/>
        <v>2.0782482757669625</v>
      </c>
      <c r="N66" s="3">
        <f t="shared" si="24"/>
        <v>2.0616553019771149E-2</v>
      </c>
      <c r="O66" s="1">
        <f t="shared" si="25"/>
        <v>2.1662705486234897E-2</v>
      </c>
      <c r="P66" s="2">
        <f t="shared" si="8"/>
        <v>0.95170721094239574</v>
      </c>
      <c r="Q66" s="1">
        <f t="shared" si="9"/>
        <v>0</v>
      </c>
      <c r="R66" s="1">
        <f t="shared" si="16"/>
        <v>0</v>
      </c>
    </row>
    <row r="67" spans="1:18" x14ac:dyDescent="0.25">
      <c r="A67" s="1">
        <f t="shared" si="10"/>
        <v>0.60000000000000042</v>
      </c>
      <c r="B67" s="2">
        <f>B66+'Data Entry'!$E$8/500/12</f>
        <v>5.0000000000000037E-2</v>
      </c>
      <c r="C67" s="2">
        <f t="shared" si="11"/>
        <v>5.0000000000000037E-2</v>
      </c>
      <c r="D67" s="2">
        <f t="shared" si="12"/>
        <v>1.2870022175865692</v>
      </c>
      <c r="E67" s="3">
        <f t="shared" si="13"/>
        <v>1.0218819299580285E-2</v>
      </c>
      <c r="F67" s="2">
        <f t="shared" ref="F67:F130" si="26">D$10*D67</f>
        <v>0.3217505543966423</v>
      </c>
      <c r="G67" s="3">
        <f t="shared" ref="G67:G130" si="27">IF(B67&lt;D$10,E67,3.14159*D$10^2-E67)</f>
        <v>1.0218819299580285E-2</v>
      </c>
      <c r="H67" s="3">
        <f t="shared" si="0"/>
        <v>0.3217505543966423</v>
      </c>
      <c r="I67" s="3">
        <f t="shared" ref="I67:I130" si="28">G67/H67</f>
        <v>3.1760067418509862E-2</v>
      </c>
      <c r="J67" s="1">
        <f t="shared" ref="J67:J130" si="29">D$9</f>
        <v>0.02</v>
      </c>
      <c r="K67" s="1">
        <f t="shared" ref="K67:K130" si="30">D$7</f>
        <v>1.4859</v>
      </c>
      <c r="L67" s="1">
        <f t="shared" ref="L67:L130" si="31">D$8</f>
        <v>0.01</v>
      </c>
      <c r="M67" s="4">
        <f t="shared" ref="M67:M130" si="32">K67/L67*I67^0.667*J67^0.5</f>
        <v>2.1050357930414787</v>
      </c>
      <c r="N67" s="3">
        <f t="shared" ref="N67:N130" si="33">G67*M67</f>
        <v>2.1510980388239554E-2</v>
      </c>
      <c r="O67" s="1">
        <f t="shared" ref="O67:O130" si="34">D$6</f>
        <v>2.1662705486234897E-2</v>
      </c>
      <c r="P67" s="2">
        <f t="shared" si="8"/>
        <v>0.99299602267631093</v>
      </c>
      <c r="Q67" s="1">
        <f t="shared" si="9"/>
        <v>0</v>
      </c>
      <c r="R67" s="1">
        <f t="shared" si="16"/>
        <v>0</v>
      </c>
    </row>
    <row r="68" spans="1:18" x14ac:dyDescent="0.25">
      <c r="A68" s="1">
        <f t="shared" si="10"/>
        <v>0.61200000000000043</v>
      </c>
      <c r="B68" s="2">
        <f>B67+'Data Entry'!$E$8/500/12</f>
        <v>5.1000000000000038E-2</v>
      </c>
      <c r="C68" s="2">
        <f t="shared" si="11"/>
        <v>5.1000000000000038E-2</v>
      </c>
      <c r="D68" s="2">
        <f t="shared" si="12"/>
        <v>1.3002769094552722</v>
      </c>
      <c r="E68" s="3">
        <f t="shared" si="13"/>
        <v>1.0520146500824071E-2</v>
      </c>
      <c r="F68" s="2">
        <f t="shared" si="26"/>
        <v>0.32506922736381805</v>
      </c>
      <c r="G68" s="3">
        <f t="shared" si="27"/>
        <v>1.0520146500824071E-2</v>
      </c>
      <c r="H68" s="3">
        <f t="shared" si="0"/>
        <v>0.32506922736381805</v>
      </c>
      <c r="I68" s="3">
        <f t="shared" si="28"/>
        <v>3.2362788031762554E-2</v>
      </c>
      <c r="J68" s="1">
        <f t="shared" si="29"/>
        <v>0.02</v>
      </c>
      <c r="K68" s="1">
        <f t="shared" si="30"/>
        <v>1.4859</v>
      </c>
      <c r="L68" s="1">
        <f t="shared" si="31"/>
        <v>0.01</v>
      </c>
      <c r="M68" s="4">
        <f t="shared" si="32"/>
        <v>2.1315975627013937</v>
      </c>
      <c r="N68" s="3">
        <f t="shared" si="33"/>
        <v>2.2424718640418183E-2</v>
      </c>
      <c r="O68" s="1">
        <f t="shared" si="34"/>
        <v>2.1662705486234897E-2</v>
      </c>
      <c r="P68" s="2">
        <f t="shared" si="8"/>
        <v>1.035176268941453</v>
      </c>
      <c r="Q68" s="1">
        <f t="shared" si="9"/>
        <v>1.0520146500824071E-2</v>
      </c>
      <c r="R68" s="1">
        <f t="shared" si="16"/>
        <v>5.1000000000000038E-2</v>
      </c>
    </row>
    <row r="69" spans="1:18" x14ac:dyDescent="0.25">
      <c r="A69" s="1">
        <f t="shared" si="10"/>
        <v>0.62400000000000044</v>
      </c>
      <c r="B69" s="2">
        <f>B68+'Data Entry'!$E$8/500/12</f>
        <v>5.2000000000000039E-2</v>
      </c>
      <c r="C69" s="2">
        <f t="shared" si="11"/>
        <v>5.2000000000000039E-2</v>
      </c>
      <c r="D69" s="2">
        <f t="shared" si="12"/>
        <v>1.3134367294974085</v>
      </c>
      <c r="E69" s="3">
        <f t="shared" si="13"/>
        <v>1.0824103895905175E-2</v>
      </c>
      <c r="F69" s="2">
        <f t="shared" si="26"/>
        <v>0.32835918237435213</v>
      </c>
      <c r="G69" s="3">
        <f t="shared" si="27"/>
        <v>1.0824103895905175E-2</v>
      </c>
      <c r="H69" s="3">
        <f t="shared" si="0"/>
        <v>0.32835918237435213</v>
      </c>
      <c r="I69" s="3">
        <f t="shared" si="28"/>
        <v>3.2964218687708109E-2</v>
      </c>
      <c r="J69" s="1">
        <f t="shared" si="29"/>
        <v>0.02</v>
      </c>
      <c r="K69" s="1">
        <f t="shared" si="30"/>
        <v>1.4859</v>
      </c>
      <c r="L69" s="1">
        <f t="shared" si="31"/>
        <v>0.01</v>
      </c>
      <c r="M69" s="4">
        <f t="shared" si="32"/>
        <v>2.157938777427086</v>
      </c>
      <c r="N69" s="3">
        <f t="shared" si="33"/>
        <v>2.3357753527873372E-2</v>
      </c>
      <c r="O69" s="1">
        <f t="shared" si="34"/>
        <v>2.1662705486234897E-2</v>
      </c>
      <c r="P69" s="2">
        <f t="shared" si="8"/>
        <v>1.0782472919975556</v>
      </c>
      <c r="Q69" s="1">
        <f t="shared" si="9"/>
        <v>0</v>
      </c>
      <c r="R69" s="1">
        <f t="shared" si="16"/>
        <v>0</v>
      </c>
    </row>
    <row r="70" spans="1:18" x14ac:dyDescent="0.25">
      <c r="A70" s="1">
        <f t="shared" si="10"/>
        <v>0.63600000000000045</v>
      </c>
      <c r="B70" s="2">
        <f>B69+'Data Entry'!$E$8/500/12</f>
        <v>5.300000000000004E-2</v>
      </c>
      <c r="C70" s="2">
        <f t="shared" si="11"/>
        <v>5.300000000000004E-2</v>
      </c>
      <c r="D70" s="2">
        <f t="shared" si="12"/>
        <v>1.3264851646305604</v>
      </c>
      <c r="E70" s="3">
        <f t="shared" si="13"/>
        <v>1.1130655870663562E-2</v>
      </c>
      <c r="F70" s="2">
        <f t="shared" si="26"/>
        <v>0.33162129115764011</v>
      </c>
      <c r="G70" s="3">
        <f t="shared" si="27"/>
        <v>1.1130655870663562E-2</v>
      </c>
      <c r="H70" s="3">
        <f t="shared" si="0"/>
        <v>0.33162129115764011</v>
      </c>
      <c r="I70" s="3">
        <f t="shared" si="28"/>
        <v>3.3564358403551577E-2</v>
      </c>
      <c r="J70" s="1">
        <f t="shared" si="29"/>
        <v>0.02</v>
      </c>
      <c r="K70" s="1">
        <f t="shared" si="30"/>
        <v>1.4859</v>
      </c>
      <c r="L70" s="1">
        <f t="shared" si="31"/>
        <v>0.01</v>
      </c>
      <c r="M70" s="4">
        <f t="shared" si="32"/>
        <v>2.1840643997142362</v>
      </c>
      <c r="N70" s="3">
        <f t="shared" si="33"/>
        <v>2.4310069232586551E-2</v>
      </c>
      <c r="O70" s="1">
        <f t="shared" si="34"/>
        <v>2.1662705486234897E-2</v>
      </c>
      <c r="P70" s="2">
        <f t="shared" si="8"/>
        <v>1.1222083616487268</v>
      </c>
      <c r="Q70" s="1">
        <f t="shared" si="9"/>
        <v>0</v>
      </c>
      <c r="R70" s="1">
        <f t="shared" si="16"/>
        <v>0</v>
      </c>
    </row>
    <row r="71" spans="1:18" x14ac:dyDescent="0.25">
      <c r="A71" s="1">
        <f t="shared" si="10"/>
        <v>0.64800000000000046</v>
      </c>
      <c r="B71" s="2">
        <f>B70+'Data Entry'!$E$8/500/12</f>
        <v>5.4000000000000041E-2</v>
      </c>
      <c r="C71" s="2">
        <f t="shared" si="11"/>
        <v>5.4000000000000041E-2</v>
      </c>
      <c r="D71" s="2">
        <f t="shared" si="12"/>
        <v>1.3394255379070503</v>
      </c>
      <c r="E71" s="3">
        <f t="shared" si="13"/>
        <v>1.1439767707795291E-2</v>
      </c>
      <c r="F71" s="2">
        <f t="shared" si="26"/>
        <v>0.33485638447676258</v>
      </c>
      <c r="G71" s="3">
        <f t="shared" si="27"/>
        <v>1.1439767707795291E-2</v>
      </c>
      <c r="H71" s="3">
        <f t="shared" si="0"/>
        <v>0.33485638447676258</v>
      </c>
      <c r="I71" s="3">
        <f t="shared" si="28"/>
        <v>3.4163206192621233E-2</v>
      </c>
      <c r="J71" s="1">
        <f t="shared" si="29"/>
        <v>0.02</v>
      </c>
      <c r="K71" s="1">
        <f t="shared" si="30"/>
        <v>1.4859</v>
      </c>
      <c r="L71" s="1">
        <f t="shared" si="31"/>
        <v>0.01</v>
      </c>
      <c r="M71" s="4">
        <f t="shared" si="32"/>
        <v>2.2099791762114025</v>
      </c>
      <c r="N71" s="3">
        <f t="shared" si="33"/>
        <v>2.5281648414923242E-2</v>
      </c>
      <c r="O71" s="1">
        <f t="shared" si="34"/>
        <v>2.1662705486234897E-2</v>
      </c>
      <c r="P71" s="2">
        <f t="shared" si="8"/>
        <v>1.1670586774578053</v>
      </c>
      <c r="Q71" s="1">
        <f t="shared" si="9"/>
        <v>0</v>
      </c>
      <c r="R71" s="1">
        <f t="shared" si="16"/>
        <v>0</v>
      </c>
    </row>
    <row r="72" spans="1:18" x14ac:dyDescent="0.25">
      <c r="A72" s="1">
        <f t="shared" si="10"/>
        <v>0.66000000000000048</v>
      </c>
      <c r="B72" s="2">
        <f>B71+'Data Entry'!$E$8/500/12</f>
        <v>5.5000000000000042E-2</v>
      </c>
      <c r="C72" s="2">
        <f t="shared" si="11"/>
        <v>5.5000000000000042E-2</v>
      </c>
      <c r="D72" s="2">
        <f t="shared" si="12"/>
        <v>1.3522610191213233</v>
      </c>
      <c r="E72" s="3">
        <f t="shared" si="13"/>
        <v>1.1751405545575421E-2</v>
      </c>
      <c r="F72" s="2">
        <f t="shared" si="26"/>
        <v>0.33806525478033084</v>
      </c>
      <c r="G72" s="3">
        <f t="shared" si="27"/>
        <v>1.1751405545575421E-2</v>
      </c>
      <c r="H72" s="3">
        <f t="shared" si="0"/>
        <v>0.33806525478033084</v>
      </c>
      <c r="I72" s="3">
        <f t="shared" si="28"/>
        <v>3.4760761064343296E-2</v>
      </c>
      <c r="J72" s="1">
        <f t="shared" si="29"/>
        <v>0.02</v>
      </c>
      <c r="K72" s="1">
        <f t="shared" si="30"/>
        <v>1.4859</v>
      </c>
      <c r="L72" s="1">
        <f t="shared" si="31"/>
        <v>0.01</v>
      </c>
      <c r="M72" s="4">
        <f t="shared" si="32"/>
        <v>2.2356876509141923</v>
      </c>
      <c r="N72" s="3">
        <f t="shared" si="33"/>
        <v>2.6272472259127527E-2</v>
      </c>
      <c r="O72" s="1">
        <f t="shared" si="34"/>
        <v>2.1662705486234897E-2</v>
      </c>
      <c r="P72" s="2">
        <f t="shared" si="8"/>
        <v>1.2127973708464903</v>
      </c>
      <c r="Q72" s="1">
        <f t="shared" si="9"/>
        <v>0</v>
      </c>
      <c r="R72" s="1">
        <f t="shared" si="16"/>
        <v>0</v>
      </c>
    </row>
    <row r="73" spans="1:18" x14ac:dyDescent="0.25">
      <c r="A73" s="1">
        <f t="shared" si="10"/>
        <v>0.67200000000000049</v>
      </c>
      <c r="B73" s="2">
        <f>B72+'Data Entry'!$E$8/500/12</f>
        <v>5.6000000000000043E-2</v>
      </c>
      <c r="C73" s="2">
        <f t="shared" si="11"/>
        <v>5.6000000000000043E-2</v>
      </c>
      <c r="D73" s="2">
        <f t="shared" si="12"/>
        <v>1.3649946345519441</v>
      </c>
      <c r="E73" s="3">
        <f t="shared" si="13"/>
        <v>1.2065536339197512E-2</v>
      </c>
      <c r="F73" s="2">
        <f t="shared" si="26"/>
        <v>0.34124865863798604</v>
      </c>
      <c r="G73" s="3">
        <f t="shared" si="27"/>
        <v>1.2065536339197512E-2</v>
      </c>
      <c r="H73" s="3">
        <f t="shared" si="0"/>
        <v>0.34124865863798604</v>
      </c>
      <c r="I73" s="3">
        <f t="shared" si="28"/>
        <v>3.5357022024216214E-2</v>
      </c>
      <c r="J73" s="1">
        <f t="shared" si="29"/>
        <v>0.02</v>
      </c>
      <c r="K73" s="1">
        <f t="shared" si="30"/>
        <v>1.4859</v>
      </c>
      <c r="L73" s="1">
        <f t="shared" si="31"/>
        <v>0.01</v>
      </c>
      <c r="M73" s="4">
        <f t="shared" si="32"/>
        <v>2.2611941773263711</v>
      </c>
      <c r="N73" s="3">
        <f t="shared" si="33"/>
        <v>2.7282520516513153E-2</v>
      </c>
      <c r="O73" s="1">
        <f t="shared" si="34"/>
        <v>2.1662705486234897E-2</v>
      </c>
      <c r="P73" s="2">
        <f t="shared" si="8"/>
        <v>1.2594235070891422</v>
      </c>
      <c r="Q73" s="1">
        <f t="shared" si="9"/>
        <v>0</v>
      </c>
      <c r="R73" s="1">
        <f t="shared" si="16"/>
        <v>0</v>
      </c>
    </row>
    <row r="74" spans="1:18" x14ac:dyDescent="0.25">
      <c r="A74" s="1">
        <f t="shared" si="10"/>
        <v>0.6840000000000005</v>
      </c>
      <c r="B74" s="2">
        <f>B73+'Data Entry'!$E$8/500/12</f>
        <v>5.7000000000000044E-2</v>
      </c>
      <c r="C74" s="2">
        <f t="shared" si="11"/>
        <v>5.7000000000000044E-2</v>
      </c>
      <c r="D74" s="2">
        <f t="shared" si="12"/>
        <v>1.3776292759229356</v>
      </c>
      <c r="E74" s="3">
        <f t="shared" si="13"/>
        <v>1.2382127824519553E-2</v>
      </c>
      <c r="F74" s="2">
        <f t="shared" si="26"/>
        <v>0.3444073189807339</v>
      </c>
      <c r="G74" s="3">
        <f t="shared" si="27"/>
        <v>1.2382127824519553E-2</v>
      </c>
      <c r="H74" s="3">
        <f t="shared" si="0"/>
        <v>0.3444073189807339</v>
      </c>
      <c r="I74" s="3">
        <f t="shared" si="28"/>
        <v>3.595198807378483E-2</v>
      </c>
      <c r="J74" s="1">
        <f t="shared" si="29"/>
        <v>0.02</v>
      </c>
      <c r="K74" s="1">
        <f t="shared" si="30"/>
        <v>1.4859</v>
      </c>
      <c r="L74" s="1">
        <f t="shared" si="31"/>
        <v>0.01</v>
      </c>
      <c r="M74" s="4">
        <f t="shared" si="32"/>
        <v>2.286502929685803</v>
      </c>
      <c r="N74" s="3">
        <f t="shared" si="33"/>
        <v>2.8311771546508057E-2</v>
      </c>
      <c r="O74" s="1">
        <f t="shared" si="34"/>
        <v>2.1662705486234897E-2</v>
      </c>
      <c r="P74" s="2">
        <f t="shared" si="8"/>
        <v>1.3069360872074898</v>
      </c>
      <c r="Q74" s="1">
        <f t="shared" si="9"/>
        <v>0</v>
      </c>
      <c r="R74" s="1">
        <f t="shared" si="16"/>
        <v>0</v>
      </c>
    </row>
    <row r="75" spans="1:18" x14ac:dyDescent="0.25">
      <c r="A75" s="1">
        <f t="shared" si="10"/>
        <v>0.69600000000000051</v>
      </c>
      <c r="B75" s="2">
        <f>B74+'Data Entry'!$E$8/500/12</f>
        <v>5.8000000000000045E-2</v>
      </c>
      <c r="C75" s="2">
        <f t="shared" si="11"/>
        <v>5.8000000000000045E-2</v>
      </c>
      <c r="D75" s="2">
        <f t="shared" si="12"/>
        <v>1.3901677086595456</v>
      </c>
      <c r="E75" s="3">
        <f t="shared" si="13"/>
        <v>1.2701148484026131E-2</v>
      </c>
      <c r="F75" s="2">
        <f t="shared" si="26"/>
        <v>0.34754192716488641</v>
      </c>
      <c r="G75" s="3">
        <f t="shared" si="27"/>
        <v>1.2701148484026131E-2</v>
      </c>
      <c r="H75" s="3">
        <f t="shared" si="0"/>
        <v>0.34754192716488641</v>
      </c>
      <c r="I75" s="3">
        <f t="shared" si="28"/>
        <v>3.654565821061425E-2</v>
      </c>
      <c r="J75" s="1">
        <f t="shared" si="29"/>
        <v>0.02</v>
      </c>
      <c r="K75" s="1">
        <f t="shared" si="30"/>
        <v>1.4859</v>
      </c>
      <c r="L75" s="1">
        <f t="shared" si="31"/>
        <v>0.01</v>
      </c>
      <c r="M75" s="4">
        <f t="shared" si="32"/>
        <v>2.3116179133422894</v>
      </c>
      <c r="N75" s="3">
        <f t="shared" si="33"/>
        <v>2.9360202355695066E-2</v>
      </c>
      <c r="O75" s="1">
        <f t="shared" si="34"/>
        <v>2.1662705486234897E-2</v>
      </c>
      <c r="P75" s="2">
        <f t="shared" si="8"/>
        <v>1.3553340497728401</v>
      </c>
      <c r="Q75" s="1">
        <f t="shared" si="9"/>
        <v>0</v>
      </c>
      <c r="R75" s="1">
        <f t="shared" si="16"/>
        <v>0</v>
      </c>
    </row>
    <row r="76" spans="1:18" x14ac:dyDescent="0.25">
      <c r="A76" s="1">
        <f t="shared" si="10"/>
        <v>0.70800000000000052</v>
      </c>
      <c r="B76" s="2">
        <f>B75+'Data Entry'!$E$8/500/12</f>
        <v>5.9000000000000045E-2</v>
      </c>
      <c r="C76" s="2">
        <f t="shared" si="11"/>
        <v>5.9000000000000045E-2</v>
      </c>
      <c r="D76" s="2">
        <f t="shared" si="12"/>
        <v>1.4026125795051532</v>
      </c>
      <c r="E76" s="3">
        <f t="shared" si="13"/>
        <v>1.3022567514835045E-2</v>
      </c>
      <c r="F76" s="2">
        <f t="shared" si="26"/>
        <v>0.35065314487628829</v>
      </c>
      <c r="G76" s="3">
        <f t="shared" si="27"/>
        <v>1.3022567514835045E-2</v>
      </c>
      <c r="H76" s="3">
        <f t="shared" si="0"/>
        <v>0.35065314487628829</v>
      </c>
      <c r="I76" s="3">
        <f t="shared" si="28"/>
        <v>3.7138031428263545E-2</v>
      </c>
      <c r="J76" s="1">
        <f t="shared" si="29"/>
        <v>0.02</v>
      </c>
      <c r="K76" s="1">
        <f t="shared" si="30"/>
        <v>1.4859</v>
      </c>
      <c r="L76" s="1">
        <f t="shared" si="31"/>
        <v>0.01</v>
      </c>
      <c r="M76" s="4">
        <f t="shared" si="32"/>
        <v>2.3365429743649297</v>
      </c>
      <c r="N76" s="3">
        <f t="shared" si="33"/>
        <v>3.0427788634980787E-2</v>
      </c>
      <c r="O76" s="1">
        <f t="shared" si="34"/>
        <v>2.1662705486234897E-2</v>
      </c>
      <c r="P76" s="2">
        <f t="shared" si="8"/>
        <v>1.4046162726218789</v>
      </c>
      <c r="Q76" s="1">
        <f t="shared" si="9"/>
        <v>0</v>
      </c>
      <c r="R76" s="1">
        <f t="shared" si="16"/>
        <v>0</v>
      </c>
    </row>
    <row r="77" spans="1:18" x14ac:dyDescent="0.25">
      <c r="A77" s="1">
        <f t="shared" si="10"/>
        <v>0.72000000000000053</v>
      </c>
      <c r="B77" s="2">
        <f>B76+'Data Entry'!$E$8/500/12</f>
        <v>6.0000000000000046E-2</v>
      </c>
      <c r="C77" s="2">
        <f t="shared" si="11"/>
        <v>6.0000000000000046E-2</v>
      </c>
      <c r="D77" s="2">
        <f t="shared" si="12"/>
        <v>1.4149664235586865</v>
      </c>
      <c r="E77" s="3">
        <f t="shared" si="13"/>
        <v>1.3346354798592301E-2</v>
      </c>
      <c r="F77" s="2">
        <f t="shared" si="26"/>
        <v>0.35374160588967163</v>
      </c>
      <c r="G77" s="3">
        <f t="shared" si="27"/>
        <v>1.3346354798592301E-2</v>
      </c>
      <c r="H77" s="3">
        <f t="shared" si="0"/>
        <v>0.35374160588967163</v>
      </c>
      <c r="I77" s="3">
        <f t="shared" si="28"/>
        <v>3.7729106716259134E-2</v>
      </c>
      <c r="J77" s="1">
        <f t="shared" si="29"/>
        <v>0.02</v>
      </c>
      <c r="K77" s="1">
        <f t="shared" si="30"/>
        <v>1.4859</v>
      </c>
      <c r="L77" s="1">
        <f t="shared" si="31"/>
        <v>0.01</v>
      </c>
      <c r="M77" s="4">
        <f t="shared" si="32"/>
        <v>2.3612818084482692</v>
      </c>
      <c r="N77" s="3">
        <f t="shared" si="33"/>
        <v>3.1514504795012263E-2</v>
      </c>
      <c r="O77" s="1">
        <f t="shared" si="34"/>
        <v>2.1662705486234897E-2</v>
      </c>
      <c r="P77" s="2">
        <f t="shared" si="8"/>
        <v>1.4547815744915833</v>
      </c>
      <c r="Q77" s="1">
        <f t="shared" si="9"/>
        <v>0</v>
      </c>
      <c r="R77" s="1">
        <f t="shared" si="16"/>
        <v>0</v>
      </c>
    </row>
    <row r="78" spans="1:18" x14ac:dyDescent="0.25">
      <c r="A78" s="1">
        <f t="shared" si="10"/>
        <v>0.73200000000000054</v>
      </c>
      <c r="B78" s="2">
        <f>B77+'Data Entry'!$E$8/500/12</f>
        <v>6.1000000000000047E-2</v>
      </c>
      <c r="C78" s="2">
        <f t="shared" si="11"/>
        <v>6.1000000000000047E-2</v>
      </c>
      <c r="D78" s="2">
        <f t="shared" si="12"/>
        <v>1.4272316707855268</v>
      </c>
      <c r="E78" s="3">
        <f t="shared" si="13"/>
        <v>1.3672480873114012E-2</v>
      </c>
      <c r="F78" s="2">
        <f t="shared" si="26"/>
        <v>0.3568079176963817</v>
      </c>
      <c r="G78" s="3">
        <f t="shared" si="27"/>
        <v>1.3672480873114012E-2</v>
      </c>
      <c r="H78" s="3">
        <f t="shared" si="0"/>
        <v>0.3568079176963817</v>
      </c>
      <c r="I78" s="3">
        <f t="shared" si="28"/>
        <v>3.8318883060067983E-2</v>
      </c>
      <c r="J78" s="1">
        <f t="shared" si="29"/>
        <v>0.02</v>
      </c>
      <c r="K78" s="1">
        <f t="shared" si="30"/>
        <v>1.4859</v>
      </c>
      <c r="L78" s="1">
        <f t="shared" si="31"/>
        <v>0.01</v>
      </c>
      <c r="M78" s="4">
        <f t="shared" si="32"/>
        <v>2.3858379691793008</v>
      </c>
      <c r="N78" s="3">
        <f t="shared" si="33"/>
        <v>3.2620323999953169E-2</v>
      </c>
      <c r="O78" s="1">
        <f t="shared" si="34"/>
        <v>2.1662705486234897E-2</v>
      </c>
      <c r="P78" s="2">
        <f t="shared" si="8"/>
        <v>1.5058287165784097</v>
      </c>
      <c r="Q78" s="1">
        <f t="shared" si="9"/>
        <v>0</v>
      </c>
      <c r="R78" s="1">
        <f t="shared" si="16"/>
        <v>0</v>
      </c>
    </row>
    <row r="79" spans="1:18" x14ac:dyDescent="0.25">
      <c r="A79" s="1">
        <f t="shared" si="10"/>
        <v>0.74400000000000055</v>
      </c>
      <c r="B79" s="2">
        <f>B78+'Data Entry'!$E$8/500/12</f>
        <v>6.2000000000000048E-2</v>
      </c>
      <c r="C79" s="2">
        <f t="shared" si="11"/>
        <v>6.2000000000000048E-2</v>
      </c>
      <c r="D79" s="2">
        <f t="shared" si="12"/>
        <v>1.4394106520492331</v>
      </c>
      <c r="E79" s="3">
        <f t="shared" si="13"/>
        <v>1.40009169056463E-2</v>
      </c>
      <c r="F79" s="2">
        <f t="shared" si="26"/>
        <v>0.35985266301230828</v>
      </c>
      <c r="G79" s="3">
        <f t="shared" si="27"/>
        <v>1.40009169056463E-2</v>
      </c>
      <c r="H79" s="3">
        <f t="shared" si="0"/>
        <v>0.35985266301230828</v>
      </c>
      <c r="I79" s="3">
        <f t="shared" si="28"/>
        <v>3.8907359441070516E-2</v>
      </c>
      <c r="J79" s="1">
        <f t="shared" si="29"/>
        <v>0.02</v>
      </c>
      <c r="K79" s="1">
        <f t="shared" si="30"/>
        <v>1.4859</v>
      </c>
      <c r="L79" s="1">
        <f t="shared" si="31"/>
        <v>0.01</v>
      </c>
      <c r="M79" s="4">
        <f t="shared" si="32"/>
        <v>2.4102148757208917</v>
      </c>
      <c r="N79" s="3">
        <f t="shared" si="33"/>
        <v>3.3745218199720831E-2</v>
      </c>
      <c r="O79" s="1">
        <f t="shared" si="34"/>
        <v>2.1662705486234897E-2</v>
      </c>
      <c r="P79" s="2">
        <f t="shared" si="8"/>
        <v>1.5577564040264273</v>
      </c>
      <c r="Q79" s="1">
        <f t="shared" si="9"/>
        <v>0</v>
      </c>
      <c r="R79" s="1">
        <f t="shared" si="16"/>
        <v>0</v>
      </c>
    </row>
    <row r="80" spans="1:18" x14ac:dyDescent="0.25">
      <c r="A80" s="1">
        <f t="shared" si="10"/>
        <v>0.75600000000000045</v>
      </c>
      <c r="B80" s="2">
        <f>B79+'Data Entry'!$E$8/500/12</f>
        <v>6.3000000000000042E-2</v>
      </c>
      <c r="C80" s="2">
        <f t="shared" si="11"/>
        <v>6.3000000000000042E-2</v>
      </c>
      <c r="D80" s="2">
        <f t="shared" si="12"/>
        <v>1.4515056047064845</v>
      </c>
      <c r="E80" s="3">
        <f t="shared" si="13"/>
        <v>1.4331634667625912E-2</v>
      </c>
      <c r="F80" s="2">
        <f t="shared" si="26"/>
        <v>0.36287640117662112</v>
      </c>
      <c r="G80" s="3">
        <f t="shared" si="27"/>
        <v>1.4331634667625912E-2</v>
      </c>
      <c r="H80" s="3">
        <f t="shared" si="0"/>
        <v>0.36287640117662112</v>
      </c>
      <c r="I80" s="3">
        <f t="shared" si="28"/>
        <v>3.9494534836533347E-2</v>
      </c>
      <c r="J80" s="1">
        <f t="shared" si="29"/>
        <v>0.02</v>
      </c>
      <c r="K80" s="1">
        <f t="shared" si="30"/>
        <v>1.4859</v>
      </c>
      <c r="L80" s="1">
        <f t="shared" si="31"/>
        <v>0.01</v>
      </c>
      <c r="M80" s="4">
        <f t="shared" si="32"/>
        <v>2.4344158199616039</v>
      </c>
      <c r="N80" s="3">
        <f t="shared" si="33"/>
        <v>3.4889158160778685E-2</v>
      </c>
      <c r="O80" s="1">
        <f t="shared" si="34"/>
        <v>2.1662705486234897E-2</v>
      </c>
      <c r="P80" s="2">
        <f t="shared" si="8"/>
        <v>1.6105632873487687</v>
      </c>
      <c r="Q80" s="1">
        <f t="shared" si="9"/>
        <v>0</v>
      </c>
      <c r="R80" s="1">
        <f t="shared" si="16"/>
        <v>0</v>
      </c>
    </row>
    <row r="81" spans="1:18" x14ac:dyDescent="0.25">
      <c r="A81" s="1">
        <f t="shared" si="10"/>
        <v>0.76800000000000046</v>
      </c>
      <c r="B81" s="2">
        <f>B80+'Data Entry'!$E$8/500/12</f>
        <v>6.4000000000000043E-2</v>
      </c>
      <c r="C81" s="2">
        <f t="shared" si="11"/>
        <v>6.4000000000000043E-2</v>
      </c>
      <c r="D81" s="2">
        <f t="shared" si="12"/>
        <v>1.4635186778032685</v>
      </c>
      <c r="E81" s="3">
        <f t="shared" si="13"/>
        <v>1.466460651083434E-2</v>
      </c>
      <c r="F81" s="2">
        <f t="shared" si="26"/>
        <v>0.36587966945081712</v>
      </c>
      <c r="G81" s="3">
        <f t="shared" si="27"/>
        <v>1.466460651083434E-2</v>
      </c>
      <c r="H81" s="3">
        <f t="shared" si="0"/>
        <v>0.36587966945081712</v>
      </c>
      <c r="I81" s="3">
        <f t="shared" si="28"/>
        <v>4.0080408219581629E-2</v>
      </c>
      <c r="J81" s="1">
        <f t="shared" si="29"/>
        <v>0.02</v>
      </c>
      <c r="K81" s="1">
        <f t="shared" si="30"/>
        <v>1.4859</v>
      </c>
      <c r="L81" s="1">
        <f t="shared" si="31"/>
        <v>0.01</v>
      </c>
      <c r="M81" s="4">
        <f t="shared" si="32"/>
        <v>2.4584439731768541</v>
      </c>
      <c r="N81" s="3">
        <f t="shared" si="33"/>
        <v>3.6052113495570741E-2</v>
      </c>
      <c r="O81" s="1">
        <f t="shared" si="34"/>
        <v>2.1662705486234897E-2</v>
      </c>
      <c r="P81" s="2">
        <f t="shared" si="8"/>
        <v>1.6642479637863925</v>
      </c>
      <c r="Q81" s="1">
        <f t="shared" si="9"/>
        <v>0</v>
      </c>
      <c r="R81" s="1">
        <f t="shared" si="16"/>
        <v>0</v>
      </c>
    </row>
    <row r="82" spans="1:18" x14ac:dyDescent="0.25">
      <c r="A82" s="1">
        <f t="shared" si="10"/>
        <v>0.78000000000000047</v>
      </c>
      <c r="B82" s="2">
        <f>B81+'Data Entry'!$E$8/500/12</f>
        <v>6.5000000000000044E-2</v>
      </c>
      <c r="C82" s="2">
        <f t="shared" si="11"/>
        <v>6.5000000000000044E-2</v>
      </c>
      <c r="D82" s="2">
        <f t="shared" si="12"/>
        <v>1.4754519369064982</v>
      </c>
      <c r="E82" s="3">
        <f t="shared" si="13"/>
        <v>1.4999805344847631E-2</v>
      </c>
      <c r="F82" s="2">
        <f t="shared" si="26"/>
        <v>0.36886298422662456</v>
      </c>
      <c r="G82" s="3">
        <f t="shared" si="27"/>
        <v>1.4999805344847631E-2</v>
      </c>
      <c r="H82" s="3">
        <f t="shared" ref="H82:H145" si="35">IF(B82&lt;D$10,F82,2*3.14159*D$10-F82)</f>
        <v>0.36886298422662456</v>
      </c>
      <c r="I82" s="3">
        <f t="shared" si="28"/>
        <v>4.0664978559171304E-2</v>
      </c>
      <c r="J82" s="1">
        <f t="shared" si="29"/>
        <v>0.02</v>
      </c>
      <c r="K82" s="1">
        <f t="shared" si="30"/>
        <v>1.4859</v>
      </c>
      <c r="L82" s="1">
        <f t="shared" si="31"/>
        <v>0.01</v>
      </c>
      <c r="M82" s="4">
        <f t="shared" si="32"/>
        <v>2.4823023922419258</v>
      </c>
      <c r="N82" s="3">
        <f t="shared" si="33"/>
        <v>3.7234052690678497E-2</v>
      </c>
      <c r="O82" s="1">
        <f t="shared" si="34"/>
        <v>2.1662705486234897E-2</v>
      </c>
      <c r="P82" s="2">
        <f t="shared" ref="P82:P145" si="36">N82/O82</f>
        <v>1.7188089786078697</v>
      </c>
      <c r="Q82" s="1">
        <f t="shared" ref="Q82:Q145" si="37">IF(P82&gt;1,IF(P81&lt;1,G82,0),0)</f>
        <v>0</v>
      </c>
      <c r="R82" s="1">
        <f t="shared" si="16"/>
        <v>0</v>
      </c>
    </row>
    <row r="83" spans="1:18" x14ac:dyDescent="0.25">
      <c r="A83" s="1">
        <f t="shared" si="10"/>
        <v>0.79200000000000048</v>
      </c>
      <c r="B83" s="2">
        <f>B82+'Data Entry'!$E$8/500/12</f>
        <v>6.6000000000000045E-2</v>
      </c>
      <c r="C83" s="2">
        <f t="shared" si="11"/>
        <v>6.6000000000000045E-2</v>
      </c>
      <c r="D83" s="2">
        <f t="shared" si="12"/>
        <v>1.4873073686018285</v>
      </c>
      <c r="E83" s="3">
        <f t="shared" ref="E83:E146" si="38">D$10^2*(D83-SIN(D83))/2</f>
        <v>1.533720461569222E-2</v>
      </c>
      <c r="F83" s="2">
        <f t="shared" si="26"/>
        <v>0.37182684215045714</v>
      </c>
      <c r="G83" s="3">
        <f t="shared" si="27"/>
        <v>1.533720461569222E-2</v>
      </c>
      <c r="H83" s="3">
        <f t="shared" si="35"/>
        <v>0.37182684215045714</v>
      </c>
      <c r="I83" s="3">
        <f t="shared" si="28"/>
        <v>4.1248244820060967E-2</v>
      </c>
      <c r="J83" s="1">
        <f t="shared" si="29"/>
        <v>0.02</v>
      </c>
      <c r="K83" s="1">
        <f t="shared" si="30"/>
        <v>1.4859</v>
      </c>
      <c r="L83" s="1">
        <f t="shared" si="31"/>
        <v>0.01</v>
      </c>
      <c r="M83" s="4">
        <f t="shared" si="32"/>
        <v>2.5059940254334392</v>
      </c>
      <c r="N83" s="3">
        <f t="shared" si="33"/>
        <v>3.8434943133774872E-2</v>
      </c>
      <c r="O83" s="1">
        <f t="shared" si="34"/>
        <v>2.1662705486234897E-2</v>
      </c>
      <c r="P83" s="2">
        <f t="shared" si="36"/>
        <v>1.7742448263536397</v>
      </c>
      <c r="Q83" s="1">
        <f t="shared" si="37"/>
        <v>0</v>
      </c>
      <c r="R83" s="1">
        <f t="shared" ref="R83:R146" si="39">IF(Q83=0,0,B83)</f>
        <v>0</v>
      </c>
    </row>
    <row r="84" spans="1:18" x14ac:dyDescent="0.25">
      <c r="A84" s="1">
        <f t="shared" si="10"/>
        <v>0.80400000000000049</v>
      </c>
      <c r="B84" s="2">
        <f>B83+'Data Entry'!$E$8/500/12</f>
        <v>6.7000000000000046E-2</v>
      </c>
      <c r="C84" s="2">
        <f t="shared" si="11"/>
        <v>6.7000000000000046E-2</v>
      </c>
      <c r="D84" s="2">
        <f t="shared" si="12"/>
        <v>1.4990868846854217</v>
      </c>
      <c r="E84" s="3">
        <f t="shared" si="38"/>
        <v>1.5676778285624693E-2</v>
      </c>
      <c r="F84" s="2">
        <f t="shared" si="26"/>
        <v>0.37477172117135543</v>
      </c>
      <c r="G84" s="3">
        <f t="shared" si="27"/>
        <v>1.5676778285624693E-2</v>
      </c>
      <c r="H84" s="3">
        <f t="shared" si="35"/>
        <v>0.37477172117135543</v>
      </c>
      <c r="I84" s="3">
        <f t="shared" si="28"/>
        <v>4.183020596278357E-2</v>
      </c>
      <c r="J84" s="1">
        <f t="shared" si="29"/>
        <v>0.02</v>
      </c>
      <c r="K84" s="1">
        <f t="shared" si="30"/>
        <v>1.4859</v>
      </c>
      <c r="L84" s="1">
        <f t="shared" si="31"/>
        <v>0.01</v>
      </c>
      <c r="M84" s="4">
        <f t="shared" si="32"/>
        <v>2.5295217178523477</v>
      </c>
      <c r="N84" s="3">
        <f t="shared" si="33"/>
        <v>3.9654751139443757E-2</v>
      </c>
      <c r="O84" s="1">
        <f t="shared" si="34"/>
        <v>2.1662705486234897E-2</v>
      </c>
      <c r="P84" s="2">
        <f t="shared" si="36"/>
        <v>1.8305539520278997</v>
      </c>
      <c r="Q84" s="1">
        <f t="shared" si="37"/>
        <v>0</v>
      </c>
      <c r="R84" s="1">
        <f t="shared" si="39"/>
        <v>0</v>
      </c>
    </row>
    <row r="85" spans="1:18" x14ac:dyDescent="0.25">
      <c r="A85" s="1">
        <f t="shared" si="10"/>
        <v>0.8160000000000005</v>
      </c>
      <c r="B85" s="2">
        <f>B84+'Data Entry'!$E$8/500/12</f>
        <v>6.8000000000000047E-2</v>
      </c>
      <c r="C85" s="2">
        <f t="shared" si="11"/>
        <v>6.8000000000000047E-2</v>
      </c>
      <c r="D85" s="2">
        <f t="shared" si="12"/>
        <v>1.5107923260747258</v>
      </c>
      <c r="E85" s="3">
        <f t="shared" si="38"/>
        <v>1.6018500813960012E-2</v>
      </c>
      <c r="F85" s="2">
        <f t="shared" si="26"/>
        <v>0.37769808151868145</v>
      </c>
      <c r="G85" s="3">
        <f t="shared" si="27"/>
        <v>1.6018500813960012E-2</v>
      </c>
      <c r="H85" s="3">
        <f t="shared" si="35"/>
        <v>0.37769808151868145</v>
      </c>
      <c r="I85" s="3">
        <f t="shared" si="28"/>
        <v>4.2410860943617783E-2</v>
      </c>
      <c r="J85" s="1">
        <f t="shared" si="29"/>
        <v>0.02</v>
      </c>
      <c r="K85" s="1">
        <f t="shared" si="30"/>
        <v>1.4859</v>
      </c>
      <c r="L85" s="1">
        <f t="shared" si="31"/>
        <v>0.01</v>
      </c>
      <c r="M85" s="4">
        <f t="shared" si="32"/>
        <v>2.552888216498447</v>
      </c>
      <c r="N85" s="3">
        <f t="shared" si="33"/>
        <v>4.0893441973929294E-2</v>
      </c>
      <c r="O85" s="1">
        <f t="shared" si="34"/>
        <v>2.1662705486234897E-2</v>
      </c>
      <c r="P85" s="2">
        <f t="shared" si="36"/>
        <v>1.8877347522410881</v>
      </c>
      <c r="Q85" s="1">
        <f t="shared" si="37"/>
        <v>0</v>
      </c>
      <c r="R85" s="1">
        <f t="shared" si="39"/>
        <v>0</v>
      </c>
    </row>
    <row r="86" spans="1:18" x14ac:dyDescent="0.25">
      <c r="A86" s="1">
        <f t="shared" si="10"/>
        <v>0.82800000000000051</v>
      </c>
      <c r="B86" s="2">
        <f>B85+'Data Entry'!$E$8/500/12</f>
        <v>6.9000000000000047E-2</v>
      </c>
      <c r="C86" s="2">
        <f t="shared" si="11"/>
        <v>6.9000000000000047E-2</v>
      </c>
      <c r="D86" s="2">
        <f t="shared" si="12"/>
        <v>1.5224254664609431</v>
      </c>
      <c r="E86" s="3">
        <f t="shared" si="38"/>
        <v>1.6362347138878984E-2</v>
      </c>
      <c r="F86" s="2">
        <f t="shared" si="26"/>
        <v>0.38060636661523578</v>
      </c>
      <c r="G86" s="3">
        <f t="shared" si="27"/>
        <v>1.6362347138878984E-2</v>
      </c>
      <c r="H86" s="3">
        <f t="shared" si="35"/>
        <v>0.38060636661523578</v>
      </c>
      <c r="I86" s="3">
        <f t="shared" si="28"/>
        <v>4.2990208714559094E-2</v>
      </c>
      <c r="J86" s="1">
        <f t="shared" si="29"/>
        <v>0.02</v>
      </c>
      <c r="K86" s="1">
        <f t="shared" si="30"/>
        <v>1.4859</v>
      </c>
      <c r="L86" s="1">
        <f t="shared" si="31"/>
        <v>0.01</v>
      </c>
      <c r="M86" s="4">
        <f t="shared" si="32"/>
        <v>2.5760961750235998</v>
      </c>
      <c r="N86" s="3">
        <f t="shared" si="33"/>
        <v>4.2150979878874492E-2</v>
      </c>
      <c r="O86" s="1">
        <f t="shared" si="34"/>
        <v>2.1662705486234897E-2</v>
      </c>
      <c r="P86" s="2">
        <f t="shared" si="36"/>
        <v>1.9457855763057126</v>
      </c>
      <c r="Q86" s="1">
        <f t="shared" si="37"/>
        <v>0</v>
      </c>
      <c r="R86" s="1">
        <f t="shared" si="39"/>
        <v>0</v>
      </c>
    </row>
    <row r="87" spans="1:18" x14ac:dyDescent="0.25">
      <c r="A87" s="1">
        <f t="shared" si="10"/>
        <v>0.84000000000000052</v>
      </c>
      <c r="B87" s="2">
        <f>B86+'Data Entry'!$E$8/500/12</f>
        <v>7.0000000000000048E-2</v>
      </c>
      <c r="C87" s="2">
        <f t="shared" si="11"/>
        <v>7.0000000000000048E-2</v>
      </c>
      <c r="D87" s="2">
        <f t="shared" si="12"/>
        <v>1.5339880157237336</v>
      </c>
      <c r="E87" s="3">
        <f t="shared" si="38"/>
        <v>1.6708292660151221E-2</v>
      </c>
      <c r="F87" s="2">
        <f t="shared" si="26"/>
        <v>0.38349700393093339</v>
      </c>
      <c r="G87" s="3">
        <f t="shared" si="27"/>
        <v>1.6708292660151221E-2</v>
      </c>
      <c r="H87" s="3">
        <f t="shared" si="35"/>
        <v>0.38349700393093339</v>
      </c>
      <c r="I87" s="3">
        <f t="shared" si="28"/>
        <v>4.3568248223290772E-2</v>
      </c>
      <c r="J87" s="1">
        <f t="shared" si="29"/>
        <v>0.02</v>
      </c>
      <c r="K87" s="1">
        <f t="shared" si="30"/>
        <v>1.4859</v>
      </c>
      <c r="L87" s="1">
        <f t="shared" si="31"/>
        <v>0.01</v>
      </c>
      <c r="M87" s="4">
        <f t="shared" si="32"/>
        <v>2.5991481581883762</v>
      </c>
      <c r="N87" s="3">
        <f t="shared" si="33"/>
        <v>4.3427328094104413E-2</v>
      </c>
      <c r="O87" s="1">
        <f t="shared" si="34"/>
        <v>2.1662705486234897E-2</v>
      </c>
      <c r="P87" s="2">
        <f t="shared" si="36"/>
        <v>2.0047047272880749</v>
      </c>
      <c r="Q87" s="1">
        <f t="shared" si="37"/>
        <v>0</v>
      </c>
      <c r="R87" s="1">
        <f t="shared" si="39"/>
        <v>0</v>
      </c>
    </row>
    <row r="88" spans="1:18" x14ac:dyDescent="0.25">
      <c r="A88" s="1">
        <f t="shared" si="10"/>
        <v>0.85200000000000053</v>
      </c>
      <c r="B88" s="2">
        <f>B87+'Data Entry'!$E$8/500/12</f>
        <v>7.1000000000000049E-2</v>
      </c>
      <c r="C88" s="2">
        <f t="shared" si="11"/>
        <v>7.1000000000000049E-2</v>
      </c>
      <c r="D88" s="2">
        <f t="shared" si="12"/>
        <v>1.5454816231267912</v>
      </c>
      <c r="E88" s="3">
        <f t="shared" si="38"/>
        <v>1.7056313222714725E-2</v>
      </c>
      <c r="F88" s="2">
        <f t="shared" si="26"/>
        <v>0.38637040578169779</v>
      </c>
      <c r="G88" s="3">
        <f t="shared" si="27"/>
        <v>1.7056313222714725E-2</v>
      </c>
      <c r="H88" s="3">
        <f t="shared" si="35"/>
        <v>0.38637040578169779</v>
      </c>
      <c r="I88" s="3">
        <f t="shared" si="28"/>
        <v>4.4144978413154325E-2</v>
      </c>
      <c r="J88" s="1">
        <f t="shared" si="29"/>
        <v>0.02</v>
      </c>
      <c r="K88" s="1">
        <f t="shared" si="30"/>
        <v>1.4859</v>
      </c>
      <c r="L88" s="1">
        <f t="shared" si="31"/>
        <v>0.01</v>
      </c>
      <c r="M88" s="4">
        <f t="shared" si="32"/>
        <v>2.6220466460445873</v>
      </c>
      <c r="N88" s="3">
        <f t="shared" si="33"/>
        <v>4.4722448879505092E-2</v>
      </c>
      <c r="O88" s="1">
        <f t="shared" si="34"/>
        <v>2.1662705486234897E-2</v>
      </c>
      <c r="P88" s="2">
        <f t="shared" si="36"/>
        <v>2.064490463018251</v>
      </c>
      <c r="Q88" s="1">
        <f t="shared" si="37"/>
        <v>0</v>
      </c>
      <c r="R88" s="1">
        <f t="shared" si="39"/>
        <v>0</v>
      </c>
    </row>
    <row r="89" spans="1:18" x14ac:dyDescent="0.25">
      <c r="A89" s="1">
        <f t="shared" si="10"/>
        <v>0.86400000000000055</v>
      </c>
      <c r="B89" s="2">
        <f>B88+'Data Entry'!$E$8/500/12</f>
        <v>7.200000000000005E-2</v>
      </c>
      <c r="C89" s="2">
        <f t="shared" si="11"/>
        <v>7.200000000000005E-2</v>
      </c>
      <c r="D89" s="2">
        <f t="shared" si="12"/>
        <v>1.5569078803112366</v>
      </c>
      <c r="E89" s="3">
        <f t="shared" si="38"/>
        <v>1.7406385101057978E-2</v>
      </c>
      <c r="F89" s="2">
        <f t="shared" si="26"/>
        <v>0.38922697007780915</v>
      </c>
      <c r="G89" s="3">
        <f t="shared" si="27"/>
        <v>1.7406385101057978E-2</v>
      </c>
      <c r="H89" s="3">
        <f t="shared" si="35"/>
        <v>0.38922697007780915</v>
      </c>
      <c r="I89" s="3">
        <f t="shared" si="28"/>
        <v>4.4720398223119844E-2</v>
      </c>
      <c r="J89" s="1">
        <f t="shared" si="29"/>
        <v>0.02</v>
      </c>
      <c r="K89" s="1">
        <f t="shared" si="30"/>
        <v>1.4859</v>
      </c>
      <c r="L89" s="1">
        <f t="shared" si="31"/>
        <v>0.01</v>
      </c>
      <c r="M89" s="4">
        <f t="shared" si="32"/>
        <v>2.6447940378642119</v>
      </c>
      <c r="N89" s="3">
        <f t="shared" si="33"/>
        <v>4.603630353604659E-2</v>
      </c>
      <c r="O89" s="1">
        <f t="shared" si="34"/>
        <v>2.1662705486234897E-2</v>
      </c>
      <c r="P89" s="2">
        <f t="shared" si="36"/>
        <v>2.1251409970605644</v>
      </c>
      <c r="Q89" s="1">
        <f t="shared" si="37"/>
        <v>0</v>
      </c>
      <c r="R89" s="1">
        <f t="shared" si="39"/>
        <v>0</v>
      </c>
    </row>
    <row r="90" spans="1:18" x14ac:dyDescent="0.25">
      <c r="A90" s="1">
        <f t="shared" si="10"/>
        <v>0.87600000000000056</v>
      </c>
      <c r="B90" s="2">
        <f>B89+'Data Entry'!$E$8/500/12</f>
        <v>7.3000000000000051E-2</v>
      </c>
      <c r="C90" s="2">
        <f t="shared" si="11"/>
        <v>7.3000000000000051E-2</v>
      </c>
      <c r="D90" s="2">
        <f t="shared" si="12"/>
        <v>1.568268324102239</v>
      </c>
      <c r="E90" s="3">
        <f t="shared" si="38"/>
        <v>1.7758484984354509E-2</v>
      </c>
      <c r="F90" s="2">
        <f t="shared" si="26"/>
        <v>0.39206708102555976</v>
      </c>
      <c r="G90" s="3">
        <f t="shared" si="27"/>
        <v>1.7758484984354509E-2</v>
      </c>
      <c r="H90" s="3">
        <f t="shared" si="35"/>
        <v>0.39206708102555976</v>
      </c>
      <c r="I90" s="3">
        <f t="shared" si="28"/>
        <v>4.5294506587756071E-2</v>
      </c>
      <c r="J90" s="1">
        <f t="shared" si="29"/>
        <v>0.02</v>
      </c>
      <c r="K90" s="1">
        <f t="shared" si="30"/>
        <v>1.4859</v>
      </c>
      <c r="L90" s="1">
        <f t="shared" si="31"/>
        <v>0.01</v>
      </c>
      <c r="M90" s="4">
        <f t="shared" si="32"/>
        <v>2.6673926558334022</v>
      </c>
      <c r="N90" s="3">
        <f t="shared" si="33"/>
        <v>4.7368852425994971E-2</v>
      </c>
      <c r="O90" s="1">
        <f t="shared" si="34"/>
        <v>2.1662705486234897E-2</v>
      </c>
      <c r="P90" s="2">
        <f t="shared" si="36"/>
        <v>2.186654499646616</v>
      </c>
      <c r="Q90" s="1">
        <f t="shared" si="37"/>
        <v>0</v>
      </c>
      <c r="R90" s="1">
        <f t="shared" si="39"/>
        <v>0</v>
      </c>
    </row>
    <row r="91" spans="1:18" x14ac:dyDescent="0.25">
      <c r="A91" s="1">
        <f t="shared" si="10"/>
        <v>0.88800000000000057</v>
      </c>
      <c r="B91" s="2">
        <f>B90+'Data Entry'!$E$8/500/12</f>
        <v>7.4000000000000052E-2</v>
      </c>
      <c r="C91" s="2">
        <f t="shared" si="11"/>
        <v>7.4000000000000052E-2</v>
      </c>
      <c r="D91" s="2">
        <f t="shared" si="12"/>
        <v>1.5795644391429109</v>
      </c>
      <c r="E91" s="3">
        <f t="shared" si="38"/>
        <v>1.8112589962303572E-2</v>
      </c>
      <c r="F91" s="2">
        <f t="shared" si="26"/>
        <v>0.39489110978572772</v>
      </c>
      <c r="G91" s="3">
        <f t="shared" si="27"/>
        <v>1.8112589962303572E-2</v>
      </c>
      <c r="H91" s="3">
        <f t="shared" si="35"/>
        <v>0.39489110978572772</v>
      </c>
      <c r="I91" s="3">
        <f t="shared" si="28"/>
        <v>4.5867302437200129E-2</v>
      </c>
      <c r="J91" s="1">
        <f t="shared" si="29"/>
        <v>0.02</v>
      </c>
      <c r="K91" s="1">
        <f t="shared" si="30"/>
        <v>1.4859</v>
      </c>
      <c r="L91" s="1">
        <f t="shared" si="31"/>
        <v>0.01</v>
      </c>
      <c r="M91" s="4">
        <f t="shared" si="32"/>
        <v>2.6898447485286332</v>
      </c>
      <c r="N91" s="3">
        <f t="shared" si="33"/>
        <v>4.8720054992354697E-2</v>
      </c>
      <c r="O91" s="1">
        <f t="shared" si="34"/>
        <v>2.1662705486234897E-2</v>
      </c>
      <c r="P91" s="2">
        <f t="shared" si="36"/>
        <v>2.2490290985727897</v>
      </c>
      <c r="Q91" s="1">
        <f t="shared" si="37"/>
        <v>0</v>
      </c>
      <c r="R91" s="1">
        <f t="shared" si="39"/>
        <v>0</v>
      </c>
    </row>
    <row r="92" spans="1:18" x14ac:dyDescent="0.25">
      <c r="A92" s="1">
        <f t="shared" si="10"/>
        <v>0.90000000000000058</v>
      </c>
      <c r="B92" s="2">
        <f>B91+'Data Entry'!$E$8/500/12</f>
        <v>7.5000000000000053E-2</v>
      </c>
      <c r="C92" s="2">
        <f t="shared" si="11"/>
        <v>7.5000000000000053E-2</v>
      </c>
      <c r="D92" s="2">
        <f t="shared" si="12"/>
        <v>1.5907976603682876</v>
      </c>
      <c r="E92" s="3">
        <f t="shared" si="38"/>
        <v>1.8468677511634019E-2</v>
      </c>
      <c r="F92" s="2">
        <f t="shared" si="26"/>
        <v>0.39769941509207191</v>
      </c>
      <c r="G92" s="3">
        <f t="shared" si="27"/>
        <v>1.8468677511634019E-2</v>
      </c>
      <c r="H92" s="3">
        <f t="shared" si="35"/>
        <v>0.39769941509207191</v>
      </c>
      <c r="I92" s="3">
        <f t="shared" si="28"/>
        <v>4.6438784697126881E-2</v>
      </c>
      <c r="J92" s="1">
        <f t="shared" si="29"/>
        <v>0.02</v>
      </c>
      <c r="K92" s="1">
        <f t="shared" si="30"/>
        <v>1.4859</v>
      </c>
      <c r="L92" s="1">
        <f t="shared" si="31"/>
        <v>0.01</v>
      </c>
      <c r="M92" s="4">
        <f t="shared" si="32"/>
        <v>2.7121524941906312</v>
      </c>
      <c r="N92" s="3">
        <f t="shared" si="33"/>
        <v>5.0089869777580627E-2</v>
      </c>
      <c r="O92" s="1">
        <f t="shared" si="34"/>
        <v>2.1662705486234897E-2</v>
      </c>
      <c r="P92" s="2">
        <f t="shared" si="36"/>
        <v>2.3122628800640421</v>
      </c>
      <c r="Q92" s="1">
        <f t="shared" si="37"/>
        <v>0</v>
      </c>
      <c r="R92" s="1">
        <f t="shared" si="39"/>
        <v>0</v>
      </c>
    </row>
    <row r="93" spans="1:18" x14ac:dyDescent="0.25">
      <c r="A93" s="1">
        <f t="shared" si="10"/>
        <v>0.91200000000000059</v>
      </c>
      <c r="B93" s="2">
        <f>B92+'Data Entry'!$E$8/500/12</f>
        <v>7.6000000000000054E-2</v>
      </c>
      <c r="C93" s="2">
        <f t="shared" si="11"/>
        <v>7.6000000000000054E-2</v>
      </c>
      <c r="D93" s="2">
        <f t="shared" si="12"/>
        <v>1.6019693753311048</v>
      </c>
      <c r="E93" s="3">
        <f t="shared" si="38"/>
        <v>1.8826725483231936E-2</v>
      </c>
      <c r="F93" s="2">
        <f t="shared" si="26"/>
        <v>0.40049234383277621</v>
      </c>
      <c r="G93" s="3">
        <f t="shared" si="27"/>
        <v>1.8826725483231936E-2</v>
      </c>
      <c r="H93" s="3">
        <f t="shared" si="35"/>
        <v>0.40049234383277621</v>
      </c>
      <c r="I93" s="3">
        <f t="shared" si="28"/>
        <v>4.7008952288718285E-2</v>
      </c>
      <c r="J93" s="1">
        <f t="shared" si="29"/>
        <v>0.02</v>
      </c>
      <c r="K93" s="1">
        <f t="shared" si="30"/>
        <v>1.4859</v>
      </c>
      <c r="L93" s="1">
        <f t="shared" si="31"/>
        <v>0.01</v>
      </c>
      <c r="M93" s="4">
        <f t="shared" si="32"/>
        <v>2.7343180038103974</v>
      </c>
      <c r="N93" s="3">
        <f t="shared" si="33"/>
        <v>5.1478254441597086E-2</v>
      </c>
      <c r="O93" s="1">
        <f t="shared" si="34"/>
        <v>2.1662705486234897E-2</v>
      </c>
      <c r="P93" s="2">
        <f t="shared" si="36"/>
        <v>2.3763538896057024</v>
      </c>
      <c r="Q93" s="1">
        <f t="shared" si="37"/>
        <v>0</v>
      </c>
      <c r="R93" s="1">
        <f t="shared" si="39"/>
        <v>0</v>
      </c>
    </row>
    <row r="94" spans="1:18" x14ac:dyDescent="0.25">
      <c r="A94" s="1">
        <f t="shared" si="10"/>
        <v>0.9240000000000006</v>
      </c>
      <c r="B94" s="2">
        <f>B93+'Data Entry'!$E$8/500/12</f>
        <v>7.7000000000000055E-2</v>
      </c>
      <c r="C94" s="2">
        <f t="shared" si="11"/>
        <v>7.7000000000000055E-2</v>
      </c>
      <c r="D94" s="2">
        <f t="shared" si="12"/>
        <v>1.6130809263900689</v>
      </c>
      <c r="E94" s="3">
        <f t="shared" si="38"/>
        <v>1.9186712089854768E-2</v>
      </c>
      <c r="F94" s="2">
        <f t="shared" si="26"/>
        <v>0.40327023159751724</v>
      </c>
      <c r="G94" s="3">
        <f t="shared" si="27"/>
        <v>1.9186712089854768E-2</v>
      </c>
      <c r="H94" s="3">
        <f t="shared" si="35"/>
        <v>0.40327023159751724</v>
      </c>
      <c r="I94" s="3">
        <f t="shared" si="28"/>
        <v>4.7577804128632072E-2</v>
      </c>
      <c r="J94" s="1">
        <f t="shared" si="29"/>
        <v>0.02</v>
      </c>
      <c r="K94" s="1">
        <f t="shared" si="30"/>
        <v>1.4859</v>
      </c>
      <c r="L94" s="1">
        <f t="shared" si="31"/>
        <v>0.01</v>
      </c>
      <c r="M94" s="4">
        <f t="shared" si="32"/>
        <v>2.7563433240403916</v>
      </c>
      <c r="N94" s="3">
        <f t="shared" si="33"/>
        <v>5.2885165779156258E-2</v>
      </c>
      <c r="O94" s="1">
        <f t="shared" si="34"/>
        <v>2.1662705486234897E-2</v>
      </c>
      <c r="P94" s="2">
        <f t="shared" si="36"/>
        <v>2.441300132744777</v>
      </c>
      <c r="Q94" s="1">
        <f t="shared" si="37"/>
        <v>0</v>
      </c>
      <c r="R94" s="1">
        <f t="shared" si="39"/>
        <v>0</v>
      </c>
    </row>
    <row r="95" spans="1:18" x14ac:dyDescent="0.25">
      <c r="A95" s="1">
        <f t="shared" si="10"/>
        <v>0.93600000000000061</v>
      </c>
      <c r="B95" s="2">
        <f>B94+'Data Entry'!$E$8/500/12</f>
        <v>7.8000000000000055E-2</v>
      </c>
      <c r="C95" s="2">
        <f t="shared" si="11"/>
        <v>7.8000000000000055E-2</v>
      </c>
      <c r="D95" s="2">
        <f t="shared" si="12"/>
        <v>1.624133612770438</v>
      </c>
      <c r="E95" s="3">
        <f t="shared" si="38"/>
        <v>1.9548615894398179E-2</v>
      </c>
      <c r="F95" s="2">
        <f t="shared" si="26"/>
        <v>0.4060334031926095</v>
      </c>
      <c r="G95" s="3">
        <f t="shared" si="27"/>
        <v>1.9548615894398179E-2</v>
      </c>
      <c r="H95" s="3">
        <f t="shared" si="35"/>
        <v>0.4060334031926095</v>
      </c>
      <c r="I95" s="3">
        <f t="shared" si="28"/>
        <v>4.8145339128970455E-2</v>
      </c>
      <c r="J95" s="1">
        <f t="shared" si="29"/>
        <v>0.02</v>
      </c>
      <c r="K95" s="1">
        <f t="shared" si="30"/>
        <v>1.4859</v>
      </c>
      <c r="L95" s="1">
        <f t="shared" si="31"/>
        <v>0.01</v>
      </c>
      <c r="M95" s="4">
        <f t="shared" si="32"/>
        <v>2.7782304399430076</v>
      </c>
      <c r="N95" s="3">
        <f t="shared" si="33"/>
        <v>5.4310559736570722E-2</v>
      </c>
      <c r="O95" s="1">
        <f t="shared" si="34"/>
        <v>2.1662705486234897E-2</v>
      </c>
      <c r="P95" s="2">
        <f t="shared" si="36"/>
        <v>2.5070995758623598</v>
      </c>
      <c r="Q95" s="1">
        <f t="shared" si="37"/>
        <v>0</v>
      </c>
      <c r="R95" s="1">
        <f t="shared" si="39"/>
        <v>0</v>
      </c>
    </row>
    <row r="96" spans="1:18" x14ac:dyDescent="0.25">
      <c r="A96" s="1">
        <f t="shared" si="10"/>
        <v>0.94800000000000062</v>
      </c>
      <c r="B96" s="2">
        <f>B95+'Data Entry'!$E$8/500/12</f>
        <v>7.9000000000000056E-2</v>
      </c>
      <c r="C96" s="2">
        <f t="shared" si="11"/>
        <v>7.9000000000000056E-2</v>
      </c>
      <c r="D96" s="2">
        <f t="shared" si="12"/>
        <v>1.6351286925058923</v>
      </c>
      <c r="E96" s="3">
        <f t="shared" si="38"/>
        <v>1.9912415798683494E-2</v>
      </c>
      <c r="F96" s="2">
        <f t="shared" si="26"/>
        <v>0.40878217312647308</v>
      </c>
      <c r="G96" s="3">
        <f t="shared" si="27"/>
        <v>1.9912415798683494E-2</v>
      </c>
      <c r="H96" s="3">
        <f t="shared" si="35"/>
        <v>0.40878217312647308</v>
      </c>
      <c r="I96" s="3">
        <f t="shared" si="28"/>
        <v>4.8711556197248339E-2</v>
      </c>
      <c r="J96" s="1">
        <f t="shared" si="29"/>
        <v>0.02</v>
      </c>
      <c r="K96" s="1">
        <f t="shared" si="30"/>
        <v>1.4859</v>
      </c>
      <c r="L96" s="1">
        <f t="shared" si="31"/>
        <v>0.01</v>
      </c>
      <c r="M96" s="4">
        <f t="shared" si="32"/>
        <v>2.7999812775873316</v>
      </c>
      <c r="N96" s="3">
        <f t="shared" si="33"/>
        <v>5.5754391427847973E-2</v>
      </c>
      <c r="O96" s="1">
        <f t="shared" si="34"/>
        <v>2.1662705486234897E-2</v>
      </c>
      <c r="P96" s="2">
        <f t="shared" si="36"/>
        <v>2.5737501469184405</v>
      </c>
      <c r="Q96" s="1">
        <f t="shared" si="37"/>
        <v>0</v>
      </c>
      <c r="R96" s="1">
        <f t="shared" si="39"/>
        <v>0</v>
      </c>
    </row>
    <row r="97" spans="1:18" x14ac:dyDescent="0.25">
      <c r="A97" s="1">
        <f t="shared" si="10"/>
        <v>0.96000000000000063</v>
      </c>
      <c r="B97" s="2">
        <f>B96+'Data Entry'!$E$8/500/12</f>
        <v>8.0000000000000057E-2</v>
      </c>
      <c r="C97" s="2">
        <f t="shared" si="11"/>
        <v>8.0000000000000057E-2</v>
      </c>
      <c r="D97" s="2">
        <f t="shared" si="12"/>
        <v>1.6460673842699529</v>
      </c>
      <c r="E97" s="3">
        <f t="shared" si="38"/>
        <v>2.0278091032736319E-2</v>
      </c>
      <c r="F97" s="2">
        <f t="shared" si="26"/>
        <v>0.41151684606748823</v>
      </c>
      <c r="G97" s="3">
        <f t="shared" si="27"/>
        <v>2.0278091032736319E-2</v>
      </c>
      <c r="H97" s="3">
        <f t="shared" si="35"/>
        <v>0.41151684606748823</v>
      </c>
      <c r="I97" s="3">
        <f t="shared" si="28"/>
        <v>4.9276454236361296E-2</v>
      </c>
      <c r="J97" s="1">
        <f t="shared" si="29"/>
        <v>0.02</v>
      </c>
      <c r="K97" s="1">
        <f t="shared" si="30"/>
        <v>1.4859</v>
      </c>
      <c r="L97" s="1">
        <f t="shared" si="31"/>
        <v>0.01</v>
      </c>
      <c r="M97" s="4">
        <f t="shared" si="32"/>
        <v>2.82159770650442</v>
      </c>
      <c r="N97" s="3">
        <f t="shared" si="33"/>
        <v>5.7216615150256639E-2</v>
      </c>
      <c r="O97" s="1">
        <f t="shared" si="34"/>
        <v>2.1662705486234897E-2</v>
      </c>
      <c r="P97" s="2">
        <f t="shared" si="36"/>
        <v>2.6412497361704759</v>
      </c>
      <c r="Q97" s="1">
        <f t="shared" si="37"/>
        <v>0</v>
      </c>
      <c r="R97" s="1">
        <f t="shared" si="39"/>
        <v>0</v>
      </c>
    </row>
    <row r="98" spans="1:18" x14ac:dyDescent="0.25">
      <c r="A98" s="1">
        <f t="shared" si="10"/>
        <v>0.97200000000000064</v>
      </c>
      <c r="B98" s="2">
        <f>B97+'Data Entry'!$E$8/500/12</f>
        <v>8.1000000000000058E-2</v>
      </c>
      <c r="C98" s="2">
        <f t="shared" si="11"/>
        <v>8.1000000000000058E-2</v>
      </c>
      <c r="D98" s="2">
        <f t="shared" si="12"/>
        <v>1.6569508691045272</v>
      </c>
      <c r="E98" s="3">
        <f t="shared" si="38"/>
        <v>2.0645621144528763E-2</v>
      </c>
      <c r="F98" s="2">
        <f t="shared" si="26"/>
        <v>0.41423771727613179</v>
      </c>
      <c r="G98" s="3">
        <f t="shared" si="27"/>
        <v>2.0645621144528763E-2</v>
      </c>
      <c r="H98" s="3">
        <f t="shared" si="35"/>
        <v>0.41423771727613179</v>
      </c>
      <c r="I98" s="3">
        <f t="shared" si="28"/>
        <v>4.9840032144553237E-2</v>
      </c>
      <c r="J98" s="1">
        <f t="shared" si="29"/>
        <v>0.02</v>
      </c>
      <c r="K98" s="1">
        <f t="shared" si="30"/>
        <v>1.4859</v>
      </c>
      <c r="L98" s="1">
        <f t="shared" si="31"/>
        <v>0.01</v>
      </c>
      <c r="M98" s="4">
        <f t="shared" si="32"/>
        <v>2.8430815420104514</v>
      </c>
      <c r="N98" s="3">
        <f t="shared" si="33"/>
        <v>5.8697184399350413E-2</v>
      </c>
      <c r="O98" s="1">
        <f t="shared" si="34"/>
        <v>2.1662705486234897E-2</v>
      </c>
      <c r="P98" s="2">
        <f t="shared" si="36"/>
        <v>2.709596196866928</v>
      </c>
      <c r="Q98" s="1">
        <f t="shared" si="37"/>
        <v>0</v>
      </c>
      <c r="R98" s="1">
        <f t="shared" si="39"/>
        <v>0</v>
      </c>
    </row>
    <row r="99" spans="1:18" x14ac:dyDescent="0.25">
      <c r="A99" s="1">
        <f t="shared" si="10"/>
        <v>0.98400000000000065</v>
      </c>
      <c r="B99" s="2">
        <f>B98+'Data Entry'!$E$8/500/12</f>
        <v>8.2000000000000059E-2</v>
      </c>
      <c r="C99" s="2">
        <f t="shared" si="11"/>
        <v>8.2000000000000059E-2</v>
      </c>
      <c r="D99" s="2">
        <f t="shared" si="12"/>
        <v>1.667780292052558</v>
      </c>
      <c r="E99" s="3">
        <f t="shared" si="38"/>
        <v>2.1014985990159534E-2</v>
      </c>
      <c r="F99" s="2">
        <f t="shared" si="26"/>
        <v>0.41694507301313949</v>
      </c>
      <c r="G99" s="3">
        <f t="shared" si="27"/>
        <v>2.1014985990159534E-2</v>
      </c>
      <c r="H99" s="3">
        <f t="shared" si="35"/>
        <v>0.41694507301313949</v>
      </c>
      <c r="I99" s="3">
        <f t="shared" si="28"/>
        <v>5.0402288815383778E-2</v>
      </c>
      <c r="J99" s="1">
        <f t="shared" si="29"/>
        <v>0.02</v>
      </c>
      <c r="K99" s="1">
        <f t="shared" si="30"/>
        <v>1.4859</v>
      </c>
      <c r="L99" s="1">
        <f t="shared" si="31"/>
        <v>0.01</v>
      </c>
      <c r="M99" s="4">
        <f t="shared" si="32"/>
        <v>2.8644345474064314</v>
      </c>
      <c r="N99" s="3">
        <f t="shared" si="33"/>
        <v>6.019605188347512E-2</v>
      </c>
      <c r="O99" s="1">
        <f t="shared" si="34"/>
        <v>2.1662705486234897E-2</v>
      </c>
      <c r="P99" s="2">
        <f t="shared" si="36"/>
        <v>2.7787873459169452</v>
      </c>
      <c r="Q99" s="1">
        <f t="shared" si="37"/>
        <v>0</v>
      </c>
      <c r="R99" s="1">
        <f t="shared" si="39"/>
        <v>0</v>
      </c>
    </row>
    <row r="100" spans="1:18" x14ac:dyDescent="0.25">
      <c r="A100" s="1">
        <f t="shared" si="10"/>
        <v>0.99600000000000066</v>
      </c>
      <c r="B100" s="2">
        <f>B99+'Data Entry'!$E$8/500/12</f>
        <v>8.300000000000006E-2</v>
      </c>
      <c r="C100" s="2">
        <f t="shared" si="11"/>
        <v>8.300000000000006E-2</v>
      </c>
      <c r="D100" s="2">
        <f t="shared" si="12"/>
        <v>1.6785567637011982</v>
      </c>
      <c r="E100" s="3">
        <f t="shared" si="38"/>
        <v>2.1386165724447948E-2</v>
      </c>
      <c r="F100" s="2">
        <f t="shared" si="26"/>
        <v>0.41963919092529955</v>
      </c>
      <c r="G100" s="3">
        <f t="shared" si="27"/>
        <v>2.1386165724447948E-2</v>
      </c>
      <c r="H100" s="3">
        <f t="shared" si="35"/>
        <v>0.41963919092529955</v>
      </c>
      <c r="I100" s="3">
        <f t="shared" si="28"/>
        <v>5.0963223137695267E-2</v>
      </c>
      <c r="J100" s="1">
        <f t="shared" si="29"/>
        <v>0.02</v>
      </c>
      <c r="K100" s="1">
        <f t="shared" si="30"/>
        <v>1.4859</v>
      </c>
      <c r="L100" s="1">
        <f t="shared" si="31"/>
        <v>0.01</v>
      </c>
      <c r="M100" s="4">
        <f t="shared" si="32"/>
        <v>2.8856584360624105</v>
      </c>
      <c r="N100" s="3">
        <f t="shared" si="33"/>
        <v>6.1713169537781991E-2</v>
      </c>
      <c r="O100" s="1">
        <f t="shared" si="34"/>
        <v>2.1662705486234897E-2</v>
      </c>
      <c r="P100" s="2">
        <f t="shared" si="36"/>
        <v>2.848820964537246</v>
      </c>
      <c r="Q100" s="1">
        <f t="shared" si="37"/>
        <v>0</v>
      </c>
      <c r="R100" s="1">
        <f t="shared" si="39"/>
        <v>0</v>
      </c>
    </row>
    <row r="101" spans="1:18" x14ac:dyDescent="0.25">
      <c r="A101" s="1">
        <f t="shared" si="10"/>
        <v>1.0080000000000007</v>
      </c>
      <c r="B101" s="2">
        <f>B100+'Data Entry'!$E$8/500/12</f>
        <v>8.4000000000000061E-2</v>
      </c>
      <c r="C101" s="2">
        <f t="shared" si="11"/>
        <v>8.4000000000000061E-2</v>
      </c>
      <c r="D101" s="2">
        <f t="shared" si="12"/>
        <v>1.6892813616414333</v>
      </c>
      <c r="E101" s="3">
        <f t="shared" si="38"/>
        <v>2.1759140791919509E-2</v>
      </c>
      <c r="F101" s="2">
        <f t="shared" si="26"/>
        <v>0.42232034041035832</v>
      </c>
      <c r="G101" s="3">
        <f t="shared" si="27"/>
        <v>2.1759140791919509E-2</v>
      </c>
      <c r="H101" s="3">
        <f t="shared" si="35"/>
        <v>0.42232034041035832</v>
      </c>
      <c r="I101" s="3">
        <f t="shared" si="28"/>
        <v>5.1522833995579484E-2</v>
      </c>
      <c r="J101" s="1">
        <f t="shared" si="29"/>
        <v>0.02</v>
      </c>
      <c r="K101" s="1">
        <f t="shared" si="30"/>
        <v>1.4859</v>
      </c>
      <c r="L101" s="1">
        <f t="shared" si="31"/>
        <v>0.01</v>
      </c>
      <c r="M101" s="4">
        <f t="shared" si="32"/>
        <v>2.906754873393623</v>
      </c>
      <c r="N101" s="3">
        <f t="shared" si="33"/>
        <v>6.3248488537770015E-2</v>
      </c>
      <c r="O101" s="1">
        <f t="shared" si="34"/>
        <v>2.1662705486234897E-2</v>
      </c>
      <c r="P101" s="2">
        <f t="shared" si="36"/>
        <v>2.9196947988772646</v>
      </c>
      <c r="Q101" s="1">
        <f t="shared" si="37"/>
        <v>0</v>
      </c>
      <c r="R101" s="1">
        <f t="shared" si="39"/>
        <v>0</v>
      </c>
    </row>
    <row r="102" spans="1:18" x14ac:dyDescent="0.25">
      <c r="A102" s="1">
        <f t="shared" si="10"/>
        <v>1.0200000000000007</v>
      </c>
      <c r="B102" s="2">
        <f>B101+'Data Entry'!$E$8/500/12</f>
        <v>8.5000000000000062E-2</v>
      </c>
      <c r="C102" s="2">
        <f t="shared" si="11"/>
        <v>8.5000000000000062E-2</v>
      </c>
      <c r="D102" s="2">
        <f t="shared" si="12"/>
        <v>1.6999551318496147</v>
      </c>
      <c r="E102" s="3">
        <f t="shared" si="38"/>
        <v>2.2133891918162098E-2</v>
      </c>
      <c r="F102" s="2">
        <f t="shared" si="26"/>
        <v>0.42498878296240367</v>
      </c>
      <c r="G102" s="3">
        <f t="shared" si="27"/>
        <v>2.2133891918162098E-2</v>
      </c>
      <c r="H102" s="3">
        <f t="shared" si="35"/>
        <v>0.42498878296240367</v>
      </c>
      <c r="I102" s="3">
        <f t="shared" si="28"/>
        <v>5.2081120268344015E-2</v>
      </c>
      <c r="J102" s="1">
        <f t="shared" si="29"/>
        <v>0.02</v>
      </c>
      <c r="K102" s="1">
        <f t="shared" si="30"/>
        <v>1.4859</v>
      </c>
      <c r="L102" s="1">
        <f t="shared" si="31"/>
        <v>0.01</v>
      </c>
      <c r="M102" s="4">
        <f t="shared" si="32"/>
        <v>2.9277254787353462</v>
      </c>
      <c r="N102" s="3">
        <f t="shared" si="33"/>
        <v>6.4801959312377533E-2</v>
      </c>
      <c r="O102" s="1">
        <f t="shared" si="34"/>
        <v>2.1662705486234897E-2</v>
      </c>
      <c r="P102" s="2">
        <f t="shared" si="36"/>
        <v>2.9914065606234894</v>
      </c>
      <c r="Q102" s="1">
        <f t="shared" si="37"/>
        <v>0</v>
      </c>
      <c r="R102" s="1">
        <f t="shared" si="39"/>
        <v>0</v>
      </c>
    </row>
    <row r="103" spans="1:18" x14ac:dyDescent="0.25">
      <c r="A103" s="1">
        <f t="shared" si="10"/>
        <v>1.0320000000000007</v>
      </c>
      <c r="B103" s="2">
        <f>B102+'Data Entry'!$E$8/500/12</f>
        <v>8.6000000000000063E-2</v>
      </c>
      <c r="C103" s="2">
        <f t="shared" si="11"/>
        <v>8.6000000000000063E-2</v>
      </c>
      <c r="D103" s="2">
        <f t="shared" si="12"/>
        <v>1.7105790899959525</v>
      </c>
      <c r="E103" s="3">
        <f t="shared" si="38"/>
        <v>2.2510400101533268E-2</v>
      </c>
      <c r="F103" s="2">
        <f t="shared" si="26"/>
        <v>0.42764477249898813</v>
      </c>
      <c r="G103" s="3">
        <f t="shared" si="27"/>
        <v>2.2510400101533268E-2</v>
      </c>
      <c r="H103" s="3">
        <f t="shared" si="35"/>
        <v>0.42764477249898813</v>
      </c>
      <c r="I103" s="3">
        <f t="shared" si="28"/>
        <v>5.2638080830478363E-2</v>
      </c>
      <c r="J103" s="1">
        <f t="shared" si="29"/>
        <v>0.02</v>
      </c>
      <c r="K103" s="1">
        <f t="shared" si="30"/>
        <v>1.4859</v>
      </c>
      <c r="L103" s="1">
        <f t="shared" si="31"/>
        <v>0.01</v>
      </c>
      <c r="M103" s="4">
        <f t="shared" si="32"/>
        <v>2.9485718271228283</v>
      </c>
      <c r="N103" s="3">
        <f t="shared" si="33"/>
        <v>6.6373531556643842E-2</v>
      </c>
      <c r="O103" s="1">
        <f t="shared" si="34"/>
        <v>2.1662705486234897E-2</v>
      </c>
      <c r="P103" s="2">
        <f t="shared" si="36"/>
        <v>3.063953927583952</v>
      </c>
      <c r="Q103" s="1">
        <f t="shared" si="37"/>
        <v>0</v>
      </c>
      <c r="R103" s="1">
        <f t="shared" si="39"/>
        <v>0</v>
      </c>
    </row>
    <row r="104" spans="1:18" x14ac:dyDescent="0.25">
      <c r="A104" s="1">
        <f t="shared" si="10"/>
        <v>1.0440000000000007</v>
      </c>
      <c r="B104" s="2">
        <f>B103+'Data Entry'!$E$8/500/12</f>
        <v>8.7000000000000063E-2</v>
      </c>
      <c r="C104" s="2">
        <f t="shared" si="11"/>
        <v>8.7000000000000063E-2</v>
      </c>
      <c r="D104" s="2">
        <f t="shared" si="12"/>
        <v>1.721154222684631</v>
      </c>
      <c r="E104" s="3">
        <f t="shared" si="38"/>
        <v>2.2888646605200274E-2</v>
      </c>
      <c r="F104" s="2">
        <f t="shared" si="26"/>
        <v>0.43028855567115776</v>
      </c>
      <c r="G104" s="3">
        <f t="shared" si="27"/>
        <v>2.2888646605200274E-2</v>
      </c>
      <c r="H104" s="3">
        <f t="shared" si="35"/>
        <v>0.43028855567115776</v>
      </c>
      <c r="I104" s="3">
        <f t="shared" si="28"/>
        <v>5.319371455161967E-2</v>
      </c>
      <c r="J104" s="1">
        <f t="shared" si="29"/>
        <v>0.02</v>
      </c>
      <c r="K104" s="1">
        <f t="shared" si="30"/>
        <v>1.4859</v>
      </c>
      <c r="L104" s="1">
        <f t="shared" si="31"/>
        <v>0.01</v>
      </c>
      <c r="M104" s="4">
        <f t="shared" si="32"/>
        <v>2.9692954509821137</v>
      </c>
      <c r="N104" s="3">
        <f t="shared" si="33"/>
        <v>6.7963154243958379E-2</v>
      </c>
      <c r="O104" s="1">
        <f t="shared" si="34"/>
        <v>2.1662705486234897E-2</v>
      </c>
      <c r="P104" s="2">
        <f t="shared" si="36"/>
        <v>3.1373345442536764</v>
      </c>
      <c r="Q104" s="1">
        <f t="shared" si="37"/>
        <v>0</v>
      </c>
      <c r="R104" s="1">
        <f t="shared" si="39"/>
        <v>0</v>
      </c>
    </row>
    <row r="105" spans="1:18" x14ac:dyDescent="0.25">
      <c r="A105" s="1">
        <f t="shared" si="10"/>
        <v>1.0560000000000007</v>
      </c>
      <c r="B105" s="2">
        <f>B104+'Data Entry'!$E$8/500/12</f>
        <v>8.8000000000000064E-2</v>
      </c>
      <c r="C105" s="2">
        <f t="shared" si="11"/>
        <v>8.8000000000000064E-2</v>
      </c>
      <c r="D105" s="2">
        <f t="shared" si="12"/>
        <v>1.7316814886298662</v>
      </c>
      <c r="E105" s="3">
        <f t="shared" si="38"/>
        <v>2.3268612949495664E-2</v>
      </c>
      <c r="F105" s="2">
        <f t="shared" si="26"/>
        <v>0.43292037215746654</v>
      </c>
      <c r="G105" s="3">
        <f t="shared" si="27"/>
        <v>2.3268612949495664E-2</v>
      </c>
      <c r="H105" s="3">
        <f t="shared" si="35"/>
        <v>0.43292037215746654</v>
      </c>
      <c r="I105" s="3">
        <f t="shared" si="28"/>
        <v>5.3748020296518061E-2</v>
      </c>
      <c r="J105" s="1">
        <f t="shared" si="29"/>
        <v>0.02</v>
      </c>
      <c r="K105" s="1">
        <f t="shared" si="30"/>
        <v>1.4859</v>
      </c>
      <c r="L105" s="1">
        <f t="shared" si="31"/>
        <v>0.01</v>
      </c>
      <c r="M105" s="4">
        <f t="shared" si="32"/>
        <v>2.9898978417372164</v>
      </c>
      <c r="N105" s="3">
        <f t="shared" si="33"/>
        <v>6.9570775637915735E-2</v>
      </c>
      <c r="O105" s="1">
        <f t="shared" si="34"/>
        <v>2.1662705486234897E-2</v>
      </c>
      <c r="P105" s="2">
        <f t="shared" si="36"/>
        <v>3.2115460223619343</v>
      </c>
      <c r="Q105" s="1">
        <f t="shared" si="37"/>
        <v>0</v>
      </c>
      <c r="R105" s="1">
        <f t="shared" si="39"/>
        <v>0</v>
      </c>
    </row>
    <row r="106" spans="1:18" x14ac:dyDescent="0.25">
      <c r="A106" s="1">
        <f t="shared" si="10"/>
        <v>1.0680000000000007</v>
      </c>
      <c r="B106" s="2">
        <f>B105+'Data Entry'!$E$8/500/12</f>
        <v>8.9000000000000065E-2</v>
      </c>
      <c r="C106" s="2">
        <f t="shared" si="11"/>
        <v>8.9000000000000065E-2</v>
      </c>
      <c r="D106" s="2">
        <f t="shared" si="12"/>
        <v>1.7421618197719067</v>
      </c>
      <c r="E106" s="3">
        <f t="shared" si="38"/>
        <v>2.3650280904572458E-2</v>
      </c>
      <c r="F106" s="2">
        <f t="shared" si="26"/>
        <v>0.43554045494297666</v>
      </c>
      <c r="G106" s="3">
        <f t="shared" si="27"/>
        <v>2.3650280904572458E-2</v>
      </c>
      <c r="H106" s="3">
        <f t="shared" si="35"/>
        <v>0.43554045494297666</v>
      </c>
      <c r="I106" s="3">
        <f t="shared" si="28"/>
        <v>5.4300996925001795E-2</v>
      </c>
      <c r="J106" s="1">
        <f t="shared" si="29"/>
        <v>0.02</v>
      </c>
      <c r="K106" s="1">
        <f t="shared" si="30"/>
        <v>1.4859</v>
      </c>
      <c r="L106" s="1">
        <f t="shared" si="31"/>
        <v>0.01</v>
      </c>
      <c r="M106" s="4">
        <f t="shared" si="32"/>
        <v>3.0103804513386789</v>
      </c>
      <c r="N106" s="3">
        <f t="shared" si="33"/>
        <v>7.1196343303793375E-2</v>
      </c>
      <c r="O106" s="1">
        <f t="shared" si="34"/>
        <v>2.1662705486234897E-2</v>
      </c>
      <c r="P106" s="2">
        <f t="shared" si="36"/>
        <v>3.2865859414020826</v>
      </c>
      <c r="Q106" s="1">
        <f t="shared" si="37"/>
        <v>0</v>
      </c>
      <c r="R106" s="1">
        <f t="shared" si="39"/>
        <v>0</v>
      </c>
    </row>
    <row r="107" spans="1:18" x14ac:dyDescent="0.25">
      <c r="A107" s="1">
        <f t="shared" si="10"/>
        <v>1.0800000000000007</v>
      </c>
      <c r="B107" s="2">
        <f>B106+'Data Entry'!$E$8/500/12</f>
        <v>9.0000000000000066E-2</v>
      </c>
      <c r="C107" s="2">
        <f t="shared" si="11"/>
        <v>9.0000000000000066E-2</v>
      </c>
      <c r="D107" s="2">
        <f t="shared" si="12"/>
        <v>1.7525961223366819</v>
      </c>
      <c r="E107" s="3">
        <f t="shared" si="38"/>
        <v>2.4033632483343642E-2</v>
      </c>
      <c r="F107" s="2">
        <f t="shared" si="26"/>
        <v>0.43814903058417048</v>
      </c>
      <c r="G107" s="3">
        <f t="shared" si="27"/>
        <v>2.4033632483343642E-2</v>
      </c>
      <c r="H107" s="3">
        <f t="shared" si="35"/>
        <v>0.43814903058417048</v>
      </c>
      <c r="I107" s="3">
        <f t="shared" si="28"/>
        <v>5.4852643291941894E-2</v>
      </c>
      <c r="J107" s="1">
        <f t="shared" si="29"/>
        <v>0.02</v>
      </c>
      <c r="K107" s="1">
        <f t="shared" si="30"/>
        <v>1.4859</v>
      </c>
      <c r="L107" s="1">
        <f t="shared" si="31"/>
        <v>0.01</v>
      </c>
      <c r="M107" s="4">
        <f t="shared" si="32"/>
        <v>3.0307446937181948</v>
      </c>
      <c r="N107" s="3">
        <f t="shared" si="33"/>
        <v>7.2839804119666979E-2</v>
      </c>
      <c r="O107" s="1">
        <f t="shared" si="34"/>
        <v>2.1662705486234897E-2</v>
      </c>
      <c r="P107" s="2">
        <f t="shared" si="36"/>
        <v>3.3624518491446729</v>
      </c>
      <c r="Q107" s="1">
        <f t="shared" si="37"/>
        <v>0</v>
      </c>
      <c r="R107" s="1">
        <f t="shared" si="39"/>
        <v>0</v>
      </c>
    </row>
    <row r="108" spans="1:18" x14ac:dyDescent="0.25">
      <c r="A108" s="1">
        <f t="shared" si="10"/>
        <v>1.0920000000000007</v>
      </c>
      <c r="B108" s="2">
        <f>B107+'Data Entry'!$E$8/500/12</f>
        <v>9.1000000000000067E-2</v>
      </c>
      <c r="C108" s="2">
        <f t="shared" si="11"/>
        <v>9.1000000000000067E-2</v>
      </c>
      <c r="D108" s="2">
        <f t="shared" si="12"/>
        <v>1.7629852778425428</v>
      </c>
      <c r="E108" s="3">
        <f t="shared" si="38"/>
        <v>2.441864993469196E-2</v>
      </c>
      <c r="F108" s="2">
        <f t="shared" si="26"/>
        <v>0.44074631946063569</v>
      </c>
      <c r="G108" s="3">
        <f t="shared" si="27"/>
        <v>2.441864993469196E-2</v>
      </c>
      <c r="H108" s="3">
        <f t="shared" si="35"/>
        <v>0.44074631946063569</v>
      </c>
      <c r="I108" s="3">
        <f t="shared" si="28"/>
        <v>5.5402958247216534E-2</v>
      </c>
      <c r="J108" s="1">
        <f t="shared" si="29"/>
        <v>0.02</v>
      </c>
      <c r="K108" s="1">
        <f t="shared" si="30"/>
        <v>1.4859</v>
      </c>
      <c r="L108" s="1">
        <f t="shared" si="31"/>
        <v>0.01</v>
      </c>
      <c r="M108" s="4">
        <f t="shared" si="32"/>
        <v>3.0509919461736699</v>
      </c>
      <c r="N108" s="3">
        <f t="shared" si="33"/>
        <v>7.4501104287179376E-2</v>
      </c>
      <c r="O108" s="1">
        <f t="shared" si="34"/>
        <v>2.1662705486234897E-2</v>
      </c>
      <c r="P108" s="2">
        <f t="shared" si="36"/>
        <v>3.4391412621345707</v>
      </c>
      <c r="Q108" s="1">
        <f t="shared" si="37"/>
        <v>0</v>
      </c>
      <c r="R108" s="1">
        <f t="shared" si="39"/>
        <v>0</v>
      </c>
    </row>
    <row r="109" spans="1:18" x14ac:dyDescent="0.25">
      <c r="A109" s="1">
        <f t="shared" si="10"/>
        <v>1.1040000000000008</v>
      </c>
      <c r="B109" s="2">
        <f>B108+'Data Entry'!$E$8/500/12</f>
        <v>9.2000000000000068E-2</v>
      </c>
      <c r="C109" s="2">
        <f t="shared" si="11"/>
        <v>9.2000000000000068E-2</v>
      </c>
      <c r="D109" s="2">
        <f t="shared" si="12"/>
        <v>1.7733301440572857</v>
      </c>
      <c r="E109" s="3">
        <f t="shared" si="38"/>
        <v>2.4805315736936603E-2</v>
      </c>
      <c r="F109" s="2">
        <f t="shared" si="26"/>
        <v>0.44333253601432143</v>
      </c>
      <c r="G109" s="3">
        <f t="shared" si="27"/>
        <v>2.4805315736936603E-2</v>
      </c>
      <c r="H109" s="3">
        <f t="shared" si="35"/>
        <v>0.44333253601432143</v>
      </c>
      <c r="I109" s="3">
        <f t="shared" si="28"/>
        <v>5.5951940635675095E-2</v>
      </c>
      <c r="J109" s="1">
        <f t="shared" si="29"/>
        <v>0.02</v>
      </c>
      <c r="K109" s="1">
        <f t="shared" si="30"/>
        <v>1.4859</v>
      </c>
      <c r="L109" s="1">
        <f t="shared" si="31"/>
        <v>0.01</v>
      </c>
      <c r="M109" s="4">
        <f t="shared" si="32"/>
        <v>3.0711235506887462</v>
      </c>
      <c r="N109" s="3">
        <f t="shared" si="33"/>
        <v>7.6180189341976179E-2</v>
      </c>
      <c r="O109" s="1">
        <f t="shared" si="34"/>
        <v>2.1662705486234897E-2</v>
      </c>
      <c r="P109" s="2">
        <f t="shared" si="36"/>
        <v>3.5166516661726881</v>
      </c>
      <c r="Q109" s="1">
        <f t="shared" si="37"/>
        <v>0</v>
      </c>
      <c r="R109" s="1">
        <f t="shared" si="39"/>
        <v>0</v>
      </c>
    </row>
    <row r="110" spans="1:18" x14ac:dyDescent="0.25">
      <c r="A110" s="1">
        <f t="shared" si="10"/>
        <v>1.1160000000000008</v>
      </c>
      <c r="B110" s="2">
        <f>B109+'Data Entry'!$E$8/500/12</f>
        <v>9.3000000000000069E-2</v>
      </c>
      <c r="C110" s="2">
        <f t="shared" si="11"/>
        <v>9.3000000000000069E-2</v>
      </c>
      <c r="D110" s="2">
        <f t="shared" si="12"/>
        <v>1.7836315559084339</v>
      </c>
      <c r="E110" s="3">
        <f t="shared" si="38"/>
        <v>2.5193612591544269E-2</v>
      </c>
      <c r="F110" s="2">
        <f t="shared" si="26"/>
        <v>0.44590788897710848</v>
      </c>
      <c r="G110" s="3">
        <f t="shared" si="27"/>
        <v>2.5193612591544269E-2</v>
      </c>
      <c r="H110" s="3">
        <f t="shared" si="35"/>
        <v>0.44590788897710848</v>
      </c>
      <c r="I110" s="3">
        <f t="shared" si="28"/>
        <v>5.6499589297101742E-2</v>
      </c>
      <c r="J110" s="1">
        <f t="shared" si="29"/>
        <v>0.02</v>
      </c>
      <c r="K110" s="1">
        <f t="shared" si="30"/>
        <v>1.4859</v>
      </c>
      <c r="L110" s="1">
        <f t="shared" si="31"/>
        <v>0.01</v>
      </c>
      <c r="M110" s="4">
        <f t="shared" si="32"/>
        <v>3.0911408151906081</v>
      </c>
      <c r="N110" s="3">
        <f t="shared" si="33"/>
        <v>7.7877004163822525E-2</v>
      </c>
      <c r="O110" s="1">
        <f t="shared" si="34"/>
        <v>2.1662705486234897E-2</v>
      </c>
      <c r="P110" s="2">
        <f t="shared" si="36"/>
        <v>3.5949805167829938</v>
      </c>
      <c r="Q110" s="1">
        <f t="shared" si="37"/>
        <v>0</v>
      </c>
      <c r="R110" s="1">
        <f t="shared" si="39"/>
        <v>0</v>
      </c>
    </row>
    <row r="111" spans="1:18" x14ac:dyDescent="0.25">
      <c r="A111" s="1">
        <f t="shared" si="10"/>
        <v>1.1280000000000008</v>
      </c>
      <c r="B111" s="2">
        <f>B110+'Data Entry'!$E$8/500/12</f>
        <v>9.400000000000007E-2</v>
      </c>
      <c r="C111" s="2">
        <f t="shared" si="11"/>
        <v>9.400000000000007E-2</v>
      </c>
      <c r="D111" s="2">
        <f t="shared" si="12"/>
        <v>1.7938903263495352</v>
      </c>
      <c r="E111" s="3">
        <f t="shared" si="38"/>
        <v>2.5583523417072856E-2</v>
      </c>
      <c r="F111" s="2">
        <f t="shared" si="26"/>
        <v>0.44847258158738379</v>
      </c>
      <c r="G111" s="3">
        <f t="shared" si="27"/>
        <v>2.5583523417072856E-2</v>
      </c>
      <c r="H111" s="3">
        <f t="shared" si="35"/>
        <v>0.44847258158738379</v>
      </c>
      <c r="I111" s="3">
        <f t="shared" si="28"/>
        <v>5.7045903066178794E-2</v>
      </c>
      <c r="J111" s="1">
        <f t="shared" si="29"/>
        <v>0.02</v>
      </c>
      <c r="K111" s="1">
        <f t="shared" si="30"/>
        <v>1.4859</v>
      </c>
      <c r="L111" s="1">
        <f t="shared" si="31"/>
        <v>0.01</v>
      </c>
      <c r="M111" s="4">
        <f t="shared" si="32"/>
        <v>3.1110450147495441</v>
      </c>
      <c r="N111" s="3">
        <f t="shared" si="33"/>
        <v>7.9591492986412729E-2</v>
      </c>
      <c r="O111" s="1">
        <f t="shared" si="34"/>
        <v>2.1662705486234897E-2</v>
      </c>
      <c r="P111" s="2">
        <f t="shared" si="36"/>
        <v>3.6741252396653521</v>
      </c>
      <c r="Q111" s="1">
        <f t="shared" si="37"/>
        <v>0</v>
      </c>
      <c r="R111" s="1">
        <f t="shared" si="39"/>
        <v>0</v>
      </c>
    </row>
    <row r="112" spans="1:18" x14ac:dyDescent="0.25">
      <c r="A112" s="1">
        <f t="shared" si="10"/>
        <v>1.1400000000000008</v>
      </c>
      <c r="B112" s="2">
        <f>B111+'Data Entry'!$E$8/500/12</f>
        <v>9.500000000000007E-2</v>
      </c>
      <c r="C112" s="2">
        <f t="shared" si="11"/>
        <v>9.500000000000007E-2</v>
      </c>
      <c r="D112" s="2">
        <f t="shared" si="12"/>
        <v>1.8041072471850506</v>
      </c>
      <c r="E112" s="3">
        <f t="shared" si="38"/>
        <v>2.5975031343336639E-2</v>
      </c>
      <c r="F112" s="2">
        <f t="shared" si="26"/>
        <v>0.45102681179626264</v>
      </c>
      <c r="G112" s="3">
        <f t="shared" si="27"/>
        <v>2.5975031343336639E-2</v>
      </c>
      <c r="H112" s="3">
        <f t="shared" si="35"/>
        <v>0.45102681179626264</v>
      </c>
      <c r="I112" s="3">
        <f t="shared" si="28"/>
        <v>5.7590880772449629E-2</v>
      </c>
      <c r="J112" s="1">
        <f t="shared" si="29"/>
        <v>0.02</v>
      </c>
      <c r="K112" s="1">
        <f t="shared" si="30"/>
        <v>1.4859</v>
      </c>
      <c r="L112" s="1">
        <f t="shared" si="31"/>
        <v>0.01</v>
      </c>
      <c r="M112" s="4">
        <f t="shared" si="32"/>
        <v>3.1308373927235928</v>
      </c>
      <c r="N112" s="3">
        <f t="shared" si="33"/>
        <v>8.1323599406885688E-2</v>
      </c>
      <c r="O112" s="1">
        <f t="shared" si="34"/>
        <v>2.1662705486234897E-2</v>
      </c>
      <c r="P112" s="2">
        <f t="shared" si="36"/>
        <v>3.7540832311347736</v>
      </c>
      <c r="Q112" s="1">
        <f t="shared" si="37"/>
        <v>0</v>
      </c>
      <c r="R112" s="1">
        <f t="shared" si="39"/>
        <v>0</v>
      </c>
    </row>
    <row r="113" spans="1:18" x14ac:dyDescent="0.25">
      <c r="A113" s="1">
        <f t="shared" si="10"/>
        <v>1.1520000000000008</v>
      </c>
      <c r="B113" s="2">
        <f>B112+'Data Entry'!$E$8/500/12</f>
        <v>9.6000000000000071E-2</v>
      </c>
      <c r="C113" s="2">
        <f t="shared" si="11"/>
        <v>9.6000000000000071E-2</v>
      </c>
      <c r="D113" s="2">
        <f t="shared" si="12"/>
        <v>1.8142830898562268</v>
      </c>
      <c r="E113" s="3">
        <f t="shared" si="38"/>
        <v>2.6368119705782449E-2</v>
      </c>
      <c r="F113" s="2">
        <f t="shared" si="26"/>
        <v>0.45357077246405669</v>
      </c>
      <c r="G113" s="3">
        <f t="shared" si="27"/>
        <v>2.6368119705782449E-2</v>
      </c>
      <c r="H113" s="3">
        <f t="shared" si="35"/>
        <v>0.45357077246405669</v>
      </c>
      <c r="I113" s="3">
        <f t="shared" si="28"/>
        <v>5.8134521240281185E-2</v>
      </c>
      <c r="J113" s="1">
        <f t="shared" si="29"/>
        <v>0.02</v>
      </c>
      <c r="K113" s="1">
        <f t="shared" si="30"/>
        <v>1.4859</v>
      </c>
      <c r="L113" s="1">
        <f t="shared" si="31"/>
        <v>0.01</v>
      </c>
      <c r="M113" s="4">
        <f t="shared" si="32"/>
        <v>3.1505191618513022</v>
      </c>
      <c r="N113" s="3">
        <f t="shared" si="33"/>
        <v>8.3073266395056522E-2</v>
      </c>
      <c r="O113" s="1">
        <f t="shared" si="34"/>
        <v>2.1662705486234897E-2</v>
      </c>
      <c r="P113" s="2">
        <f t="shared" si="36"/>
        <v>3.8348518585475695</v>
      </c>
      <c r="Q113" s="1">
        <f t="shared" si="37"/>
        <v>0</v>
      </c>
      <c r="R113" s="1">
        <f t="shared" si="39"/>
        <v>0</v>
      </c>
    </row>
    <row r="114" spans="1:18" x14ac:dyDescent="0.25">
      <c r="A114" s="1">
        <f t="shared" si="10"/>
        <v>1.1640000000000008</v>
      </c>
      <c r="B114" s="2">
        <f>B113+'Data Entry'!$E$8/500/12</f>
        <v>9.7000000000000072E-2</v>
      </c>
      <c r="C114" s="2">
        <f t="shared" si="11"/>
        <v>9.7000000000000072E-2</v>
      </c>
      <c r="D114" s="2">
        <f t="shared" si="12"/>
        <v>1.824418606190191</v>
      </c>
      <c r="E114" s="3">
        <f t="shared" si="38"/>
        <v>2.676277204006712E-2</v>
      </c>
      <c r="F114" s="2">
        <f t="shared" si="26"/>
        <v>0.45610465154754776</v>
      </c>
      <c r="G114" s="3">
        <f t="shared" si="27"/>
        <v>2.676277204006712E-2</v>
      </c>
      <c r="H114" s="3">
        <f t="shared" si="35"/>
        <v>0.45610465154754776</v>
      </c>
      <c r="I114" s="3">
        <f t="shared" si="28"/>
        <v>5.8676823288826223E-2</v>
      </c>
      <c r="J114" s="1">
        <f t="shared" si="29"/>
        <v>0.02</v>
      </c>
      <c r="K114" s="1">
        <f t="shared" si="30"/>
        <v>1.4859</v>
      </c>
      <c r="L114" s="1">
        <f t="shared" si="31"/>
        <v>0.01</v>
      </c>
      <c r="M114" s="4">
        <f t="shared" si="32"/>
        <v>3.1700915052955003</v>
      </c>
      <c r="N114" s="3">
        <f t="shared" si="33"/>
        <v>8.4840436302376712E-2</v>
      </c>
      <c r="O114" s="1">
        <f t="shared" si="34"/>
        <v>2.1662705486234897E-2</v>
      </c>
      <c r="P114" s="2">
        <f t="shared" si="36"/>
        <v>3.9164284607149717</v>
      </c>
      <c r="Q114" s="1">
        <f t="shared" si="37"/>
        <v>0</v>
      </c>
      <c r="R114" s="1">
        <f t="shared" si="39"/>
        <v>0</v>
      </c>
    </row>
    <row r="115" spans="1:18" x14ac:dyDescent="0.25">
      <c r="A115" s="1">
        <f t="shared" si="10"/>
        <v>1.1760000000000008</v>
      </c>
      <c r="B115" s="2">
        <f>B114+'Data Entry'!$E$8/500/12</f>
        <v>9.8000000000000073E-2</v>
      </c>
      <c r="C115" s="2">
        <f t="shared" si="11"/>
        <v>9.8000000000000073E-2</v>
      </c>
      <c r="D115" s="2">
        <f t="shared" si="12"/>
        <v>1.834514529114349</v>
      </c>
      <c r="E115" s="3">
        <f t="shared" si="38"/>
        <v>2.715897207682676E-2</v>
      </c>
      <c r="F115" s="2">
        <f t="shared" si="26"/>
        <v>0.45862863227858724</v>
      </c>
      <c r="G115" s="3">
        <f t="shared" si="27"/>
        <v>2.715897207682676E-2</v>
      </c>
      <c r="H115" s="3">
        <f t="shared" si="35"/>
        <v>0.45862863227858724</v>
      </c>
      <c r="I115" s="3">
        <f t="shared" si="28"/>
        <v>5.9217785731985093E-2</v>
      </c>
      <c r="J115" s="1">
        <f t="shared" si="29"/>
        <v>0.02</v>
      </c>
      <c r="K115" s="1">
        <f t="shared" si="30"/>
        <v>1.4859</v>
      </c>
      <c r="L115" s="1">
        <f t="shared" si="31"/>
        <v>0.01</v>
      </c>
      <c r="M115" s="4">
        <f t="shared" si="32"/>
        <v>3.1895555776407232</v>
      </c>
      <c r="N115" s="3">
        <f t="shared" si="33"/>
        <v>8.6625050870631451E-2</v>
      </c>
      <c r="O115" s="1">
        <f t="shared" si="34"/>
        <v>2.1662705486234897E-2</v>
      </c>
      <c r="P115" s="2">
        <f t="shared" si="36"/>
        <v>3.9988103483046236</v>
      </c>
      <c r="Q115" s="1">
        <f t="shared" si="37"/>
        <v>0</v>
      </c>
      <c r="R115" s="1">
        <f t="shared" si="39"/>
        <v>0</v>
      </c>
    </row>
    <row r="116" spans="1:18" x14ac:dyDescent="0.25">
      <c r="A116" s="1">
        <f t="shared" si="10"/>
        <v>1.1880000000000008</v>
      </c>
      <c r="B116" s="2">
        <f>B115+'Data Entry'!$E$8/500/12</f>
        <v>9.9000000000000074E-2</v>
      </c>
      <c r="C116" s="2">
        <f t="shared" si="11"/>
        <v>9.9000000000000074E-2</v>
      </c>
      <c r="D116" s="2">
        <f t="shared" si="12"/>
        <v>1.8445715733380339</v>
      </c>
      <c r="E116" s="3">
        <f t="shared" si="38"/>
        <v>2.7556703736629128E-2</v>
      </c>
      <c r="F116" s="2">
        <f t="shared" si="26"/>
        <v>0.46114289333450847</v>
      </c>
      <c r="G116" s="3">
        <f t="shared" si="27"/>
        <v>2.7556703736629128E-2</v>
      </c>
      <c r="H116" s="3">
        <f t="shared" si="35"/>
        <v>0.46114289333450847</v>
      </c>
      <c r="I116" s="3">
        <f t="shared" si="28"/>
        <v>5.9757407378367142E-2</v>
      </c>
      <c r="J116" s="1">
        <f t="shared" si="29"/>
        <v>0.02</v>
      </c>
      <c r="K116" s="1">
        <f t="shared" si="30"/>
        <v>1.4859</v>
      </c>
      <c r="L116" s="1">
        <f t="shared" si="31"/>
        <v>0.01</v>
      </c>
      <c r="M116" s="4">
        <f t="shared" si="32"/>
        <v>3.2089125058468437</v>
      </c>
      <c r="N116" s="3">
        <f t="shared" si="33"/>
        <v>8.8427051240385662E-2</v>
      </c>
      <c r="O116" s="1">
        <f t="shared" si="34"/>
        <v>2.1662705486234897E-2</v>
      </c>
      <c r="P116" s="2">
        <f t="shared" si="36"/>
        <v>4.0819948042304661</v>
      </c>
      <c r="Q116" s="1">
        <f t="shared" si="37"/>
        <v>0</v>
      </c>
      <c r="R116" s="1">
        <f t="shared" si="39"/>
        <v>0</v>
      </c>
    </row>
    <row r="117" spans="1:18" x14ac:dyDescent="0.25">
      <c r="A117" s="1">
        <f t="shared" si="10"/>
        <v>1.2000000000000008</v>
      </c>
      <c r="B117" s="2">
        <f>B116+'Data Entry'!$E$8/500/12</f>
        <v>0.10000000000000007</v>
      </c>
      <c r="C117" s="2">
        <f t="shared" si="11"/>
        <v>0.10000000000000007</v>
      </c>
      <c r="D117" s="2">
        <f t="shared" si="12"/>
        <v>1.8545904360032253</v>
      </c>
      <c r="E117" s="3">
        <f t="shared" si="38"/>
        <v>2.7955951125100797E-2</v>
      </c>
      <c r="F117" s="2">
        <f t="shared" si="26"/>
        <v>0.46364760900080632</v>
      </c>
      <c r="G117" s="3">
        <f t="shared" si="27"/>
        <v>2.7955951125100797E-2</v>
      </c>
      <c r="H117" s="3">
        <f t="shared" si="35"/>
        <v>0.46364760900080632</v>
      </c>
      <c r="I117" s="3">
        <f t="shared" si="28"/>
        <v>6.0295687031251745E-2</v>
      </c>
      <c r="J117" s="1">
        <f t="shared" si="29"/>
        <v>0.02</v>
      </c>
      <c r="K117" s="1">
        <f t="shared" si="30"/>
        <v>1.4859</v>
      </c>
      <c r="L117" s="1">
        <f t="shared" si="31"/>
        <v>0.01</v>
      </c>
      <c r="M117" s="4">
        <f t="shared" si="32"/>
        <v>3.2281633901612077</v>
      </c>
      <c r="N117" s="3">
        <f t="shared" si="33"/>
        <v>9.0246377959186413E-2</v>
      </c>
      <c r="O117" s="1">
        <f t="shared" si="34"/>
        <v>2.1662705486234897E-2</v>
      </c>
      <c r="P117" s="2">
        <f t="shared" si="36"/>
        <v>4.1659790840313802</v>
      </c>
      <c r="Q117" s="1">
        <f t="shared" si="37"/>
        <v>0</v>
      </c>
      <c r="R117" s="1">
        <f t="shared" si="39"/>
        <v>0</v>
      </c>
    </row>
    <row r="118" spans="1:18" x14ac:dyDescent="0.25">
      <c r="A118" s="1">
        <f t="shared" si="10"/>
        <v>1.2120000000000009</v>
      </c>
      <c r="B118" s="2">
        <f>B117+'Data Entry'!$E$8/500/12</f>
        <v>0.10100000000000008</v>
      </c>
      <c r="C118" s="2">
        <f t="shared" si="11"/>
        <v>0.10100000000000008</v>
      </c>
      <c r="D118" s="2">
        <f t="shared" si="12"/>
        <v>1.8645717973060394</v>
      </c>
      <c r="E118" s="3">
        <f t="shared" si="38"/>
        <v>2.8356698528221327E-2</v>
      </c>
      <c r="F118" s="2">
        <f t="shared" si="26"/>
        <v>0.46614294932650985</v>
      </c>
      <c r="G118" s="3">
        <f t="shared" si="27"/>
        <v>2.8356698528221327E-2</v>
      </c>
      <c r="H118" s="3">
        <f t="shared" si="35"/>
        <v>0.46614294932650985</v>
      </c>
      <c r="I118" s="3">
        <f t="shared" si="28"/>
        <v>6.0832623488548954E-2</v>
      </c>
      <c r="J118" s="1">
        <f t="shared" si="29"/>
        <v>0.02</v>
      </c>
      <c r="K118" s="1">
        <f t="shared" si="30"/>
        <v>1.4859</v>
      </c>
      <c r="L118" s="1">
        <f t="shared" si="31"/>
        <v>0.01</v>
      </c>
      <c r="M118" s="4">
        <f t="shared" si="32"/>
        <v>3.2473093049915138</v>
      </c>
      <c r="N118" s="3">
        <f t="shared" si="33"/>
        <v>9.2082970989532276E-2</v>
      </c>
      <c r="O118" s="1">
        <f t="shared" si="34"/>
        <v>2.1662705486234897E-2</v>
      </c>
      <c r="P118" s="2">
        <f t="shared" si="36"/>
        <v>4.2507604162390722</v>
      </c>
      <c r="Q118" s="1">
        <f t="shared" si="37"/>
        <v>0</v>
      </c>
      <c r="R118" s="1">
        <f t="shared" si="39"/>
        <v>0</v>
      </c>
    </row>
    <row r="119" spans="1:18" x14ac:dyDescent="0.25">
      <c r="A119" s="1">
        <f t="shared" si="10"/>
        <v>1.2240000000000009</v>
      </c>
      <c r="B119" s="2">
        <f>B118+'Data Entry'!$E$8/500/12</f>
        <v>0.10200000000000008</v>
      </c>
      <c r="C119" s="2">
        <f t="shared" si="11"/>
        <v>0.10200000000000008</v>
      </c>
      <c r="D119" s="2">
        <f t="shared" si="12"/>
        <v>1.8745163210905811</v>
      </c>
      <c r="E119" s="3">
        <f t="shared" si="38"/>
        <v>2.8758930407776939E-2</v>
      </c>
      <c r="F119" s="2">
        <f t="shared" si="26"/>
        <v>0.46862908027264527</v>
      </c>
      <c r="G119" s="3">
        <f t="shared" si="27"/>
        <v>2.8758930407776939E-2</v>
      </c>
      <c r="H119" s="3">
        <f t="shared" si="35"/>
        <v>0.46862908027264527</v>
      </c>
      <c r="I119" s="3">
        <f t="shared" si="28"/>
        <v>6.1368215542759716E-2</v>
      </c>
      <c r="J119" s="1">
        <f t="shared" si="29"/>
        <v>0.02</v>
      </c>
      <c r="K119" s="1">
        <f t="shared" si="30"/>
        <v>1.4859</v>
      </c>
      <c r="L119" s="1">
        <f t="shared" si="31"/>
        <v>0.01</v>
      </c>
      <c r="M119" s="4">
        <f t="shared" si="32"/>
        <v>3.2663512997414652</v>
      </c>
      <c r="N119" s="3">
        <f t="shared" si="33"/>
        <v>9.3936769716616547E-2</v>
      </c>
      <c r="O119" s="1">
        <f t="shared" si="34"/>
        <v>2.1662705486234897E-2</v>
      </c>
      <c r="P119" s="2">
        <f t="shared" si="36"/>
        <v>4.3363360027355151</v>
      </c>
      <c r="Q119" s="1">
        <f t="shared" si="37"/>
        <v>0</v>
      </c>
      <c r="R119" s="1">
        <f t="shared" si="39"/>
        <v>0</v>
      </c>
    </row>
    <row r="120" spans="1:18" x14ac:dyDescent="0.25">
      <c r="A120" s="1">
        <f t="shared" si="10"/>
        <v>1.2360000000000009</v>
      </c>
      <c r="B120" s="2">
        <f>B119+'Data Entry'!$E$8/500/12</f>
        <v>0.10300000000000008</v>
      </c>
      <c r="C120" s="2">
        <f t="shared" si="11"/>
        <v>0.10300000000000008</v>
      </c>
      <c r="D120" s="2">
        <f t="shared" si="12"/>
        <v>1.8844246554166479</v>
      </c>
      <c r="E120" s="3">
        <f t="shared" si="38"/>
        <v>2.9162631396966711E-2</v>
      </c>
      <c r="F120" s="2">
        <f t="shared" si="26"/>
        <v>0.47110616385416199</v>
      </c>
      <c r="G120" s="3">
        <f t="shared" si="27"/>
        <v>2.9162631396966711E-2</v>
      </c>
      <c r="H120" s="3">
        <f t="shared" si="35"/>
        <v>0.47110616385416199</v>
      </c>
      <c r="I120" s="3">
        <f t="shared" si="28"/>
        <v>6.1902461980935665E-2</v>
      </c>
      <c r="J120" s="1">
        <f t="shared" si="29"/>
        <v>0.02</v>
      </c>
      <c r="K120" s="1">
        <f t="shared" si="30"/>
        <v>1.4859</v>
      </c>
      <c r="L120" s="1">
        <f t="shared" si="31"/>
        <v>0.01</v>
      </c>
      <c r="M120" s="4">
        <f t="shared" si="32"/>
        <v>3.2852903996111555</v>
      </c>
      <c r="N120" s="3">
        <f t="shared" si="33"/>
        <v>9.5807712955853594E-2</v>
      </c>
      <c r="O120" s="1">
        <f t="shared" si="34"/>
        <v>2.1662705486234897E-2</v>
      </c>
      <c r="P120" s="2">
        <f t="shared" si="36"/>
        <v>4.4227030191003873</v>
      </c>
      <c r="Q120" s="1">
        <f t="shared" si="37"/>
        <v>0</v>
      </c>
      <c r="R120" s="1">
        <f t="shared" si="39"/>
        <v>0</v>
      </c>
    </row>
    <row r="121" spans="1:18" x14ac:dyDescent="0.25">
      <c r="A121" s="1">
        <f t="shared" si="10"/>
        <v>1.2480000000000009</v>
      </c>
      <c r="B121" s="2">
        <f>B120+'Data Entry'!$E$8/500/12</f>
        <v>0.10400000000000008</v>
      </c>
      <c r="C121" s="2">
        <f t="shared" si="11"/>
        <v>0.10400000000000008</v>
      </c>
      <c r="D121" s="2">
        <f t="shared" si="12"/>
        <v>1.8942974331026845</v>
      </c>
      <c r="E121" s="3">
        <f t="shared" si="38"/>
        <v>2.9567786296154738E-2</v>
      </c>
      <c r="F121" s="2">
        <f t="shared" si="26"/>
        <v>0.47357435827567113</v>
      </c>
      <c r="G121" s="3">
        <f t="shared" si="27"/>
        <v>2.9567786296154738E-2</v>
      </c>
      <c r="H121" s="3">
        <f t="shared" si="35"/>
        <v>0.47357435827567113</v>
      </c>
      <c r="I121" s="3">
        <f t="shared" si="28"/>
        <v>6.2435361584638652E-2</v>
      </c>
      <c r="J121" s="1">
        <f t="shared" si="29"/>
        <v>0.02</v>
      </c>
      <c r="K121" s="1">
        <f t="shared" si="30"/>
        <v>1.4859</v>
      </c>
      <c r="L121" s="1">
        <f t="shared" si="31"/>
        <v>0.01</v>
      </c>
      <c r="M121" s="4">
        <f t="shared" si="32"/>
        <v>3.3041276063639939</v>
      </c>
      <c r="N121" s="3">
        <f t="shared" si="33"/>
        <v>9.7695738960195858E-2</v>
      </c>
      <c r="O121" s="1">
        <f t="shared" si="34"/>
        <v>2.1662705486234897E-2</v>
      </c>
      <c r="P121" s="2">
        <f t="shared" si="36"/>
        <v>4.5098586149488353</v>
      </c>
      <c r="Q121" s="1">
        <f t="shared" si="37"/>
        <v>0</v>
      </c>
      <c r="R121" s="1">
        <f t="shared" si="39"/>
        <v>0</v>
      </c>
    </row>
    <row r="122" spans="1:18" x14ac:dyDescent="0.25">
      <c r="A122" s="1">
        <f t="shared" si="10"/>
        <v>1.2600000000000009</v>
      </c>
      <c r="B122" s="2">
        <f>B121+'Data Entry'!$E$8/500/12</f>
        <v>0.10500000000000008</v>
      </c>
      <c r="C122" s="2">
        <f t="shared" si="11"/>
        <v>0.10500000000000008</v>
      </c>
      <c r="D122" s="2">
        <f t="shared" si="12"/>
        <v>1.9041352722452918</v>
      </c>
      <c r="E122" s="3">
        <f t="shared" si="38"/>
        <v>2.9974380068761738E-2</v>
      </c>
      <c r="F122" s="2">
        <f t="shared" si="26"/>
        <v>0.47603381806132294</v>
      </c>
      <c r="G122" s="3">
        <f t="shared" si="27"/>
        <v>2.9974380068761738E-2</v>
      </c>
      <c r="H122" s="3">
        <f t="shared" si="35"/>
        <v>0.47603381806132294</v>
      </c>
      <c r="I122" s="3">
        <f t="shared" si="28"/>
        <v>6.2966913129899563E-2</v>
      </c>
      <c r="J122" s="1">
        <f t="shared" si="29"/>
        <v>0.02</v>
      </c>
      <c r="K122" s="1">
        <f t="shared" si="30"/>
        <v>1.4859</v>
      </c>
      <c r="L122" s="1">
        <f t="shared" si="31"/>
        <v>0.01</v>
      </c>
      <c r="M122" s="4">
        <f t="shared" si="32"/>
        <v>3.3228638990618506</v>
      </c>
      <c r="N122" s="3">
        <f t="shared" si="33"/>
        <v>9.9600785427247457E-2</v>
      </c>
      <c r="O122" s="1">
        <f t="shared" si="34"/>
        <v>2.1662705486234897E-2</v>
      </c>
      <c r="P122" s="2">
        <f t="shared" si="36"/>
        <v>4.5977999142598627</v>
      </c>
      <c r="Q122" s="1">
        <f t="shared" si="37"/>
        <v>0</v>
      </c>
      <c r="R122" s="1">
        <f t="shared" si="39"/>
        <v>0</v>
      </c>
    </row>
    <row r="123" spans="1:18" x14ac:dyDescent="0.25">
      <c r="A123" s="1">
        <f t="shared" si="10"/>
        <v>1.2720000000000009</v>
      </c>
      <c r="B123" s="2">
        <f>B122+'Data Entry'!$E$8/500/12</f>
        <v>0.10600000000000008</v>
      </c>
      <c r="C123" s="2">
        <f t="shared" si="11"/>
        <v>0.10600000000000008</v>
      </c>
      <c r="D123" s="2">
        <f t="shared" si="12"/>
        <v>1.9139387767165261</v>
      </c>
      <c r="E123" s="3">
        <f t="shared" si="38"/>
        <v>3.0382397837290465E-2</v>
      </c>
      <c r="F123" s="2">
        <f t="shared" si="26"/>
        <v>0.47848469417913153</v>
      </c>
      <c r="G123" s="3">
        <f t="shared" si="27"/>
        <v>3.0382397837290465E-2</v>
      </c>
      <c r="H123" s="3">
        <f t="shared" si="35"/>
        <v>0.47848469417913153</v>
      </c>
      <c r="I123" s="3">
        <f t="shared" si="28"/>
        <v>6.3497115387177103E-2</v>
      </c>
      <c r="J123" s="1">
        <f t="shared" si="29"/>
        <v>0.02</v>
      </c>
      <c r="K123" s="1">
        <f t="shared" si="30"/>
        <v>1.4859</v>
      </c>
      <c r="L123" s="1">
        <f t="shared" si="31"/>
        <v>0.01</v>
      </c>
      <c r="M123" s="4">
        <f t="shared" si="32"/>
        <v>3.3415002347700824</v>
      </c>
      <c r="N123" s="3">
        <f t="shared" si="33"/>
        <v>0.10152278950618412</v>
      </c>
      <c r="O123" s="1">
        <f t="shared" si="34"/>
        <v>2.1662705486234897E-2</v>
      </c>
      <c r="P123" s="2">
        <f t="shared" si="36"/>
        <v>4.6865240156957588</v>
      </c>
      <c r="Q123" s="1">
        <f t="shared" si="37"/>
        <v>0</v>
      </c>
      <c r="R123" s="1">
        <f t="shared" si="39"/>
        <v>0</v>
      </c>
    </row>
    <row r="124" spans="1:18" x14ac:dyDescent="0.25">
      <c r="A124" s="1">
        <f t="shared" si="10"/>
        <v>1.2840000000000009</v>
      </c>
      <c r="B124" s="2">
        <f>B123+'Data Entry'!$E$8/500/12</f>
        <v>0.10700000000000008</v>
      </c>
      <c r="C124" s="2">
        <f t="shared" si="11"/>
        <v>0.10700000000000008</v>
      </c>
      <c r="D124" s="2">
        <f t="shared" si="12"/>
        <v>1.9237085366401336</v>
      </c>
      <c r="E124" s="3">
        <f t="shared" si="38"/>
        <v>3.0791824879478919E-2</v>
      </c>
      <c r="F124" s="2">
        <f t="shared" si="26"/>
        <v>0.48092713416003341</v>
      </c>
      <c r="G124" s="3">
        <f t="shared" si="27"/>
        <v>3.0791824879478919E-2</v>
      </c>
      <c r="H124" s="3">
        <f t="shared" si="35"/>
        <v>0.48092713416003341</v>
      </c>
      <c r="I124" s="3">
        <f t="shared" si="28"/>
        <v>6.402596712131578E-2</v>
      </c>
      <c r="J124" s="1">
        <f t="shared" si="29"/>
        <v>0.02</v>
      </c>
      <c r="K124" s="1">
        <f t="shared" si="30"/>
        <v>1.4859</v>
      </c>
      <c r="L124" s="1">
        <f t="shared" si="31"/>
        <v>0.01</v>
      </c>
      <c r="M124" s="4">
        <f t="shared" si="32"/>
        <v>3.3600375492338843</v>
      </c>
      <c r="N124" s="3">
        <f t="shared" si="33"/>
        <v>0.1034616878044833</v>
      </c>
      <c r="O124" s="1">
        <f t="shared" si="34"/>
        <v>2.1662705486234897E-2</v>
      </c>
      <c r="P124" s="2">
        <f t="shared" si="36"/>
        <v>4.7760279929127876</v>
      </c>
      <c r="Q124" s="1">
        <f t="shared" si="37"/>
        <v>0</v>
      </c>
      <c r="R124" s="1">
        <f t="shared" si="39"/>
        <v>0</v>
      </c>
    </row>
    <row r="125" spans="1:18" x14ac:dyDescent="0.25">
      <c r="A125" s="1">
        <f t="shared" si="10"/>
        <v>1.2960000000000009</v>
      </c>
      <c r="B125" s="2">
        <f>B124+'Data Entry'!$E$8/500/12</f>
        <v>0.10800000000000008</v>
      </c>
      <c r="C125" s="2">
        <f t="shared" si="11"/>
        <v>0.10800000000000008</v>
      </c>
      <c r="D125" s="2">
        <f t="shared" si="12"/>
        <v>1.9334451288478094</v>
      </c>
      <c r="E125" s="3">
        <f t="shared" si="38"/>
        <v>3.1202646624576304E-2</v>
      </c>
      <c r="F125" s="2">
        <f t="shared" si="26"/>
        <v>0.48336128221195235</v>
      </c>
      <c r="G125" s="3">
        <f t="shared" si="27"/>
        <v>3.1202646624576304E-2</v>
      </c>
      <c r="H125" s="3">
        <f t="shared" si="35"/>
        <v>0.48336128221195235</v>
      </c>
      <c r="I125" s="3">
        <f t="shared" si="28"/>
        <v>6.4553467091503711E-2</v>
      </c>
      <c r="J125" s="1">
        <f t="shared" si="29"/>
        <v>0.02</v>
      </c>
      <c r="K125" s="1">
        <f t="shared" si="30"/>
        <v>1.4859</v>
      </c>
      <c r="L125" s="1">
        <f t="shared" si="31"/>
        <v>0.01</v>
      </c>
      <c r="M125" s="4">
        <f t="shared" si="32"/>
        <v>3.3784767575274279</v>
      </c>
      <c r="N125" s="3">
        <f t="shared" si="33"/>
        <v>0.10541741639447269</v>
      </c>
      <c r="O125" s="1">
        <f t="shared" si="34"/>
        <v>2.1662705486234897E-2</v>
      </c>
      <c r="P125" s="2">
        <f t="shared" si="36"/>
        <v>4.8663088948634758</v>
      </c>
      <c r="Q125" s="1">
        <f t="shared" si="37"/>
        <v>0</v>
      </c>
      <c r="R125" s="1">
        <f t="shared" si="39"/>
        <v>0</v>
      </c>
    </row>
    <row r="126" spans="1:18" x14ac:dyDescent="0.25">
      <c r="A126" s="1">
        <f t="shared" si="10"/>
        <v>1.3080000000000009</v>
      </c>
      <c r="B126" s="2">
        <f>B125+'Data Entry'!$E$8/500/12</f>
        <v>0.10900000000000008</v>
      </c>
      <c r="C126" s="2">
        <f t="shared" si="11"/>
        <v>0.10900000000000008</v>
      </c>
      <c r="D126" s="2">
        <f t="shared" si="12"/>
        <v>1.9431491173164939</v>
      </c>
      <c r="E126" s="3">
        <f t="shared" si="38"/>
        <v>3.1614848649736363E-2</v>
      </c>
      <c r="F126" s="2">
        <f t="shared" si="26"/>
        <v>0.48578727932912347</v>
      </c>
      <c r="G126" s="3">
        <f t="shared" si="27"/>
        <v>3.1614848649736363E-2</v>
      </c>
      <c r="H126" s="3">
        <f t="shared" si="35"/>
        <v>0.48578727932912347</v>
      </c>
      <c r="I126" s="3">
        <f t="shared" si="28"/>
        <v>6.5079614051229889E-2</v>
      </c>
      <c r="J126" s="1">
        <f t="shared" si="29"/>
        <v>0.02</v>
      </c>
      <c r="K126" s="1">
        <f t="shared" si="30"/>
        <v>1.4859</v>
      </c>
      <c r="L126" s="1">
        <f t="shared" si="31"/>
        <v>0.01</v>
      </c>
      <c r="M126" s="4">
        <f t="shared" si="32"/>
        <v>3.3968187546771005</v>
      </c>
      <c r="N126" s="3">
        <f t="shared" si="33"/>
        <v>0.10738991081970248</v>
      </c>
      <c r="O126" s="1">
        <f t="shared" si="34"/>
        <v>2.1662705486234897E-2</v>
      </c>
      <c r="P126" s="2">
        <f t="shared" si="36"/>
        <v>4.9573637460907687</v>
      </c>
      <c r="Q126" s="1">
        <f t="shared" si="37"/>
        <v>0</v>
      </c>
      <c r="R126" s="1">
        <f t="shared" si="39"/>
        <v>0</v>
      </c>
    </row>
    <row r="127" spans="1:18" x14ac:dyDescent="0.25">
      <c r="A127" s="1">
        <f t="shared" si="10"/>
        <v>1.320000000000001</v>
      </c>
      <c r="B127" s="2">
        <f>B126+'Data Entry'!$E$8/500/12</f>
        <v>0.11000000000000008</v>
      </c>
      <c r="C127" s="2">
        <f t="shared" si="11"/>
        <v>0.11000000000000008</v>
      </c>
      <c r="D127" s="2">
        <f t="shared" si="12"/>
        <v>1.9528210535876698</v>
      </c>
      <c r="E127" s="3">
        <f t="shared" si="38"/>
        <v>3.2028416676523522E-2</v>
      </c>
      <c r="F127" s="2">
        <f t="shared" si="26"/>
        <v>0.48820526339691744</v>
      </c>
      <c r="G127" s="3">
        <f t="shared" si="27"/>
        <v>3.2028416676523522E-2</v>
      </c>
      <c r="H127" s="3">
        <f t="shared" si="35"/>
        <v>0.48820526339691744</v>
      </c>
      <c r="I127" s="3">
        <f t="shared" si="28"/>
        <v>6.5604406748241029E-2</v>
      </c>
      <c r="J127" s="1">
        <f t="shared" si="29"/>
        <v>0.02</v>
      </c>
      <c r="K127" s="1">
        <f t="shared" si="30"/>
        <v>1.4859</v>
      </c>
      <c r="L127" s="1">
        <f t="shared" si="31"/>
        <v>0.01</v>
      </c>
      <c r="M127" s="4">
        <f t="shared" si="32"/>
        <v>3.4150644162601189</v>
      </c>
      <c r="N127" s="3">
        <f t="shared" si="33"/>
        <v>0.10937910610114766</v>
      </c>
      <c r="O127" s="1">
        <f t="shared" si="34"/>
        <v>2.1662705486234897E-2</v>
      </c>
      <c r="P127" s="2">
        <f t="shared" si="36"/>
        <v>5.0491895470143504</v>
      </c>
      <c r="Q127" s="1">
        <f t="shared" si="37"/>
        <v>0</v>
      </c>
      <c r="R127" s="1">
        <f t="shared" si="39"/>
        <v>0</v>
      </c>
    </row>
    <row r="128" spans="1:18" x14ac:dyDescent="0.25">
      <c r="A128" s="1">
        <f t="shared" si="10"/>
        <v>1.332000000000001</v>
      </c>
      <c r="B128" s="2">
        <f>B127+'Data Entry'!$E$8/500/12</f>
        <v>0.11100000000000008</v>
      </c>
      <c r="C128" s="2">
        <f t="shared" si="11"/>
        <v>0.11100000000000008</v>
      </c>
      <c r="D128" s="2">
        <f t="shared" si="12"/>
        <v>1.9624614771695523</v>
      </c>
      <c r="E128" s="3">
        <f t="shared" si="38"/>
        <v>3.2443336567526952E-2</v>
      </c>
      <c r="F128" s="2">
        <f t="shared" si="26"/>
        <v>0.49061536929238808</v>
      </c>
      <c r="G128" s="3">
        <f t="shared" si="27"/>
        <v>3.2443336567526952E-2</v>
      </c>
      <c r="H128" s="3">
        <f t="shared" si="35"/>
        <v>0.49061536929238808</v>
      </c>
      <c r="I128" s="3">
        <f t="shared" si="28"/>
        <v>6.6127843924497928E-2</v>
      </c>
      <c r="J128" s="1">
        <f t="shared" si="29"/>
        <v>0.02</v>
      </c>
      <c r="K128" s="1">
        <f t="shared" si="30"/>
        <v>1.4859</v>
      </c>
      <c r="L128" s="1">
        <f t="shared" si="31"/>
        <v>0.01</v>
      </c>
      <c r="M128" s="4">
        <f t="shared" si="32"/>
        <v>3.4332145989796925</v>
      </c>
      <c r="N128" s="3">
        <f t="shared" si="33"/>
        <v>0.11138493674324523</v>
      </c>
      <c r="O128" s="1">
        <f t="shared" si="34"/>
        <v>2.1662705486234897E-2</v>
      </c>
      <c r="P128" s="2">
        <f t="shared" si="36"/>
        <v>5.1417832742093275</v>
      </c>
      <c r="Q128" s="1">
        <f t="shared" si="37"/>
        <v>0</v>
      </c>
      <c r="R128" s="1">
        <f t="shared" si="39"/>
        <v>0</v>
      </c>
    </row>
    <row r="129" spans="1:18" x14ac:dyDescent="0.25">
      <c r="A129" s="1">
        <f t="shared" si="10"/>
        <v>1.344000000000001</v>
      </c>
      <c r="B129" s="2">
        <f>B128+'Data Entry'!$E$8/500/12</f>
        <v>0.11200000000000009</v>
      </c>
      <c r="C129" s="2">
        <f t="shared" si="11"/>
        <v>0.11200000000000009</v>
      </c>
      <c r="D129" s="2">
        <f t="shared" si="12"/>
        <v>1.9720709159230303</v>
      </c>
      <c r="E129" s="3">
        <f t="shared" si="38"/>
        <v>3.28595943230785E-2</v>
      </c>
      <c r="F129" s="2">
        <f t="shared" si="26"/>
        <v>0.49301772898075757</v>
      </c>
      <c r="G129" s="3">
        <f t="shared" si="27"/>
        <v>3.28595943230785E-2</v>
      </c>
      <c r="H129" s="3">
        <f t="shared" si="35"/>
        <v>0.49301772898075757</v>
      </c>
      <c r="I129" s="3">
        <f t="shared" si="28"/>
        <v>6.6649924316131454E-2</v>
      </c>
      <c r="J129" s="1">
        <f t="shared" si="29"/>
        <v>0.02</v>
      </c>
      <c r="K129" s="1">
        <f t="shared" si="30"/>
        <v>1.4859</v>
      </c>
      <c r="L129" s="1">
        <f t="shared" si="31"/>
        <v>0.01</v>
      </c>
      <c r="M129" s="4">
        <f t="shared" si="32"/>
        <v>3.4512701412178632</v>
      </c>
      <c r="N129" s="3">
        <f t="shared" si="33"/>
        <v>0.11340733673977284</v>
      </c>
      <c r="O129" s="1">
        <f t="shared" si="34"/>
        <v>2.1662705486234897E-2</v>
      </c>
      <c r="P129" s="2">
        <f t="shared" si="36"/>
        <v>5.2351418806776051</v>
      </c>
      <c r="Q129" s="1">
        <f t="shared" si="37"/>
        <v>0</v>
      </c>
      <c r="R129" s="1">
        <f t="shared" si="39"/>
        <v>0</v>
      </c>
    </row>
    <row r="130" spans="1:18" x14ac:dyDescent="0.25">
      <c r="A130" s="1">
        <f t="shared" si="10"/>
        <v>1.356000000000001</v>
      </c>
      <c r="B130" s="2">
        <f>B129+'Data Entry'!$E$8/500/12</f>
        <v>0.11300000000000009</v>
      </c>
      <c r="C130" s="2">
        <f t="shared" si="11"/>
        <v>0.11300000000000009</v>
      </c>
      <c r="D130" s="2">
        <f t="shared" si="12"/>
        <v>1.9816498864321472</v>
      </c>
      <c r="E130" s="3">
        <f t="shared" si="38"/>
        <v>3.327717607806998E-2</v>
      </c>
      <c r="F130" s="2">
        <f t="shared" si="26"/>
        <v>0.49541247160803681</v>
      </c>
      <c r="G130" s="3">
        <f t="shared" si="27"/>
        <v>3.327717607806998E-2</v>
      </c>
      <c r="H130" s="3">
        <f t="shared" si="35"/>
        <v>0.49541247160803681</v>
      </c>
      <c r="I130" s="3">
        <f t="shared" si="28"/>
        <v>6.7170646653397934E-2</v>
      </c>
      <c r="J130" s="1">
        <f t="shared" si="29"/>
        <v>0.02</v>
      </c>
      <c r="K130" s="1">
        <f t="shared" si="30"/>
        <v>1.4859</v>
      </c>
      <c r="L130" s="1">
        <f t="shared" si="31"/>
        <v>0.01</v>
      </c>
      <c r="M130" s="4">
        <f t="shared" si="32"/>
        <v>3.4692318635670634</v>
      </c>
      <c r="N130" s="3">
        <f t="shared" si="33"/>
        <v>0.11544623957957202</v>
      </c>
      <c r="O130" s="1">
        <f t="shared" si="34"/>
        <v>2.1662705486234897E-2</v>
      </c>
      <c r="P130" s="2">
        <f t="shared" si="36"/>
        <v>5.3292622961120841</v>
      </c>
      <c r="Q130" s="1">
        <f t="shared" si="37"/>
        <v>0</v>
      </c>
      <c r="R130" s="1">
        <f t="shared" si="39"/>
        <v>0</v>
      </c>
    </row>
    <row r="131" spans="1:18" x14ac:dyDescent="0.25">
      <c r="A131" s="1">
        <f t="shared" si="10"/>
        <v>1.368000000000001</v>
      </c>
      <c r="B131" s="2">
        <f>B130+'Data Entry'!$E$8/500/12</f>
        <v>0.11400000000000009</v>
      </c>
      <c r="C131" s="2">
        <f t="shared" si="11"/>
        <v>0.11400000000000009</v>
      </c>
      <c r="D131" s="2">
        <f t="shared" si="12"/>
        <v>1.9911988943598851</v>
      </c>
      <c r="E131" s="3">
        <f t="shared" si="38"/>
        <v>3.3696068098866244E-2</v>
      </c>
      <c r="F131" s="2">
        <f t="shared" ref="F131:F182" si="40">D$10*D131</f>
        <v>0.49779972358997127</v>
      </c>
      <c r="G131" s="3">
        <f t="shared" ref="G131:G182" si="41">IF(B131&lt;D$10,E131,3.14159*D$10^2-E131)</f>
        <v>3.3696068098866244E-2</v>
      </c>
      <c r="H131" s="3">
        <f t="shared" si="35"/>
        <v>0.49779972358997127</v>
      </c>
      <c r="I131" s="3">
        <f t="shared" ref="I131:I182" si="42">G131/H131</f>
        <v>6.7690009660634307E-2</v>
      </c>
      <c r="J131" s="1">
        <f t="shared" ref="J131:J182" si="43">D$9</f>
        <v>0.02</v>
      </c>
      <c r="K131" s="1">
        <f t="shared" ref="K131:K182" si="44">D$7</f>
        <v>1.4859</v>
      </c>
      <c r="L131" s="1">
        <f t="shared" ref="L131:L182" si="45">D$8</f>
        <v>0.01</v>
      </c>
      <c r="M131" s="4">
        <f t="shared" ref="M131:M182" si="46">K131/L131*I131^0.667*J131^0.5</f>
        <v>3.4871005693414223</v>
      </c>
      <c r="N131" s="3">
        <f t="shared" ref="N131:N182" si="47">G131*M131</f>
        <v>0.11750157825212382</v>
      </c>
      <c r="O131" s="1">
        <f t="shared" ref="O131:O182" si="48">D$6</f>
        <v>2.1662705486234897E-2</v>
      </c>
      <c r="P131" s="2">
        <f t="shared" si="36"/>
        <v>5.4241414271540407</v>
      </c>
      <c r="Q131" s="1">
        <f t="shared" si="37"/>
        <v>0</v>
      </c>
      <c r="R131" s="1">
        <f t="shared" si="39"/>
        <v>0</v>
      </c>
    </row>
    <row r="132" spans="1:18" x14ac:dyDescent="0.25">
      <c r="A132" s="1">
        <f t="shared" si="10"/>
        <v>1.380000000000001</v>
      </c>
      <c r="B132" s="2">
        <f>B131+'Data Entry'!$E$8/500/12</f>
        <v>0.11500000000000009</v>
      </c>
      <c r="C132" s="2">
        <f t="shared" si="11"/>
        <v>0.11500000000000009</v>
      </c>
      <c r="D132" s="2">
        <f t="shared" si="12"/>
        <v>2.0007184347899503</v>
      </c>
      <c r="E132" s="3">
        <f t="shared" si="38"/>
        <v>3.4116256780309856E-2</v>
      </c>
      <c r="F132" s="2">
        <f t="shared" si="40"/>
        <v>0.50017960869748757</v>
      </c>
      <c r="G132" s="3">
        <f t="shared" si="41"/>
        <v>3.4116256780309856E-2</v>
      </c>
      <c r="H132" s="3">
        <f t="shared" si="35"/>
        <v>0.50017960869748757</v>
      </c>
      <c r="I132" s="3">
        <f t="shared" si="42"/>
        <v>6.820801205621245E-2</v>
      </c>
      <c r="J132" s="1">
        <f t="shared" si="43"/>
        <v>0.02</v>
      </c>
      <c r="K132" s="1">
        <f t="shared" si="44"/>
        <v>1.4859</v>
      </c>
      <c r="L132" s="1">
        <f t="shared" si="45"/>
        <v>0.01</v>
      </c>
      <c r="M132" s="4">
        <f t="shared" si="46"/>
        <v>3.5048770450687083</v>
      </c>
      <c r="N132" s="3">
        <f t="shared" si="47"/>
        <v>0.1195732852529777</v>
      </c>
      <c r="O132" s="1">
        <f t="shared" si="48"/>
        <v>2.1662705486234897E-2</v>
      </c>
      <c r="P132" s="2">
        <f t="shared" si="36"/>
        <v>5.5197761576437436</v>
      </c>
      <c r="Q132" s="1">
        <f t="shared" si="37"/>
        <v>0</v>
      </c>
      <c r="R132" s="1">
        <f t="shared" si="39"/>
        <v>0</v>
      </c>
    </row>
    <row r="133" spans="1:18" x14ac:dyDescent="0.25">
      <c r="A133" s="1">
        <f t="shared" si="10"/>
        <v>1.392000000000001</v>
      </c>
      <c r="B133" s="2">
        <f>B132+'Data Entry'!$E$8/500/12</f>
        <v>0.11600000000000009</v>
      </c>
      <c r="C133" s="2">
        <f t="shared" si="11"/>
        <v>0.11600000000000009</v>
      </c>
      <c r="D133" s="2">
        <f t="shared" si="12"/>
        <v>2.0102089925552438</v>
      </c>
      <c r="E133" s="3">
        <f t="shared" si="38"/>
        <v>3.4537728642814243E-2</v>
      </c>
      <c r="F133" s="2">
        <f t="shared" si="40"/>
        <v>0.50255224813881094</v>
      </c>
      <c r="G133" s="3">
        <f t="shared" si="41"/>
        <v>3.4537728642814243E-2</v>
      </c>
      <c r="H133" s="3">
        <f t="shared" si="35"/>
        <v>0.50255224813881094</v>
      </c>
      <c r="I133" s="3">
        <f t="shared" si="42"/>
        <v>6.8724652552493423E-2</v>
      </c>
      <c r="J133" s="1">
        <f t="shared" si="43"/>
        <v>0.02</v>
      </c>
      <c r="K133" s="1">
        <f t="shared" si="44"/>
        <v>1.4859</v>
      </c>
      <c r="L133" s="1">
        <f t="shared" si="45"/>
        <v>0.01</v>
      </c>
      <c r="M133" s="4">
        <f t="shared" si="46"/>
        <v>3.5225620609638719</v>
      </c>
      <c r="N133" s="3">
        <f t="shared" si="47"/>
        <v>0.12166129258904269</v>
      </c>
      <c r="O133" s="1">
        <f t="shared" si="48"/>
        <v>2.1662705486234897E-2</v>
      </c>
      <c r="P133" s="2">
        <f t="shared" si="36"/>
        <v>5.6161633488647</v>
      </c>
      <c r="Q133" s="1">
        <f t="shared" si="37"/>
        <v>0</v>
      </c>
      <c r="R133" s="1">
        <f t="shared" si="39"/>
        <v>0</v>
      </c>
    </row>
    <row r="134" spans="1:18" x14ac:dyDescent="0.25">
      <c r="A134" s="1">
        <f t="shared" si="10"/>
        <v>1.404000000000001</v>
      </c>
      <c r="B134" s="2">
        <f>B133+'Data Entry'!$E$8/500/12</f>
        <v>0.11700000000000009</v>
      </c>
      <c r="C134" s="2">
        <f t="shared" si="11"/>
        <v>0.11700000000000009</v>
      </c>
      <c r="D134" s="2">
        <f t="shared" si="12"/>
        <v>2.0196710425536359</v>
      </c>
      <c r="E134" s="3">
        <f t="shared" si="38"/>
        <v>3.4960470329541415E-2</v>
      </c>
      <c r="F134" s="2">
        <f t="shared" si="40"/>
        <v>0.50491776063840899</v>
      </c>
      <c r="G134" s="3">
        <f t="shared" si="41"/>
        <v>3.4960470329541415E-2</v>
      </c>
      <c r="H134" s="3">
        <f t="shared" si="35"/>
        <v>0.50491776063840899</v>
      </c>
      <c r="I134" s="3">
        <f t="shared" si="42"/>
        <v>6.923992985578091E-2</v>
      </c>
      <c r="J134" s="1">
        <f t="shared" si="43"/>
        <v>0.02</v>
      </c>
      <c r="K134" s="1">
        <f t="shared" si="44"/>
        <v>1.4859</v>
      </c>
      <c r="L134" s="1">
        <f t="shared" si="45"/>
        <v>0.01</v>
      </c>
      <c r="M134" s="4">
        <f t="shared" si="46"/>
        <v>3.540156371384946</v>
      </c>
      <c r="N134" s="3">
        <f t="shared" si="47"/>
        <v>0.1237655317837404</v>
      </c>
      <c r="O134" s="1">
        <f t="shared" si="48"/>
        <v>2.1662705486234897E-2</v>
      </c>
      <c r="P134" s="2">
        <f t="shared" si="36"/>
        <v>5.7132998397815342</v>
      </c>
      <c r="Q134" s="1">
        <f t="shared" si="37"/>
        <v>0</v>
      </c>
      <c r="R134" s="1">
        <f t="shared" si="39"/>
        <v>0</v>
      </c>
    </row>
    <row r="135" spans="1:18" x14ac:dyDescent="0.25">
      <c r="A135" s="1">
        <f t="shared" si="10"/>
        <v>1.416000000000001</v>
      </c>
      <c r="B135" s="2">
        <f>B134+'Data Entry'!$E$8/500/12</f>
        <v>0.11800000000000009</v>
      </c>
      <c r="C135" s="2">
        <f t="shared" si="11"/>
        <v>0.11800000000000009</v>
      </c>
      <c r="D135" s="2">
        <f t="shared" si="12"/>
        <v>2.0291050500516534</v>
      </c>
      <c r="E135" s="3">
        <f t="shared" si="38"/>
        <v>3.5384468603661429E-2</v>
      </c>
      <c r="F135" s="2">
        <f t="shared" si="40"/>
        <v>0.50727626251291336</v>
      </c>
      <c r="G135" s="3">
        <f t="shared" si="41"/>
        <v>3.5384468603661429E-2</v>
      </c>
      <c r="H135" s="3">
        <f t="shared" si="35"/>
        <v>0.50727626251291336</v>
      </c>
      <c r="I135" s="3">
        <f t="shared" si="42"/>
        <v>6.9753842666274324E-2</v>
      </c>
      <c r="J135" s="1">
        <f t="shared" si="43"/>
        <v>0.02</v>
      </c>
      <c r="K135" s="1">
        <f t="shared" si="44"/>
        <v>1.4859</v>
      </c>
      <c r="L135" s="1">
        <f t="shared" si="45"/>
        <v>0.01</v>
      </c>
      <c r="M135" s="4">
        <f t="shared" si="46"/>
        <v>3.557660715272172</v>
      </c>
      <c r="N135" s="3">
        <f t="shared" si="47"/>
        <v>0.12588593388202782</v>
      </c>
      <c r="O135" s="1">
        <f t="shared" si="48"/>
        <v>2.1662705486234897E-2</v>
      </c>
      <c r="P135" s="2">
        <f t="shared" si="36"/>
        <v>5.8111824472718494</v>
      </c>
      <c r="Q135" s="1">
        <f t="shared" si="37"/>
        <v>0</v>
      </c>
      <c r="R135" s="1">
        <f t="shared" si="39"/>
        <v>0</v>
      </c>
    </row>
    <row r="136" spans="1:18" x14ac:dyDescent="0.25">
      <c r="A136" s="1">
        <f t="shared" si="10"/>
        <v>1.428000000000001</v>
      </c>
      <c r="B136" s="2">
        <f>B135+'Data Entry'!$E$8/500/12</f>
        <v>0.11900000000000009</v>
      </c>
      <c r="C136" s="2">
        <f t="shared" si="11"/>
        <v>0.11900000000000009</v>
      </c>
      <c r="D136" s="2">
        <f t="shared" si="12"/>
        <v>2.0385114709766379</v>
      </c>
      <c r="E136" s="3">
        <f t="shared" si="38"/>
        <v>3.5809710345690297E-2</v>
      </c>
      <c r="F136" s="2">
        <f t="shared" si="40"/>
        <v>0.50962786774415947</v>
      </c>
      <c r="G136" s="3">
        <f t="shared" si="41"/>
        <v>3.5809710345690297E-2</v>
      </c>
      <c r="H136" s="3">
        <f t="shared" si="35"/>
        <v>0.50962786774415947</v>
      </c>
      <c r="I136" s="3">
        <f t="shared" si="42"/>
        <v>7.0266389678021471E-2</v>
      </c>
      <c r="J136" s="1">
        <f t="shared" si="43"/>
        <v>0.02</v>
      </c>
      <c r="K136" s="1">
        <f t="shared" si="44"/>
        <v>1.4859</v>
      </c>
      <c r="L136" s="1">
        <f t="shared" si="45"/>
        <v>0.01</v>
      </c>
      <c r="M136" s="4">
        <f t="shared" si="46"/>
        <v>3.5750758165710725</v>
      </c>
      <c r="N136" s="3">
        <f t="shared" si="47"/>
        <v>0.12802242945529232</v>
      </c>
      <c r="O136" s="1">
        <f t="shared" si="48"/>
        <v>2.1662705486234897E-2</v>
      </c>
      <c r="P136" s="2">
        <f t="shared" si="36"/>
        <v>5.9098079663521919</v>
      </c>
      <c r="Q136" s="1">
        <f t="shared" si="37"/>
        <v>0</v>
      </c>
      <c r="R136" s="1">
        <f t="shared" si="39"/>
        <v>0</v>
      </c>
    </row>
    <row r="137" spans="1:18" x14ac:dyDescent="0.25">
      <c r="A137" s="1">
        <f t="shared" si="10"/>
        <v>1.4400000000000011</v>
      </c>
      <c r="B137" s="2">
        <f>B136+'Data Entry'!$E$8/500/12</f>
        <v>0.12000000000000009</v>
      </c>
      <c r="C137" s="2">
        <f t="shared" si="11"/>
        <v>0.12000000000000009</v>
      </c>
      <c r="D137" s="2">
        <f t="shared" si="12"/>
        <v>2.047890752197906</v>
      </c>
      <c r="E137" s="3">
        <f t="shared" si="38"/>
        <v>3.6236182550903162E-2</v>
      </c>
      <c r="F137" s="2">
        <f t="shared" si="40"/>
        <v>0.51197268804947649</v>
      </c>
      <c r="G137" s="3">
        <f t="shared" si="41"/>
        <v>3.6236182550903162E-2</v>
      </c>
      <c r="H137" s="3">
        <f t="shared" si="35"/>
        <v>0.51197268804947649</v>
      </c>
      <c r="I137" s="3">
        <f t="shared" si="42"/>
        <v>7.0777569578870464E-2</v>
      </c>
      <c r="J137" s="1">
        <f t="shared" si="43"/>
        <v>0.02</v>
      </c>
      <c r="K137" s="1">
        <f t="shared" si="44"/>
        <v>1.4859</v>
      </c>
      <c r="L137" s="1">
        <f t="shared" si="45"/>
        <v>0.01</v>
      </c>
      <c r="M137" s="4">
        <f t="shared" si="46"/>
        <v>3.5924023846401809</v>
      </c>
      <c r="N137" s="3">
        <f t="shared" si="47"/>
        <v>0.13017494860612144</v>
      </c>
      <c r="O137" s="1">
        <f t="shared" si="48"/>
        <v>2.1662705486234897E-2</v>
      </c>
      <c r="P137" s="2">
        <f t="shared" si="36"/>
        <v>6.0091731703982374</v>
      </c>
      <c r="Q137" s="1">
        <f t="shared" si="37"/>
        <v>0</v>
      </c>
      <c r="R137" s="1">
        <f t="shared" si="39"/>
        <v>0</v>
      </c>
    </row>
    <row r="138" spans="1:18" x14ac:dyDescent="0.25">
      <c r="A138" s="1">
        <f t="shared" si="10"/>
        <v>1.4520000000000011</v>
      </c>
      <c r="B138" s="2">
        <f>B137+'Data Entry'!$E$8/500/12</f>
        <v>0.12100000000000009</v>
      </c>
      <c r="C138" s="2">
        <f t="shared" si="11"/>
        <v>0.12100000000000009</v>
      </c>
      <c r="D138" s="2">
        <f t="shared" si="12"/>
        <v>2.0572433317974284</v>
      </c>
      <c r="E138" s="3">
        <f t="shared" si="38"/>
        <v>3.6663872326820446E-2</v>
      </c>
      <c r="F138" s="2">
        <f t="shared" si="40"/>
        <v>0.51431083294935709</v>
      </c>
      <c r="G138" s="3">
        <f t="shared" si="41"/>
        <v>3.6663872326820446E-2</v>
      </c>
      <c r="H138" s="3">
        <f t="shared" si="35"/>
        <v>0.51431083294935709</v>
      </c>
      <c r="I138" s="3">
        <f t="shared" si="42"/>
        <v>7.12873810504214E-2</v>
      </c>
      <c r="J138" s="1">
        <f t="shared" si="43"/>
        <v>0.02</v>
      </c>
      <c r="K138" s="1">
        <f t="shared" si="44"/>
        <v>1.4859</v>
      </c>
      <c r="L138" s="1">
        <f t="shared" si="45"/>
        <v>0.01</v>
      </c>
      <c r="M138" s="4">
        <f t="shared" si="46"/>
        <v>3.6096411146441181</v>
      </c>
      <c r="N138" s="3">
        <f t="shared" si="47"/>
        <v>0.13234342097295379</v>
      </c>
      <c r="O138" s="1">
        <f t="shared" si="48"/>
        <v>2.1662705486234897E-2</v>
      </c>
      <c r="P138" s="2">
        <f t="shared" si="36"/>
        <v>6.1092748113594855</v>
      </c>
      <c r="Q138" s="1">
        <f t="shared" si="37"/>
        <v>0</v>
      </c>
      <c r="R138" s="1">
        <f t="shared" si="39"/>
        <v>0</v>
      </c>
    </row>
    <row r="139" spans="1:18" x14ac:dyDescent="0.25">
      <c r="A139" s="1">
        <f t="shared" si="10"/>
        <v>1.4640000000000011</v>
      </c>
      <c r="B139" s="2">
        <f>B138+'Data Entry'!$E$8/500/12</f>
        <v>0.12200000000000009</v>
      </c>
      <c r="C139" s="2">
        <f t="shared" si="11"/>
        <v>0.12200000000000009</v>
      </c>
      <c r="D139" s="2">
        <f t="shared" si="12"/>
        <v>2.0665696393304902</v>
      </c>
      <c r="E139" s="3">
        <f t="shared" si="38"/>
        <v>3.709276689076367E-2</v>
      </c>
      <c r="F139" s="2">
        <f t="shared" si="40"/>
        <v>0.51664240983262255</v>
      </c>
      <c r="G139" s="3">
        <f t="shared" si="41"/>
        <v>3.709276689076367E-2</v>
      </c>
      <c r="H139" s="3">
        <f t="shared" si="35"/>
        <v>0.51664240983262255</v>
      </c>
      <c r="I139" s="3">
        <f t="shared" si="42"/>
        <v>7.1795822767977316E-2</v>
      </c>
      <c r="J139" s="1">
        <f t="shared" si="43"/>
        <v>0.02</v>
      </c>
      <c r="K139" s="1">
        <f t="shared" si="44"/>
        <v>1.4859</v>
      </c>
      <c r="L139" s="1">
        <f t="shared" si="45"/>
        <v>0.01</v>
      </c>
      <c r="M139" s="4">
        <f t="shared" si="46"/>
        <v>3.6267926879326535</v>
      </c>
      <c r="N139" s="3">
        <f t="shared" si="47"/>
        <v>0.13452777573461211</v>
      </c>
      <c r="O139" s="1">
        <f t="shared" si="48"/>
        <v>2.1662705486234897E-2</v>
      </c>
      <c r="P139" s="2">
        <f t="shared" si="36"/>
        <v>6.2101096199685175</v>
      </c>
      <c r="Q139" s="1">
        <f t="shared" si="37"/>
        <v>0</v>
      </c>
      <c r="R139" s="1">
        <f t="shared" si="39"/>
        <v>0</v>
      </c>
    </row>
    <row r="140" spans="1:18" x14ac:dyDescent="0.25">
      <c r="A140" s="1">
        <f t="shared" si="10"/>
        <v>1.4760000000000011</v>
      </c>
      <c r="B140" s="2">
        <f>B139+'Data Entry'!$E$8/500/12</f>
        <v>0.1230000000000001</v>
      </c>
      <c r="C140" s="2">
        <f t="shared" si="11"/>
        <v>0.1230000000000001</v>
      </c>
      <c r="D140" s="2">
        <f t="shared" si="12"/>
        <v>2.0758700960767982</v>
      </c>
      <c r="E140" s="3">
        <f t="shared" si="38"/>
        <v>3.7522853567478906E-2</v>
      </c>
      <c r="F140" s="2">
        <f t="shared" si="40"/>
        <v>0.51896752401919954</v>
      </c>
      <c r="G140" s="3">
        <f t="shared" si="41"/>
        <v>3.7522853567478906E-2</v>
      </c>
      <c r="H140" s="3">
        <f t="shared" si="35"/>
        <v>0.51896752401919954</v>
      </c>
      <c r="I140" s="3">
        <f t="shared" si="42"/>
        <v>7.2302893400494797E-2</v>
      </c>
      <c r="J140" s="1">
        <f t="shared" si="43"/>
        <v>0.02</v>
      </c>
      <c r="K140" s="1">
        <f t="shared" si="44"/>
        <v>1.4859</v>
      </c>
      <c r="L140" s="1">
        <f t="shared" si="45"/>
        <v>0.01</v>
      </c>
      <c r="M140" s="4">
        <f t="shared" si="46"/>
        <v>3.6438577724063599</v>
      </c>
      <c r="N140" s="3">
        <f t="shared" si="47"/>
        <v>0.13672794161472371</v>
      </c>
      <c r="O140" s="1">
        <f t="shared" si="48"/>
        <v>2.1662705486234897E-2</v>
      </c>
      <c r="P140" s="2">
        <f t="shared" si="36"/>
        <v>6.3116743059450515</v>
      </c>
      <c r="Q140" s="1">
        <f t="shared" si="37"/>
        <v>0</v>
      </c>
      <c r="R140" s="1">
        <f t="shared" si="39"/>
        <v>0</v>
      </c>
    </row>
    <row r="141" spans="1:18" x14ac:dyDescent="0.25">
      <c r="A141" s="1">
        <f t="shared" si="10"/>
        <v>1.4880000000000011</v>
      </c>
      <c r="B141" s="2">
        <f>B140+'Data Entry'!$E$8/500/12</f>
        <v>0.1240000000000001</v>
      </c>
      <c r="C141" s="2">
        <f t="shared" si="11"/>
        <v>0.1240000000000001</v>
      </c>
      <c r="D141" s="2">
        <f t="shared" si="12"/>
        <v>2.0851451152824518</v>
      </c>
      <c r="E141" s="3">
        <f t="shared" si="38"/>
        <v>3.7954119786824822E-2</v>
      </c>
      <c r="F141" s="2">
        <f t="shared" si="40"/>
        <v>0.52128627882061296</v>
      </c>
      <c r="G141" s="3">
        <f t="shared" si="41"/>
        <v>3.7954119786824822E-2</v>
      </c>
      <c r="H141" s="3">
        <f t="shared" si="35"/>
        <v>0.52128627882061296</v>
      </c>
      <c r="I141" s="3">
        <f t="shared" si="42"/>
        <v>7.2808591610533713E-2</v>
      </c>
      <c r="J141" s="1">
        <f t="shared" si="43"/>
        <v>0.02</v>
      </c>
      <c r="K141" s="1">
        <f t="shared" si="44"/>
        <v>1.4859</v>
      </c>
      <c r="L141" s="1">
        <f t="shared" si="45"/>
        <v>0.01</v>
      </c>
      <c r="M141" s="4">
        <f t="shared" si="46"/>
        <v>3.6608370228694214</v>
      </c>
      <c r="N141" s="3">
        <f t="shared" si="47"/>
        <v>0.13894384688602918</v>
      </c>
      <c r="O141" s="1">
        <f t="shared" si="48"/>
        <v>2.1662705486234897E-2</v>
      </c>
      <c r="P141" s="2">
        <f t="shared" si="36"/>
        <v>6.4139655581948469</v>
      </c>
      <c r="Q141" s="1">
        <f t="shared" si="37"/>
        <v>0</v>
      </c>
      <c r="R141" s="1">
        <f t="shared" si="39"/>
        <v>0</v>
      </c>
    </row>
    <row r="142" spans="1:18" x14ac:dyDescent="0.25">
      <c r="A142" s="1">
        <f t="shared" si="10"/>
        <v>1.5000000000000009</v>
      </c>
      <c r="B142" s="2">
        <f>B141+'Data Entry'!$E$8/500/12</f>
        <v>0.12500000000000008</v>
      </c>
      <c r="C142" s="2">
        <f t="shared" si="11"/>
        <v>0.12500000000000008</v>
      </c>
      <c r="D142" s="2">
        <f t="shared" si="12"/>
        <v>2.0943951023931962</v>
      </c>
      <c r="E142" s="3">
        <f t="shared" si="38"/>
        <v>3.8386553081523681E-2</v>
      </c>
      <c r="F142" s="2">
        <f t="shared" si="40"/>
        <v>0.52359877559829904</v>
      </c>
      <c r="G142" s="3">
        <f t="shared" si="41"/>
        <v>3.8386553081523681E-2</v>
      </c>
      <c r="H142" s="3">
        <f t="shared" si="35"/>
        <v>0.52359877559829904</v>
      </c>
      <c r="I142" s="3">
        <f t="shared" si="42"/>
        <v>7.3312916054207034E-2</v>
      </c>
      <c r="J142" s="1">
        <f t="shared" si="43"/>
        <v>0.02</v>
      </c>
      <c r="K142" s="1">
        <f t="shared" si="44"/>
        <v>1.4859</v>
      </c>
      <c r="L142" s="1">
        <f t="shared" si="45"/>
        <v>0.01</v>
      </c>
      <c r="M142" s="4">
        <f t="shared" si="46"/>
        <v>3.6777310813701845</v>
      </c>
      <c r="N142" s="3">
        <f t="shared" si="47"/>
        <v>0.14117541937458608</v>
      </c>
      <c r="O142" s="1">
        <f t="shared" si="48"/>
        <v>2.1662705486234897E-2</v>
      </c>
      <c r="P142" s="2">
        <f t="shared" si="36"/>
        <v>6.5169800450037503</v>
      </c>
      <c r="Q142" s="1">
        <f t="shared" si="37"/>
        <v>0</v>
      </c>
      <c r="R142" s="1">
        <f t="shared" si="39"/>
        <v>0</v>
      </c>
    </row>
    <row r="143" spans="1:18" x14ac:dyDescent="0.25">
      <c r="A143" s="1">
        <f t="shared" si="10"/>
        <v>1.5120000000000009</v>
      </c>
      <c r="B143" s="2">
        <f>B142+'Data Entry'!$E$8/500/12</f>
        <v>0.12600000000000008</v>
      </c>
      <c r="C143" s="2">
        <f t="shared" si="11"/>
        <v>0.12600000000000008</v>
      </c>
      <c r="D143" s="2">
        <f t="shared" si="12"/>
        <v>2.1036204552793309</v>
      </c>
      <c r="E143" s="3">
        <f t="shared" si="38"/>
        <v>3.8820141084972296E-2</v>
      </c>
      <c r="F143" s="2">
        <f t="shared" si="40"/>
        <v>0.52590511381983274</v>
      </c>
      <c r="G143" s="3">
        <f t="shared" si="41"/>
        <v>3.8820141084972296E-2</v>
      </c>
      <c r="H143" s="3">
        <f t="shared" si="35"/>
        <v>0.52590511381983274</v>
      </c>
      <c r="I143" s="3">
        <f t="shared" si="42"/>
        <v>7.3815865381129372E-2</v>
      </c>
      <c r="J143" s="1">
        <f t="shared" si="43"/>
        <v>0.02</v>
      </c>
      <c r="K143" s="1">
        <f t="shared" si="44"/>
        <v>1.4859</v>
      </c>
      <c r="L143" s="1">
        <f t="shared" si="45"/>
        <v>0.01</v>
      </c>
      <c r="M143" s="4">
        <f t="shared" si="46"/>
        <v>3.6945405775299145</v>
      </c>
      <c r="N143" s="3">
        <f t="shared" si="47"/>
        <v>0.1434225864638663</v>
      </c>
      <c r="O143" s="1">
        <f t="shared" si="48"/>
        <v>2.1662705486234897E-2</v>
      </c>
      <c r="P143" s="2">
        <f t="shared" si="36"/>
        <v>6.6207144142268435</v>
      </c>
      <c r="Q143" s="1">
        <f t="shared" si="37"/>
        <v>0</v>
      </c>
      <c r="R143" s="1">
        <f t="shared" si="39"/>
        <v>0</v>
      </c>
    </row>
    <row r="144" spans="1:18" x14ac:dyDescent="0.25">
      <c r="A144" s="1">
        <f t="shared" si="10"/>
        <v>1.5240000000000009</v>
      </c>
      <c r="B144" s="2">
        <f>B143+'Data Entry'!$E$8/500/12</f>
        <v>0.12700000000000009</v>
      </c>
      <c r="C144" s="2">
        <f t="shared" si="11"/>
        <v>0.12700000000000009</v>
      </c>
      <c r="D144" s="2">
        <f t="shared" si="12"/>
        <v>2.1128215644526458</v>
      </c>
      <c r="E144" s="3">
        <f t="shared" si="38"/>
        <v>3.9254871529111224E-2</v>
      </c>
      <c r="F144" s="2">
        <f t="shared" si="40"/>
        <v>0.52820539111316145</v>
      </c>
      <c r="G144" s="3">
        <f t="shared" si="41"/>
        <v>3.9254871529111224E-2</v>
      </c>
      <c r="H144" s="3">
        <f t="shared" si="35"/>
        <v>0.52820539111316145</v>
      </c>
      <c r="I144" s="3">
        <f t="shared" si="42"/>
        <v>7.4317438234365457E-2</v>
      </c>
      <c r="J144" s="1">
        <f t="shared" si="43"/>
        <v>0.02</v>
      </c>
      <c r="K144" s="1">
        <f t="shared" si="44"/>
        <v>1.4859</v>
      </c>
      <c r="L144" s="1">
        <f t="shared" si="45"/>
        <v>0.01</v>
      </c>
      <c r="M144" s="4">
        <f t="shared" si="46"/>
        <v>3.7112661288603079</v>
      </c>
      <c r="N144" s="3">
        <f t="shared" si="47"/>
        <v>0.14568527509875334</v>
      </c>
      <c r="O144" s="1">
        <f t="shared" si="48"/>
        <v>2.1662705486234897E-2</v>
      </c>
      <c r="P144" s="2">
        <f t="shared" si="36"/>
        <v>6.7251652934729664</v>
      </c>
      <c r="Q144" s="1">
        <f t="shared" si="37"/>
        <v>0</v>
      </c>
      <c r="R144" s="1">
        <f t="shared" si="39"/>
        <v>0</v>
      </c>
    </row>
    <row r="145" spans="1:18" x14ac:dyDescent="0.25">
      <c r="A145" s="1">
        <f t="shared" si="10"/>
        <v>1.5360000000000009</v>
      </c>
      <c r="B145" s="2">
        <f>B144+'Data Entry'!$E$8/500/12</f>
        <v>0.12800000000000009</v>
      </c>
      <c r="C145" s="2">
        <f t="shared" si="11"/>
        <v>0.12800000000000009</v>
      </c>
      <c r="D145" s="2">
        <f t="shared" si="12"/>
        <v>2.1219988132757295</v>
      </c>
      <c r="E145" s="3">
        <f t="shared" si="38"/>
        <v>3.9690732242350167E-2</v>
      </c>
      <c r="F145" s="2">
        <f t="shared" si="40"/>
        <v>0.53049970331893237</v>
      </c>
      <c r="G145" s="3">
        <f t="shared" si="41"/>
        <v>3.9690732242350167E-2</v>
      </c>
      <c r="H145" s="3">
        <f t="shared" si="35"/>
        <v>0.53049970331893237</v>
      </c>
      <c r="I145" s="3">
        <f t="shared" si="42"/>
        <v>7.4817633250377907E-2</v>
      </c>
      <c r="J145" s="1">
        <f t="shared" si="43"/>
        <v>0.02</v>
      </c>
      <c r="K145" s="1">
        <f t="shared" si="44"/>
        <v>1.4859</v>
      </c>
      <c r="L145" s="1">
        <f t="shared" si="45"/>
        <v>0.01</v>
      </c>
      <c r="M145" s="4">
        <f t="shared" si="46"/>
        <v>3.7279083410701843</v>
      </c>
      <c r="N145" s="3">
        <f t="shared" si="47"/>
        <v>0.1479634117894405</v>
      </c>
      <c r="O145" s="1">
        <f t="shared" si="48"/>
        <v>2.1662705486234897E-2</v>
      </c>
      <c r="P145" s="2">
        <f t="shared" si="36"/>
        <v>6.8303292902846637</v>
      </c>
      <c r="Q145" s="1">
        <f t="shared" si="37"/>
        <v>0</v>
      </c>
      <c r="R145" s="1">
        <f t="shared" si="39"/>
        <v>0</v>
      </c>
    </row>
    <row r="146" spans="1:18" x14ac:dyDescent="0.25">
      <c r="A146" s="1">
        <f t="shared" si="10"/>
        <v>1.5480000000000009</v>
      </c>
      <c r="B146" s="2">
        <f>B145+'Data Entry'!$E$8/500/12</f>
        <v>0.12900000000000009</v>
      </c>
      <c r="C146" s="2">
        <f t="shared" si="11"/>
        <v>0.12900000000000009</v>
      </c>
      <c r="D146" s="2">
        <f t="shared" si="12"/>
        <v>2.1311525781639777</v>
      </c>
      <c r="E146" s="3">
        <f t="shared" si="38"/>
        <v>4.0127711147547249E-2</v>
      </c>
      <c r="F146" s="2">
        <f t="shared" si="40"/>
        <v>0.53278814454099443</v>
      </c>
      <c r="G146" s="3">
        <f t="shared" si="41"/>
        <v>4.0127711147547249E-2</v>
      </c>
      <c r="H146" s="3">
        <f t="shared" ref="H146:H182" si="49">IF(B146&lt;D$10,F146,2*3.14159*D$10-F146)</f>
        <v>0.53278814454099443</v>
      </c>
      <c r="I146" s="3">
        <f t="shared" si="42"/>
        <v>7.5316449058974305E-2</v>
      </c>
      <c r="J146" s="1">
        <f t="shared" si="43"/>
        <v>0.02</v>
      </c>
      <c r="K146" s="1">
        <f t="shared" si="44"/>
        <v>1.4859</v>
      </c>
      <c r="L146" s="1">
        <f t="shared" si="45"/>
        <v>0.01</v>
      </c>
      <c r="M146" s="4">
        <f t="shared" si="46"/>
        <v>3.7444678083618332</v>
      </c>
      <c r="N146" s="3">
        <f t="shared" si="47"/>
        <v>0.15025692261523296</v>
      </c>
      <c r="O146" s="1">
        <f t="shared" si="48"/>
        <v>2.1662705486234897E-2</v>
      </c>
      <c r="P146" s="2">
        <f t="shared" ref="P146:P209" si="50">N146/O146</f>
        <v>6.936202992313703</v>
      </c>
      <c r="Q146" s="1">
        <f t="shared" ref="Q146:Q209" si="51">IF(P146&gt;1,IF(P145&lt;1,G146,0),0)</f>
        <v>0</v>
      </c>
      <c r="R146" s="1">
        <f t="shared" si="39"/>
        <v>0</v>
      </c>
    </row>
    <row r="147" spans="1:18" x14ac:dyDescent="0.25">
      <c r="A147" s="1">
        <f t="shared" si="10"/>
        <v>1.5600000000000009</v>
      </c>
      <c r="B147" s="2">
        <f>B146+'Data Entry'!$E$8/500/12</f>
        <v>0.13000000000000009</v>
      </c>
      <c r="C147" s="2">
        <f t="shared" si="11"/>
        <v>0.13000000000000009</v>
      </c>
      <c r="D147" s="2">
        <f t="shared" si="12"/>
        <v>2.1402832287806177</v>
      </c>
      <c r="E147" s="3">
        <f t="shared" ref="E147:E283" si="52">D$10^2*(D147-SIN(D147))/2</f>
        <v>4.0565796260040747E-2</v>
      </c>
      <c r="F147" s="2">
        <f t="shared" si="40"/>
        <v>0.53507080719515443</v>
      </c>
      <c r="G147" s="3">
        <f t="shared" si="41"/>
        <v>4.0565796260040747E-2</v>
      </c>
      <c r="H147" s="3">
        <f t="shared" si="49"/>
        <v>0.53507080719515443</v>
      </c>
      <c r="I147" s="3">
        <f t="shared" si="42"/>
        <v>7.5813884283254002E-2</v>
      </c>
      <c r="J147" s="1">
        <f t="shared" si="43"/>
        <v>0.02</v>
      </c>
      <c r="K147" s="1">
        <f t="shared" si="44"/>
        <v>1.4859</v>
      </c>
      <c r="L147" s="1">
        <f t="shared" si="45"/>
        <v>0.01</v>
      </c>
      <c r="M147" s="4">
        <f t="shared" si="46"/>
        <v>3.7609451137174381</v>
      </c>
      <c r="N147" s="3">
        <f t="shared" si="47"/>
        <v>0.15256573322825737</v>
      </c>
      <c r="O147" s="1">
        <f t="shared" si="48"/>
        <v>2.1662705486234897E-2</v>
      </c>
      <c r="P147" s="2">
        <f t="shared" si="50"/>
        <v>7.042782967492311</v>
      </c>
      <c r="Q147" s="1">
        <f t="shared" si="51"/>
        <v>0</v>
      </c>
      <c r="R147" s="1">
        <f t="shared" ref="R147:R210" si="53">IF(Q147=0,0,B147)</f>
        <v>0</v>
      </c>
    </row>
    <row r="148" spans="1:18" x14ac:dyDescent="0.25">
      <c r="A148" s="1">
        <f t="shared" si="10"/>
        <v>1.572000000000001</v>
      </c>
      <c r="B148" s="2">
        <f>B147+'Data Entry'!$E$8/500/12</f>
        <v>0.13100000000000009</v>
      </c>
      <c r="C148" s="2">
        <f t="shared" si="11"/>
        <v>0.13100000000000009</v>
      </c>
      <c r="D148" s="2">
        <f t="shared" si="12"/>
        <v>2.1493911282250378</v>
      </c>
      <c r="E148" s="3">
        <f t="shared" si="52"/>
        <v>4.1004975685730985E-2</v>
      </c>
      <c r="F148" s="2">
        <f t="shared" si="40"/>
        <v>0.53734778205625944</v>
      </c>
      <c r="G148" s="3">
        <f t="shared" si="41"/>
        <v>4.1004975685730985E-2</v>
      </c>
      <c r="H148" s="3">
        <f t="shared" si="49"/>
        <v>0.53734778205625944</v>
      </c>
      <c r="I148" s="3">
        <f t="shared" si="42"/>
        <v>7.630993753955391E-2</v>
      </c>
      <c r="J148" s="1">
        <f t="shared" si="43"/>
        <v>0.02</v>
      </c>
      <c r="K148" s="1">
        <f t="shared" si="44"/>
        <v>1.4859</v>
      </c>
      <c r="L148" s="1">
        <f t="shared" si="45"/>
        <v>0.01</v>
      </c>
      <c r="M148" s="4">
        <f t="shared" si="46"/>
        <v>3.7773408291759489</v>
      </c>
      <c r="N148" s="3">
        <f t="shared" si="47"/>
        <v>0.1548897688570787</v>
      </c>
      <c r="O148" s="1">
        <f t="shared" si="48"/>
        <v>2.1662705486234897E-2</v>
      </c>
      <c r="P148" s="2">
        <f t="shared" si="50"/>
        <v>7.1500657642001402</v>
      </c>
      <c r="Q148" s="1">
        <f t="shared" si="51"/>
        <v>0</v>
      </c>
      <c r="R148" s="1">
        <f t="shared" si="53"/>
        <v>0</v>
      </c>
    </row>
    <row r="149" spans="1:18" x14ac:dyDescent="0.25">
      <c r="A149" s="1">
        <f t="shared" si="10"/>
        <v>1.584000000000001</v>
      </c>
      <c r="B149" s="2">
        <f>B148+'Data Entry'!$E$8/500/12</f>
        <v>0.13200000000000009</v>
      </c>
      <c r="C149" s="2">
        <f t="shared" si="11"/>
        <v>0.13200000000000009</v>
      </c>
      <c r="D149" s="2">
        <f t="shared" si="12"/>
        <v>2.1584766332147143</v>
      </c>
      <c r="E149" s="3">
        <f t="shared" si="52"/>
        <v>4.1445237619211067E-2</v>
      </c>
      <c r="F149" s="2">
        <f t="shared" si="40"/>
        <v>0.53961915830367857</v>
      </c>
      <c r="G149" s="3">
        <f t="shared" si="41"/>
        <v>4.1445237619211067E-2</v>
      </c>
      <c r="H149" s="3">
        <f t="shared" si="49"/>
        <v>0.53961915830367857</v>
      </c>
      <c r="I149" s="3">
        <f t="shared" si="42"/>
        <v>7.6804607437394118E-2</v>
      </c>
      <c r="J149" s="1">
        <f t="shared" si="43"/>
        <v>0.02</v>
      </c>
      <c r="K149" s="1">
        <f t="shared" si="44"/>
        <v>1.4859</v>
      </c>
      <c r="L149" s="1">
        <f t="shared" si="45"/>
        <v>0.01</v>
      </c>
      <c r="M149" s="4">
        <f t="shared" si="46"/>
        <v>3.7936555161008489</v>
      </c>
      <c r="N149" s="3">
        <f t="shared" si="47"/>
        <v>0.15722895431023048</v>
      </c>
      <c r="O149" s="1">
        <f t="shared" si="48"/>
        <v>2.1662705486234897E-2</v>
      </c>
      <c r="P149" s="2">
        <f t="shared" si="50"/>
        <v>7.2580479114272345</v>
      </c>
      <c r="Q149" s="1">
        <f t="shared" si="51"/>
        <v>0</v>
      </c>
      <c r="R149" s="1">
        <f t="shared" si="53"/>
        <v>0</v>
      </c>
    </row>
    <row r="150" spans="1:18" x14ac:dyDescent="0.25">
      <c r="A150" s="1">
        <f t="shared" si="10"/>
        <v>1.596000000000001</v>
      </c>
      <c r="B150" s="2">
        <f>B149+'Data Entry'!$E$8/500/12</f>
        <v>0.13300000000000009</v>
      </c>
      <c r="C150" s="2">
        <f t="shared" si="11"/>
        <v>0.13300000000000009</v>
      </c>
      <c r="D150" s="2">
        <f t="shared" si="12"/>
        <v>2.1675400942609961</v>
      </c>
      <c r="E150" s="3">
        <f t="shared" si="52"/>
        <v>4.1886570341944547E-2</v>
      </c>
      <c r="F150" s="2">
        <f t="shared" si="40"/>
        <v>0.54188502356524904</v>
      </c>
      <c r="G150" s="3">
        <f t="shared" si="41"/>
        <v>4.1886570341944547E-2</v>
      </c>
      <c r="H150" s="3">
        <f t="shared" si="49"/>
        <v>0.54188502356524904</v>
      </c>
      <c r="I150" s="3">
        <f t="shared" si="42"/>
        <v>7.7297892579422683E-2</v>
      </c>
      <c r="J150" s="1">
        <f t="shared" si="43"/>
        <v>0.02</v>
      </c>
      <c r="K150" s="1">
        <f t="shared" si="44"/>
        <v>1.4859</v>
      </c>
      <c r="L150" s="1">
        <f t="shared" si="45"/>
        <v>0.01</v>
      </c>
      <c r="M150" s="4">
        <f t="shared" si="46"/>
        <v>3.8098897254391146</v>
      </c>
      <c r="N150" s="3">
        <f t="shared" si="47"/>
        <v>0.15958321397965727</v>
      </c>
      <c r="O150" s="1">
        <f t="shared" si="48"/>
        <v>2.1662705486234897E-2</v>
      </c>
      <c r="P150" s="2">
        <f t="shared" si="50"/>
        <v>7.3667259189329339</v>
      </c>
      <c r="Q150" s="1">
        <f t="shared" si="51"/>
        <v>0</v>
      </c>
      <c r="R150" s="1">
        <f t="shared" si="53"/>
        <v>0</v>
      </c>
    </row>
    <row r="151" spans="1:18" x14ac:dyDescent="0.25">
      <c r="A151" s="1">
        <f t="shared" si="10"/>
        <v>1.608000000000001</v>
      </c>
      <c r="B151" s="2">
        <f>B150+'Data Entry'!$E$8/500/12</f>
        <v>0.13400000000000009</v>
      </c>
      <c r="C151" s="2">
        <f t="shared" si="11"/>
        <v>0.13400000000000009</v>
      </c>
      <c r="D151" s="2">
        <f t="shared" si="12"/>
        <v>2.1765818558390038</v>
      </c>
      <c r="E151" s="3">
        <f t="shared" si="52"/>
        <v>4.2328962220488382E-2</v>
      </c>
      <c r="F151" s="2">
        <f t="shared" si="40"/>
        <v>0.54414546395975094</v>
      </c>
      <c r="G151" s="3">
        <f t="shared" si="41"/>
        <v>4.2328962220488382E-2</v>
      </c>
      <c r="H151" s="3">
        <f t="shared" si="49"/>
        <v>0.54414546395975094</v>
      </c>
      <c r="I151" s="3">
        <f t="shared" si="42"/>
        <v>7.7789791561359678E-2</v>
      </c>
      <c r="J151" s="1">
        <f t="shared" si="43"/>
        <v>0.02</v>
      </c>
      <c r="K151" s="1">
        <f t="shared" si="44"/>
        <v>1.4859</v>
      </c>
      <c r="L151" s="1">
        <f t="shared" si="45"/>
        <v>0.01</v>
      </c>
      <c r="M151" s="4">
        <f t="shared" si="46"/>
        <v>3.8260439979717611</v>
      </c>
      <c r="N151" s="3">
        <f t="shared" si="47"/>
        <v>0.16195247184407299</v>
      </c>
      <c r="O151" s="1">
        <f t="shared" si="48"/>
        <v>2.1662705486234897E-2</v>
      </c>
      <c r="P151" s="2">
        <f t="shared" si="50"/>
        <v>7.4760962774009103</v>
      </c>
      <c r="Q151" s="1">
        <f t="shared" si="51"/>
        <v>0</v>
      </c>
      <c r="R151" s="1">
        <f t="shared" si="53"/>
        <v>0</v>
      </c>
    </row>
    <row r="152" spans="1:18" x14ac:dyDescent="0.25">
      <c r="A152" s="1">
        <f t="shared" si="10"/>
        <v>1.620000000000001</v>
      </c>
      <c r="B152" s="2">
        <f>B151+'Data Entry'!$E$8/500/12</f>
        <v>0.13500000000000009</v>
      </c>
      <c r="C152" s="2">
        <f t="shared" si="11"/>
        <v>0.13500000000000009</v>
      </c>
      <c r="D152" s="2">
        <f t="shared" si="12"/>
        <v>2.1856022565518893</v>
      </c>
      <c r="E152" s="3">
        <f t="shared" si="52"/>
        <v>4.2772401704759974E-2</v>
      </c>
      <c r="F152" s="2">
        <f t="shared" si="40"/>
        <v>0.54640056413797233</v>
      </c>
      <c r="G152" s="3">
        <f t="shared" si="41"/>
        <v>4.2772401704759974E-2</v>
      </c>
      <c r="H152" s="3">
        <f t="shared" si="49"/>
        <v>0.54640056413797233</v>
      </c>
      <c r="I152" s="3">
        <f t="shared" si="42"/>
        <v>7.8280302971941038E-2</v>
      </c>
      <c r="J152" s="1">
        <f t="shared" si="43"/>
        <v>0.02</v>
      </c>
      <c r="K152" s="1">
        <f t="shared" si="44"/>
        <v>1.4859</v>
      </c>
      <c r="L152" s="1">
        <f t="shared" si="45"/>
        <v>0.01</v>
      </c>
      <c r="M152" s="4">
        <f t="shared" si="46"/>
        <v>3.8421188645562987</v>
      </c>
      <c r="N152" s="3">
        <f t="shared" si="47"/>
        <v>0.16433665147223828</v>
      </c>
      <c r="O152" s="1">
        <f t="shared" si="48"/>
        <v>2.1662705486234897E-2</v>
      </c>
      <c r="P152" s="2">
        <f t="shared" si="50"/>
        <v>7.586155458590456</v>
      </c>
      <c r="Q152" s="1">
        <f t="shared" si="51"/>
        <v>0</v>
      </c>
      <c r="R152" s="1">
        <f t="shared" si="53"/>
        <v>0</v>
      </c>
    </row>
    <row r="153" spans="1:18" x14ac:dyDescent="0.25">
      <c r="A153" s="1">
        <f t="shared" si="10"/>
        <v>1.632000000000001</v>
      </c>
      <c r="B153" s="2">
        <f>B152+'Data Entry'!$E$8/500/12</f>
        <v>0.13600000000000009</v>
      </c>
      <c r="C153" s="2">
        <f t="shared" si="11"/>
        <v>0.13600000000000009</v>
      </c>
      <c r="D153" s="2">
        <f t="shared" si="12"/>
        <v>2.1946016292896813</v>
      </c>
      <c r="E153" s="3">
        <f t="shared" si="52"/>
        <v>4.3216877326346312E-2</v>
      </c>
      <c r="F153" s="2">
        <f t="shared" si="40"/>
        <v>0.54865040732242032</v>
      </c>
      <c r="G153" s="3">
        <f t="shared" si="41"/>
        <v>4.3216877326346312E-2</v>
      </c>
      <c r="H153" s="3">
        <f t="shared" si="49"/>
        <v>0.54865040732242032</v>
      </c>
      <c r="I153" s="3">
        <f t="shared" si="42"/>
        <v>7.8769425392861234E-2</v>
      </c>
      <c r="J153" s="1">
        <f t="shared" si="43"/>
        <v>0.02</v>
      </c>
      <c r="K153" s="1">
        <f t="shared" si="44"/>
        <v>1.4859</v>
      </c>
      <c r="L153" s="1">
        <f t="shared" si="45"/>
        <v>0.01</v>
      </c>
      <c r="M153" s="4">
        <f t="shared" si="46"/>
        <v>3.858114846361397</v>
      </c>
      <c r="N153" s="3">
        <f t="shared" si="47"/>
        <v>0.16673567602615594</v>
      </c>
      <c r="O153" s="1">
        <f t="shared" si="48"/>
        <v>2.1662705486234897E-2</v>
      </c>
      <c r="P153" s="2">
        <f t="shared" si="50"/>
        <v>7.6968999154839901</v>
      </c>
      <c r="Q153" s="1">
        <f t="shared" si="51"/>
        <v>0</v>
      </c>
      <c r="R153" s="1">
        <f t="shared" si="53"/>
        <v>0</v>
      </c>
    </row>
    <row r="154" spans="1:18" x14ac:dyDescent="0.25">
      <c r="A154" s="1">
        <f t="shared" si="10"/>
        <v>1.644000000000001</v>
      </c>
      <c r="B154" s="2">
        <f>B153+'Data Entry'!$E$8/500/12</f>
        <v>0.13700000000000009</v>
      </c>
      <c r="C154" s="2">
        <f t="shared" si="11"/>
        <v>0.13700000000000009</v>
      </c>
      <c r="D154" s="2">
        <f t="shared" si="12"/>
        <v>2.2035803013829449</v>
      </c>
      <c r="E154" s="3">
        <f t="shared" si="52"/>
        <v>4.3662377696854417E-2</v>
      </c>
      <c r="F154" s="2">
        <f t="shared" si="40"/>
        <v>0.55089507534573623</v>
      </c>
      <c r="G154" s="3">
        <f t="shared" si="41"/>
        <v>4.3662377696854417E-2</v>
      </c>
      <c r="H154" s="3">
        <f t="shared" si="49"/>
        <v>0.55089507534573623</v>
      </c>
      <c r="I154" s="3">
        <f t="shared" si="42"/>
        <v>7.9257157398715805E-2</v>
      </c>
      <c r="J154" s="1">
        <f t="shared" si="43"/>
        <v>0.02</v>
      </c>
      <c r="K154" s="1">
        <f t="shared" si="44"/>
        <v>1.4859</v>
      </c>
      <c r="L154" s="1">
        <f t="shared" si="45"/>
        <v>0.01</v>
      </c>
      <c r="M154" s="4">
        <f t="shared" si="46"/>
        <v>3.8740324550940892</v>
      </c>
      <c r="N154" s="3">
        <f t="shared" si="47"/>
        <v>0.16914946826419033</v>
      </c>
      <c r="O154" s="1">
        <f t="shared" si="48"/>
        <v>2.1662705486234897E-2</v>
      </c>
      <c r="P154" s="2">
        <f t="shared" si="50"/>
        <v>7.8083260824310585</v>
      </c>
      <c r="Q154" s="1">
        <f t="shared" si="51"/>
        <v>0</v>
      </c>
      <c r="R154" s="1">
        <f t="shared" si="53"/>
        <v>0</v>
      </c>
    </row>
    <row r="155" spans="1:18" x14ac:dyDescent="0.25">
      <c r="A155" s="1">
        <f t="shared" si="10"/>
        <v>1.656000000000001</v>
      </c>
      <c r="B155" s="2">
        <f>B154+'Data Entry'!$E$8/500/12</f>
        <v>0.13800000000000009</v>
      </c>
      <c r="C155" s="2">
        <f t="shared" si="11"/>
        <v>0.13800000000000009</v>
      </c>
      <c r="D155" s="2">
        <f t="shared" si="12"/>
        <v>2.212538594751456</v>
      </c>
      <c r="E155" s="3">
        <f t="shared" si="52"/>
        <v>4.4108891506301207E-2</v>
      </c>
      <c r="F155" s="2">
        <f t="shared" si="40"/>
        <v>0.55313464868786399</v>
      </c>
      <c r="G155" s="3">
        <f t="shared" si="41"/>
        <v>4.4108891506301207E-2</v>
      </c>
      <c r="H155" s="3">
        <f t="shared" si="49"/>
        <v>0.55313464868786399</v>
      </c>
      <c r="I155" s="3">
        <f t="shared" si="42"/>
        <v>7.9743497556943002E-2</v>
      </c>
      <c r="J155" s="1">
        <f t="shared" si="43"/>
        <v>0.02</v>
      </c>
      <c r="K155" s="1">
        <f t="shared" si="44"/>
        <v>1.4859</v>
      </c>
      <c r="L155" s="1">
        <f t="shared" si="45"/>
        <v>0.01</v>
      </c>
      <c r="M155" s="4">
        <f t="shared" si="46"/>
        <v>3.8898721932197771</v>
      </c>
      <c r="N155" s="3">
        <f t="shared" si="47"/>
        <v>0.17157795054410907</v>
      </c>
      <c r="O155" s="1">
        <f t="shared" si="48"/>
        <v>2.1662705486234897E-2</v>
      </c>
      <c r="P155" s="2">
        <f t="shared" si="50"/>
        <v>7.9204303752887473</v>
      </c>
      <c r="Q155" s="1">
        <f t="shared" si="51"/>
        <v>0</v>
      </c>
      <c r="R155" s="1">
        <f t="shared" si="53"/>
        <v>0</v>
      </c>
    </row>
    <row r="156" spans="1:18" x14ac:dyDescent="0.25">
      <c r="A156" s="1">
        <f t="shared" si="10"/>
        <v>1.668000000000001</v>
      </c>
      <c r="B156" s="2">
        <f>B155+'Data Entry'!$E$8/500/12</f>
        <v>0.1390000000000001</v>
      </c>
      <c r="C156" s="2">
        <f t="shared" si="11"/>
        <v>0.1390000000000001</v>
      </c>
      <c r="D156" s="2">
        <f t="shared" si="12"/>
        <v>2.2214768260480939</v>
      </c>
      <c r="E156" s="3">
        <f t="shared" si="52"/>
        <v>4.4556407521541636E-2</v>
      </c>
      <c r="F156" s="2">
        <f t="shared" si="40"/>
        <v>0.55536920651202348</v>
      </c>
      <c r="G156" s="3">
        <f t="shared" si="41"/>
        <v>4.4556407521541636E-2</v>
      </c>
      <c r="H156" s="3">
        <f t="shared" si="49"/>
        <v>0.55536920651202348</v>
      </c>
      <c r="I156" s="3">
        <f t="shared" si="42"/>
        <v>8.0228444427764667E-2</v>
      </c>
      <c r="J156" s="1">
        <f t="shared" si="43"/>
        <v>0.02</v>
      </c>
      <c r="K156" s="1">
        <f t="shared" si="44"/>
        <v>1.4859</v>
      </c>
      <c r="L156" s="1">
        <f t="shared" si="45"/>
        <v>0.01</v>
      </c>
      <c r="M156" s="4">
        <f t="shared" si="46"/>
        <v>3.9056345541753212</v>
      </c>
      <c r="N156" s="3">
        <f t="shared" si="47"/>
        <v>0.17402104482605019</v>
      </c>
      <c r="O156" s="1">
        <f t="shared" si="48"/>
        <v>2.1662705486234897E-2</v>
      </c>
      <c r="P156" s="2">
        <f t="shared" si="50"/>
        <v>8.033209191558651</v>
      </c>
      <c r="Q156" s="1">
        <f t="shared" si="51"/>
        <v>0</v>
      </c>
      <c r="R156" s="1">
        <f t="shared" si="53"/>
        <v>0</v>
      </c>
    </row>
    <row r="157" spans="1:18" x14ac:dyDescent="0.25">
      <c r="A157" s="1">
        <f t="shared" si="10"/>
        <v>1.680000000000001</v>
      </c>
      <c r="B157" s="2">
        <f>B156+'Data Entry'!$E$8/500/12</f>
        <v>0.1400000000000001</v>
      </c>
      <c r="C157" s="2">
        <f t="shared" si="11"/>
        <v>0.1400000000000001</v>
      </c>
      <c r="D157" s="2">
        <f t="shared" si="12"/>
        <v>2.2303953067981475</v>
      </c>
      <c r="E157" s="3">
        <f t="shared" si="52"/>
        <v>4.5004914584734115E-2</v>
      </c>
      <c r="F157" s="2">
        <f t="shared" si="40"/>
        <v>0.55759882669953686</v>
      </c>
      <c r="G157" s="3">
        <f t="shared" si="41"/>
        <v>4.5004914584734115E-2</v>
      </c>
      <c r="H157" s="3">
        <f t="shared" si="49"/>
        <v>0.55759882669953686</v>
      </c>
      <c r="I157" s="3">
        <f t="shared" si="42"/>
        <v>8.0711996564126726E-2</v>
      </c>
      <c r="J157" s="1">
        <f t="shared" si="43"/>
        <v>0.02</v>
      </c>
      <c r="K157" s="1">
        <f t="shared" si="44"/>
        <v>1.4859</v>
      </c>
      <c r="L157" s="1">
        <f t="shared" si="45"/>
        <v>0.01</v>
      </c>
      <c r="M157" s="4">
        <f t="shared" si="46"/>
        <v>3.9213200225754989</v>
      </c>
      <c r="N157" s="3">
        <f t="shared" si="47"/>
        <v>0.17647867267541797</v>
      </c>
      <c r="O157" s="1">
        <f t="shared" si="48"/>
        <v>2.1662705486234897E-2</v>
      </c>
      <c r="P157" s="2">
        <f t="shared" si="50"/>
        <v>8.1466589105205518</v>
      </c>
      <c r="Q157" s="1">
        <f t="shared" si="51"/>
        <v>0</v>
      </c>
      <c r="R157" s="1">
        <f t="shared" si="53"/>
        <v>0</v>
      </c>
    </row>
    <row r="158" spans="1:18" x14ac:dyDescent="0.25">
      <c r="A158" s="1">
        <f t="shared" si="10"/>
        <v>1.6920000000000011</v>
      </c>
      <c r="B158" s="2">
        <f>B157+'Data Entry'!$E$8/500/12</f>
        <v>0.1410000000000001</v>
      </c>
      <c r="C158" s="2">
        <f t="shared" si="11"/>
        <v>0.1410000000000001</v>
      </c>
      <c r="D158" s="2">
        <f t="shared" si="12"/>
        <v>2.2392943435342065</v>
      </c>
      <c r="E158" s="3">
        <f t="shared" si="52"/>
        <v>4.5454401611841583E-2</v>
      </c>
      <c r="F158" s="2">
        <f t="shared" si="40"/>
        <v>0.55982358588355163</v>
      </c>
      <c r="G158" s="3">
        <f t="shared" si="41"/>
        <v>4.5454401611841583E-2</v>
      </c>
      <c r="H158" s="3">
        <f t="shared" si="49"/>
        <v>0.55982358588355163</v>
      </c>
      <c r="I158" s="3">
        <f t="shared" si="42"/>
        <v>8.1194152511638751E-2</v>
      </c>
      <c r="J158" s="1">
        <f t="shared" si="43"/>
        <v>0.02</v>
      </c>
      <c r="K158" s="1">
        <f t="shared" si="44"/>
        <v>1.4859</v>
      </c>
      <c r="L158" s="1">
        <f t="shared" si="45"/>
        <v>0.01</v>
      </c>
      <c r="M158" s="4">
        <f t="shared" si="46"/>
        <v>3.9369290744130381</v>
      </c>
      <c r="N158" s="3">
        <f t="shared" si="47"/>
        <v>0.178950755265706</v>
      </c>
      <c r="O158" s="1">
        <f t="shared" si="48"/>
        <v>2.1662705486234897E-2</v>
      </c>
      <c r="P158" s="2">
        <f t="shared" si="50"/>
        <v>8.2607758933627391</v>
      </c>
      <c r="Q158" s="1">
        <f t="shared" si="51"/>
        <v>0</v>
      </c>
      <c r="R158" s="1">
        <f t="shared" si="53"/>
        <v>0</v>
      </c>
    </row>
    <row r="159" spans="1:18" x14ac:dyDescent="0.25">
      <c r="A159" s="1">
        <f t="shared" si="10"/>
        <v>1.7040000000000011</v>
      </c>
      <c r="B159" s="2">
        <f>B158+'Data Entry'!$E$8/500/12</f>
        <v>0.1420000000000001</v>
      </c>
      <c r="C159" s="2">
        <f t="shared" si="11"/>
        <v>0.1420000000000001</v>
      </c>
      <c r="D159" s="2">
        <f t="shared" si="12"/>
        <v>2.2481742379268228</v>
      </c>
      <c r="E159" s="3">
        <f t="shared" si="52"/>
        <v>4.5904857591167497E-2</v>
      </c>
      <c r="F159" s="2">
        <f t="shared" si="40"/>
        <v>0.5620435594817057</v>
      </c>
      <c r="G159" s="3">
        <f t="shared" si="41"/>
        <v>4.5904857591167497E-2</v>
      </c>
      <c r="H159" s="3">
        <f t="shared" si="49"/>
        <v>0.5620435594817057</v>
      </c>
      <c r="I159" s="3">
        <f t="shared" si="42"/>
        <v>8.1674910808513024E-2</v>
      </c>
      <c r="J159" s="1">
        <f t="shared" si="43"/>
        <v>0.02</v>
      </c>
      <c r="K159" s="1">
        <f t="shared" si="44"/>
        <v>1.4859</v>
      </c>
      <c r="L159" s="1">
        <f t="shared" si="45"/>
        <v>0.01</v>
      </c>
      <c r="M159" s="4">
        <f t="shared" si="46"/>
        <v>3.952462177252507</v>
      </c>
      <c r="N159" s="3">
        <f t="shared" si="47"/>
        <v>0.18143721338125215</v>
      </c>
      <c r="O159" s="1">
        <f t="shared" si="48"/>
        <v>2.1662705486234897E-2</v>
      </c>
      <c r="P159" s="2">
        <f t="shared" si="50"/>
        <v>8.375556483309186</v>
      </c>
      <c r="Q159" s="1">
        <f t="shared" si="51"/>
        <v>0</v>
      </c>
      <c r="R159" s="1">
        <f t="shared" si="53"/>
        <v>0</v>
      </c>
    </row>
    <row r="160" spans="1:18" x14ac:dyDescent="0.25">
      <c r="A160" s="1">
        <f t="shared" si="10"/>
        <v>1.7160000000000011</v>
      </c>
      <c r="B160" s="2">
        <f>B159+'Data Entry'!$E$8/500/12</f>
        <v>0.1430000000000001</v>
      </c>
      <c r="C160" s="2">
        <f t="shared" si="11"/>
        <v>0.1430000000000001</v>
      </c>
      <c r="D160" s="2">
        <f t="shared" si="12"/>
        <v>2.2570352869110941</v>
      </c>
      <c r="E160" s="3">
        <f t="shared" si="52"/>
        <v>4.6356271581925193E-2</v>
      </c>
      <c r="F160" s="2">
        <f t="shared" si="40"/>
        <v>0.56425882172777353</v>
      </c>
      <c r="G160" s="3">
        <f t="shared" si="41"/>
        <v>4.6356271581925193E-2</v>
      </c>
      <c r="H160" s="3">
        <f t="shared" si="49"/>
        <v>0.56425882172777353</v>
      </c>
      <c r="I160" s="3">
        <f t="shared" si="42"/>
        <v>8.2154269985502792E-2</v>
      </c>
      <c r="J160" s="1">
        <f t="shared" si="43"/>
        <v>0.02</v>
      </c>
      <c r="K160" s="1">
        <f t="shared" si="44"/>
        <v>1.4859</v>
      </c>
      <c r="L160" s="1">
        <f t="shared" si="45"/>
        <v>0.01</v>
      </c>
      <c r="M160" s="4">
        <f t="shared" si="46"/>
        <v>3.9679197904182724</v>
      </c>
      <c r="N160" s="3">
        <f t="shared" si="47"/>
        <v>0.18393796741992513</v>
      </c>
      <c r="O160" s="1">
        <f t="shared" si="48"/>
        <v>2.1662705486234897E-2</v>
      </c>
      <c r="P160" s="2">
        <f t="shared" si="50"/>
        <v>8.4909970057435622</v>
      </c>
      <c r="Q160" s="1">
        <f t="shared" si="51"/>
        <v>0</v>
      </c>
      <c r="R160" s="1">
        <f t="shared" si="53"/>
        <v>0</v>
      </c>
    </row>
    <row r="161" spans="1:18" x14ac:dyDescent="0.25">
      <c r="A161" s="1">
        <f t="shared" si="10"/>
        <v>1.7280000000000011</v>
      </c>
      <c r="B161" s="2">
        <f>B160+'Data Entry'!$E$8/500/12</f>
        <v>0.1440000000000001</v>
      </c>
      <c r="C161" s="2">
        <f t="shared" si="11"/>
        <v>0.1440000000000001</v>
      </c>
      <c r="D161" s="2">
        <f t="shared" si="12"/>
        <v>2.2658777828093415</v>
      </c>
      <c r="E161" s="3">
        <f t="shared" si="52"/>
        <v>4.6808632712839929E-2</v>
      </c>
      <c r="F161" s="2">
        <f t="shared" si="40"/>
        <v>0.56646944570233537</v>
      </c>
      <c r="G161" s="3">
        <f t="shared" si="41"/>
        <v>4.6808632712839929E-2</v>
      </c>
      <c r="H161" s="3">
        <f t="shared" si="49"/>
        <v>0.56646944570233537</v>
      </c>
      <c r="I161" s="3">
        <f t="shared" si="42"/>
        <v>8.2632228565839752E-2</v>
      </c>
      <c r="J161" s="1">
        <f t="shared" si="43"/>
        <v>0.02</v>
      </c>
      <c r="K161" s="1">
        <f t="shared" si="44"/>
        <v>1.4859</v>
      </c>
      <c r="L161" s="1">
        <f t="shared" si="45"/>
        <v>0.01</v>
      </c>
      <c r="M161" s="4">
        <f t="shared" si="46"/>
        <v>3.9833023651767334</v>
      </c>
      <c r="N161" s="3">
        <f t="shared" si="47"/>
        <v>0.18645293739574431</v>
      </c>
      <c r="O161" s="1">
        <f t="shared" si="48"/>
        <v>2.1662705486234897E-2</v>
      </c>
      <c r="P161" s="2">
        <f t="shared" si="50"/>
        <v>8.6070937683301771</v>
      </c>
      <c r="Q161" s="1">
        <f t="shared" si="51"/>
        <v>0</v>
      </c>
      <c r="R161" s="1">
        <f t="shared" si="53"/>
        <v>0</v>
      </c>
    </row>
    <row r="162" spans="1:18" x14ac:dyDescent="0.25">
      <c r="A162" s="1">
        <f t="shared" si="10"/>
        <v>1.7400000000000011</v>
      </c>
      <c r="B162" s="2">
        <f>B161+'Data Entry'!$E$8/500/12</f>
        <v>0.1450000000000001</v>
      </c>
      <c r="C162" s="2">
        <f t="shared" si="11"/>
        <v>0.1450000000000001</v>
      </c>
      <c r="D162" s="2">
        <f t="shared" si="12"/>
        <v>2.274702013450022</v>
      </c>
      <c r="E162" s="3">
        <f t="shared" si="52"/>
        <v>4.7261930180782508E-2</v>
      </c>
      <c r="F162" s="2">
        <f t="shared" si="40"/>
        <v>0.5686755033625055</v>
      </c>
      <c r="G162" s="3">
        <f t="shared" si="41"/>
        <v>4.7261930180782508E-2</v>
      </c>
      <c r="H162" s="3">
        <f t="shared" si="49"/>
        <v>0.5686755033625055</v>
      </c>
      <c r="I162" s="3">
        <f t="shared" si="42"/>
        <v>8.3108785065171192E-2</v>
      </c>
      <c r="J162" s="1">
        <f t="shared" si="43"/>
        <v>0.02</v>
      </c>
      <c r="K162" s="1">
        <f t="shared" si="44"/>
        <v>1.4859</v>
      </c>
      <c r="L162" s="1">
        <f t="shared" si="45"/>
        <v>0.01</v>
      </c>
      <c r="M162" s="4">
        <f t="shared" si="46"/>
        <v>3.9986103449130663</v>
      </c>
      <c r="N162" s="3">
        <f t="shared" si="47"/>
        <v>0.188982042941436</v>
      </c>
      <c r="O162" s="1">
        <f t="shared" si="48"/>
        <v>2.1662705486234897E-2</v>
      </c>
      <c r="P162" s="2">
        <f t="shared" si="50"/>
        <v>8.7238430611319817</v>
      </c>
      <c r="Q162" s="1">
        <f t="shared" si="51"/>
        <v>0</v>
      </c>
      <c r="R162" s="1">
        <f t="shared" si="53"/>
        <v>0</v>
      </c>
    </row>
    <row r="163" spans="1:18" x14ac:dyDescent="0.25">
      <c r="A163" s="1">
        <f t="shared" si="10"/>
        <v>1.7520000000000011</v>
      </c>
      <c r="B163" s="2">
        <f>B162+'Data Entry'!$E$8/500/12</f>
        <v>0.1460000000000001</v>
      </c>
      <c r="C163" s="2">
        <f t="shared" si="11"/>
        <v>0.1460000000000001</v>
      </c>
      <c r="D163" s="2">
        <f t="shared" si="12"/>
        <v>2.283508262283021</v>
      </c>
      <c r="E163" s="3">
        <f t="shared" si="52"/>
        <v>4.7716153249433055E-2</v>
      </c>
      <c r="F163" s="2">
        <f t="shared" si="40"/>
        <v>0.57087706557075524</v>
      </c>
      <c r="G163" s="3">
        <f t="shared" si="41"/>
        <v>4.7716153249433055E-2</v>
      </c>
      <c r="H163" s="3">
        <f t="shared" si="49"/>
        <v>0.57087706557075524</v>
      </c>
      <c r="I163" s="3">
        <f t="shared" si="42"/>
        <v>8.3583937991495744E-2</v>
      </c>
      <c r="J163" s="1">
        <f t="shared" si="43"/>
        <v>0.02</v>
      </c>
      <c r="K163" s="1">
        <f t="shared" si="44"/>
        <v>1.4859</v>
      </c>
      <c r="L163" s="1">
        <f t="shared" si="45"/>
        <v>0.01</v>
      </c>
      <c r="M163" s="4">
        <f t="shared" si="46"/>
        <v>4.0138441653026522</v>
      </c>
      <c r="N163" s="3">
        <f t="shared" si="47"/>
        <v>0.19152520331092404</v>
      </c>
      <c r="O163" s="1">
        <f t="shared" si="48"/>
        <v>2.1662705486234897E-2</v>
      </c>
      <c r="P163" s="2">
        <f t="shared" si="50"/>
        <v>8.8412411567255358</v>
      </c>
      <c r="Q163" s="1">
        <f t="shared" si="51"/>
        <v>0</v>
      </c>
      <c r="R163" s="1">
        <f t="shared" si="53"/>
        <v>0</v>
      </c>
    </row>
    <row r="164" spans="1:18" x14ac:dyDescent="0.25">
      <c r="A164" s="1">
        <f t="shared" si="10"/>
        <v>1.7640000000000011</v>
      </c>
      <c r="B164" s="2">
        <f>B163+'Data Entry'!$E$8/500/12</f>
        <v>0.1470000000000001</v>
      </c>
      <c r="C164" s="2">
        <f t="shared" si="11"/>
        <v>0.1470000000000001</v>
      </c>
      <c r="D164" s="2">
        <f t="shared" si="12"/>
        <v>2.2922968084914688</v>
      </c>
      <c r="E164" s="3">
        <f t="shared" si="52"/>
        <v>4.8171291247974785E-2</v>
      </c>
      <c r="F164" s="2">
        <f t="shared" si="40"/>
        <v>0.57307420212286719</v>
      </c>
      <c r="G164" s="3">
        <f t="shared" si="41"/>
        <v>4.8171291247974785E-2</v>
      </c>
      <c r="H164" s="3">
        <f t="shared" si="49"/>
        <v>0.57307420212286719</v>
      </c>
      <c r="I164" s="3">
        <f t="shared" si="42"/>
        <v>8.4057685845099081E-2</v>
      </c>
      <c r="J164" s="1">
        <f t="shared" si="43"/>
        <v>0.02</v>
      </c>
      <c r="K164" s="1">
        <f t="shared" si="44"/>
        <v>1.4859</v>
      </c>
      <c r="L164" s="1">
        <f t="shared" si="45"/>
        <v>0.01</v>
      </c>
      <c r="M164" s="4">
        <f t="shared" si="46"/>
        <v>4.0290042544774023</v>
      </c>
      <c r="N164" s="3">
        <f t="shared" si="47"/>
        <v>0.19408233738176045</v>
      </c>
      <c r="O164" s="1">
        <f t="shared" si="48"/>
        <v>2.1662705486234897E-2</v>
      </c>
      <c r="P164" s="2">
        <f t="shared" si="50"/>
        <v>8.9592843103132207</v>
      </c>
      <c r="Q164" s="1">
        <f t="shared" si="51"/>
        <v>0</v>
      </c>
      <c r="R164" s="1">
        <f t="shared" si="53"/>
        <v>0</v>
      </c>
    </row>
    <row r="165" spans="1:18" x14ac:dyDescent="0.25">
      <c r="A165" s="1">
        <f t="shared" si="10"/>
        <v>1.7760000000000011</v>
      </c>
      <c r="B165" s="2">
        <f>B164+'Data Entry'!$E$8/500/12</f>
        <v>0.1480000000000001</v>
      </c>
      <c r="C165" s="2">
        <f t="shared" si="11"/>
        <v>0.1480000000000001</v>
      </c>
      <c r="D165" s="2">
        <f t="shared" si="12"/>
        <v>2.3010679271002061</v>
      </c>
      <c r="E165" s="3">
        <f t="shared" si="52"/>
        <v>4.8627333569816106E-2</v>
      </c>
      <c r="F165" s="2">
        <f t="shared" si="40"/>
        <v>0.57526698177505153</v>
      </c>
      <c r="G165" s="3">
        <f t="shared" si="41"/>
        <v>4.8627333569816106E-2</v>
      </c>
      <c r="H165" s="3">
        <f t="shared" si="49"/>
        <v>0.57526698177505153</v>
      </c>
      <c r="I165" s="3">
        <f t="shared" si="42"/>
        <v>8.4530027118488449E-2</v>
      </c>
      <c r="J165" s="1">
        <f t="shared" si="43"/>
        <v>0.02</v>
      </c>
      <c r="K165" s="1">
        <f t="shared" si="44"/>
        <v>1.4859</v>
      </c>
      <c r="L165" s="1">
        <f t="shared" si="45"/>
        <v>0.01</v>
      </c>
      <c r="M165" s="4">
        <f t="shared" si="46"/>
        <v>4.0440910331871489</v>
      </c>
      <c r="N165" s="3">
        <f t="shared" si="47"/>
        <v>0.19665336365749375</v>
      </c>
      <c r="O165" s="1">
        <f t="shared" si="48"/>
        <v>2.1662705486234897E-2</v>
      </c>
      <c r="P165" s="2">
        <f t="shared" si="50"/>
        <v>9.077968759832558</v>
      </c>
      <c r="Q165" s="1">
        <f t="shared" si="51"/>
        <v>0</v>
      </c>
      <c r="R165" s="1">
        <f t="shared" si="53"/>
        <v>0</v>
      </c>
    </row>
    <row r="166" spans="1:18" x14ac:dyDescent="0.25">
      <c r="A166" s="1">
        <f t="shared" si="10"/>
        <v>1.7880000000000011</v>
      </c>
      <c r="B166" s="2">
        <f>B165+'Data Entry'!$E$8/500/12</f>
        <v>0.1490000000000001</v>
      </c>
      <c r="C166" s="2">
        <f t="shared" si="11"/>
        <v>0.1490000000000001</v>
      </c>
      <c r="D166" s="2">
        <f t="shared" si="12"/>
        <v>2.3098218890810269</v>
      </c>
      <c r="E166" s="3">
        <f t="shared" si="52"/>
        <v>4.9084269671340615E-2</v>
      </c>
      <c r="F166" s="2">
        <f t="shared" si="40"/>
        <v>0.57745547227025673</v>
      </c>
      <c r="G166" s="3">
        <f t="shared" si="41"/>
        <v>4.9084269671340615E-2</v>
      </c>
      <c r="H166" s="3">
        <f t="shared" si="49"/>
        <v>0.57745547227025673</v>
      </c>
      <c r="I166" s="3">
        <f t="shared" si="42"/>
        <v>8.5000960296326589E-2</v>
      </c>
      <c r="J166" s="1">
        <f t="shared" si="43"/>
        <v>0.02</v>
      </c>
      <c r="K166" s="1">
        <f t="shared" si="44"/>
        <v>1.4859</v>
      </c>
      <c r="L166" s="1">
        <f t="shared" si="45"/>
        <v>0.01</v>
      </c>
      <c r="M166" s="4">
        <f t="shared" si="46"/>
        <v>4.0591049149562881</v>
      </c>
      <c r="N166" s="3">
        <f t="shared" si="47"/>
        <v>0.19923820026997857</v>
      </c>
      <c r="O166" s="1">
        <f t="shared" si="48"/>
        <v>2.1662705486234897E-2</v>
      </c>
      <c r="P166" s="2">
        <f t="shared" si="50"/>
        <v>9.1972907260628283</v>
      </c>
      <c r="Q166" s="1">
        <f t="shared" si="51"/>
        <v>0</v>
      </c>
      <c r="R166" s="1">
        <f t="shared" si="53"/>
        <v>0</v>
      </c>
    </row>
    <row r="167" spans="1:18" x14ac:dyDescent="0.25">
      <c r="A167" s="1">
        <f t="shared" si="10"/>
        <v>1.8000000000000012</v>
      </c>
      <c r="B167" s="2">
        <f>B166+'Data Entry'!$E$8/500/12</f>
        <v>0.15000000000000011</v>
      </c>
      <c r="C167" s="2">
        <f t="shared" si="11"/>
        <v>0.15000000000000011</v>
      </c>
      <c r="D167" s="2">
        <f t="shared" si="12"/>
        <v>2.3185589614548179</v>
      </c>
      <c r="E167" s="3">
        <f t="shared" si="52"/>
        <v>4.9542089070683873E-2</v>
      </c>
      <c r="F167" s="2">
        <f t="shared" si="40"/>
        <v>0.57963974036370447</v>
      </c>
      <c r="G167" s="3">
        <f t="shared" si="41"/>
        <v>4.9542089070683873E-2</v>
      </c>
      <c r="H167" s="3">
        <f t="shared" si="49"/>
        <v>0.57963974036370447</v>
      </c>
      <c r="I167" s="3">
        <f t="shared" si="42"/>
        <v>8.5470483855364848E-2</v>
      </c>
      <c r="J167" s="1">
        <f t="shared" si="43"/>
        <v>0.02</v>
      </c>
      <c r="K167" s="1">
        <f t="shared" si="44"/>
        <v>1.4859</v>
      </c>
      <c r="L167" s="1">
        <f t="shared" si="45"/>
        <v>0.01</v>
      </c>
      <c r="M167" s="4">
        <f t="shared" si="46"/>
        <v>4.0740463062358252</v>
      </c>
      <c r="N167" s="3">
        <f t="shared" si="47"/>
        <v>0.20183676498162587</v>
      </c>
      <c r="O167" s="1">
        <f t="shared" si="48"/>
        <v>2.1662705486234897E-2</v>
      </c>
      <c r="P167" s="2">
        <f t="shared" si="50"/>
        <v>9.3172464127289505</v>
      </c>
      <c r="Q167" s="1">
        <f t="shared" si="51"/>
        <v>0</v>
      </c>
      <c r="R167" s="1">
        <f t="shared" si="53"/>
        <v>0</v>
      </c>
    </row>
    <row r="168" spans="1:18" x14ac:dyDescent="0.25">
      <c r="A168" s="1">
        <f t="shared" si="10"/>
        <v>1.8120000000000012</v>
      </c>
      <c r="B168" s="2">
        <f>B167+'Data Entry'!$E$8/500/12</f>
        <v>0.15100000000000011</v>
      </c>
      <c r="C168" s="2">
        <f t="shared" si="11"/>
        <v>0.15100000000000011</v>
      </c>
      <c r="D168" s="2">
        <f t="shared" si="12"/>
        <v>2.327279407390713</v>
      </c>
      <c r="E168" s="3">
        <f t="shared" si="52"/>
        <v>5.0000781346536405E-2</v>
      </c>
      <c r="F168" s="2">
        <f t="shared" si="40"/>
        <v>0.58181985184767826</v>
      </c>
      <c r="G168" s="3">
        <f t="shared" si="41"/>
        <v>5.0000781346536405E-2</v>
      </c>
      <c r="H168" s="3">
        <f t="shared" si="49"/>
        <v>0.58181985184767826</v>
      </c>
      <c r="I168" s="3">
        <f t="shared" si="42"/>
        <v>8.5938596264375527E-2</v>
      </c>
      <c r="J168" s="1">
        <f t="shared" si="43"/>
        <v>0.02</v>
      </c>
      <c r="K168" s="1">
        <f t="shared" si="44"/>
        <v>1.4859</v>
      </c>
      <c r="L168" s="1">
        <f t="shared" si="45"/>
        <v>0.01</v>
      </c>
      <c r="M168" s="4">
        <f t="shared" si="46"/>
        <v>4.0889156065510077</v>
      </c>
      <c r="N168" s="3">
        <f t="shared" si="47"/>
        <v>0.20444897518759722</v>
      </c>
      <c r="O168" s="1">
        <f t="shared" si="48"/>
        <v>2.1662705486234897E-2</v>
      </c>
      <c r="P168" s="2">
        <f t="shared" si="50"/>
        <v>9.4378320066027737</v>
      </c>
      <c r="Q168" s="1">
        <f t="shared" si="51"/>
        <v>0</v>
      </c>
      <c r="R168" s="1">
        <f t="shared" si="53"/>
        <v>0</v>
      </c>
    </row>
    <row r="169" spans="1:18" x14ac:dyDescent="0.25">
      <c r="A169" s="1">
        <f t="shared" si="10"/>
        <v>1.8240000000000012</v>
      </c>
      <c r="B169" s="2">
        <f>B168+'Data Entry'!$E$8/500/12</f>
        <v>0.15200000000000011</v>
      </c>
      <c r="C169" s="2">
        <f t="shared" si="11"/>
        <v>0.15200000000000011</v>
      </c>
      <c r="D169" s="2">
        <f t="shared" si="12"/>
        <v>2.3359834863023679</v>
      </c>
      <c r="E169" s="3">
        <f t="shared" si="52"/>
        <v>5.046033613697181E-2</v>
      </c>
      <c r="F169" s="2">
        <f t="shared" si="40"/>
        <v>0.58399587157559196</v>
      </c>
      <c r="G169" s="3">
        <f t="shared" si="41"/>
        <v>5.046033613697181E-2</v>
      </c>
      <c r="H169" s="3">
        <f t="shared" si="49"/>
        <v>0.58399587157559196</v>
      </c>
      <c r="I169" s="3">
        <f t="shared" si="42"/>
        <v>8.6405295984083447E-2</v>
      </c>
      <c r="J169" s="1">
        <f t="shared" si="43"/>
        <v>0.02</v>
      </c>
      <c r="K169" s="1">
        <f t="shared" si="44"/>
        <v>1.4859</v>
      </c>
      <c r="L169" s="1">
        <f t="shared" si="45"/>
        <v>0.01</v>
      </c>
      <c r="M169" s="4">
        <f t="shared" si="46"/>
        <v>4.1037132086446801</v>
      </c>
      <c r="N169" s="3">
        <f t="shared" si="47"/>
        <v>0.2070747479179417</v>
      </c>
      <c r="O169" s="1">
        <f t="shared" si="48"/>
        <v>2.1662705486234897E-2</v>
      </c>
      <c r="P169" s="2">
        <f t="shared" si="50"/>
        <v>9.559043677601716</v>
      </c>
      <c r="Q169" s="1">
        <f t="shared" si="51"/>
        <v>0</v>
      </c>
      <c r="R169" s="1">
        <f t="shared" si="53"/>
        <v>0</v>
      </c>
    </row>
    <row r="170" spans="1:18" x14ac:dyDescent="0.25">
      <c r="A170" s="1">
        <f t="shared" si="10"/>
        <v>1.8360000000000012</v>
      </c>
      <c r="B170" s="2">
        <f>B169+'Data Entry'!$E$8/500/12</f>
        <v>0.15300000000000011</v>
      </c>
      <c r="C170" s="2">
        <f t="shared" si="11"/>
        <v>0.15300000000000011</v>
      </c>
      <c r="D170" s="2">
        <f t="shared" si="12"/>
        <v>2.3446714539414648</v>
      </c>
      <c r="E170" s="3">
        <f t="shared" si="52"/>
        <v>5.0920743138299494E-2</v>
      </c>
      <c r="F170" s="2">
        <f t="shared" si="40"/>
        <v>0.5861678634853662</v>
      </c>
      <c r="G170" s="3">
        <f t="shared" si="41"/>
        <v>5.0920743138299494E-2</v>
      </c>
      <c r="H170" s="3">
        <f t="shared" si="49"/>
        <v>0.5861678634853662</v>
      </c>
      <c r="I170" s="3">
        <f t="shared" si="42"/>
        <v>8.6870581467096655E-2</v>
      </c>
      <c r="J170" s="1">
        <f t="shared" si="43"/>
        <v>0.02</v>
      </c>
      <c r="K170" s="1">
        <f t="shared" si="44"/>
        <v>1.4859</v>
      </c>
      <c r="L170" s="1">
        <f t="shared" si="45"/>
        <v>0.01</v>
      </c>
      <c r="M170" s="4">
        <f t="shared" si="46"/>
        <v>4.1184394986165174</v>
      </c>
      <c r="N170" s="3">
        <f t="shared" si="47"/>
        <v>0.20971399983967864</v>
      </c>
      <c r="O170" s="1">
        <f t="shared" si="48"/>
        <v>2.1662705486234897E-2</v>
      </c>
      <c r="P170" s="2">
        <f t="shared" si="50"/>
        <v>9.680877578884914</v>
      </c>
      <c r="Q170" s="1">
        <f t="shared" si="51"/>
        <v>0</v>
      </c>
      <c r="R170" s="1">
        <f t="shared" si="53"/>
        <v>0</v>
      </c>
    </row>
    <row r="171" spans="1:18" x14ac:dyDescent="0.25">
      <c r="A171" s="1">
        <f t="shared" si="10"/>
        <v>1.8480000000000012</v>
      </c>
      <c r="B171" s="2">
        <f>B170+'Data Entry'!$E$8/500/12</f>
        <v>0.15400000000000011</v>
      </c>
      <c r="C171" s="2">
        <f t="shared" si="11"/>
        <v>0.15400000000000011</v>
      </c>
      <c r="D171" s="2">
        <f t="shared" si="12"/>
        <v>2.3533435624885453</v>
      </c>
      <c r="E171" s="3">
        <f t="shared" si="52"/>
        <v>5.1381992103941093E-2</v>
      </c>
      <c r="F171" s="2">
        <f t="shared" si="40"/>
        <v>0.58833589062213631</v>
      </c>
      <c r="G171" s="3">
        <f t="shared" si="41"/>
        <v>5.1381992103941093E-2</v>
      </c>
      <c r="H171" s="3">
        <f t="shared" si="49"/>
        <v>0.58833589062213631</v>
      </c>
      <c r="I171" s="3">
        <f t="shared" si="42"/>
        <v>8.7334451157836321E-2</v>
      </c>
      <c r="J171" s="1">
        <f t="shared" si="43"/>
        <v>0.02</v>
      </c>
      <c r="K171" s="1">
        <f t="shared" si="44"/>
        <v>1.4859</v>
      </c>
      <c r="L171" s="1">
        <f t="shared" si="45"/>
        <v>0.01</v>
      </c>
      <c r="M171" s="4">
        <f t="shared" si="46"/>
        <v>4.1330948560582739</v>
      </c>
      <c r="N171" s="3">
        <f t="shared" si="47"/>
        <v>0.21236664725882579</v>
      </c>
      <c r="O171" s="1">
        <f t="shared" si="48"/>
        <v>2.1662705486234897E-2</v>
      </c>
      <c r="P171" s="2">
        <f t="shared" si="50"/>
        <v>9.8033298469468466</v>
      </c>
      <c r="Q171" s="1">
        <f t="shared" si="51"/>
        <v>0</v>
      </c>
      <c r="R171" s="1">
        <f t="shared" si="53"/>
        <v>0</v>
      </c>
    </row>
    <row r="172" spans="1:18" x14ac:dyDescent="0.25">
      <c r="A172" s="1">
        <f t="shared" si="10"/>
        <v>1.8600000000000012</v>
      </c>
      <c r="B172" s="2">
        <f>B171+'Data Entry'!$E$8/500/12</f>
        <v>0.15500000000000011</v>
      </c>
      <c r="C172" s="2">
        <f t="shared" si="11"/>
        <v>0.15500000000000011</v>
      </c>
      <c r="D172" s="2">
        <f t="shared" si="12"/>
        <v>2.362000060641273</v>
      </c>
      <c r="E172" s="3">
        <f t="shared" si="52"/>
        <v>5.1844072843330161E-2</v>
      </c>
      <c r="F172" s="2">
        <f t="shared" si="40"/>
        <v>0.59050001516031825</v>
      </c>
      <c r="G172" s="3">
        <f t="shared" si="41"/>
        <v>5.1844072843330161E-2</v>
      </c>
      <c r="H172" s="3">
        <f t="shared" si="49"/>
        <v>0.59050001516031825</v>
      </c>
      <c r="I172" s="3">
        <f t="shared" si="42"/>
        <v>8.779690349246598E-2</v>
      </c>
      <c r="J172" s="1">
        <f t="shared" si="43"/>
        <v>0.02</v>
      </c>
      <c r="K172" s="1">
        <f t="shared" si="44"/>
        <v>1.4859</v>
      </c>
      <c r="L172" s="1">
        <f t="shared" si="45"/>
        <v>0.01</v>
      </c>
      <c r="M172" s="4">
        <f t="shared" si="46"/>
        <v>4.1476796541851906</v>
      </c>
      <c r="N172" s="3">
        <f t="shared" si="47"/>
        <v>0.21503260612237546</v>
      </c>
      <c r="O172" s="1">
        <f t="shared" si="48"/>
        <v>2.1662705486234897E-2</v>
      </c>
      <c r="P172" s="2">
        <f t="shared" si="50"/>
        <v>9.9263966017085608</v>
      </c>
      <c r="Q172" s="1">
        <f t="shared" si="51"/>
        <v>0</v>
      </c>
      <c r="R172" s="1">
        <f t="shared" si="53"/>
        <v>0</v>
      </c>
    </row>
    <row r="173" spans="1:18" x14ac:dyDescent="0.25">
      <c r="A173" s="1">
        <f t="shared" si="10"/>
        <v>1.8720000000000012</v>
      </c>
      <c r="B173" s="2">
        <f>B172+'Data Entry'!$E$8/500/12</f>
        <v>0.15600000000000011</v>
      </c>
      <c r="C173" s="2">
        <f t="shared" si="11"/>
        <v>0.15600000000000011</v>
      </c>
      <c r="D173" s="2">
        <f t="shared" si="12"/>
        <v>2.3706411937002092</v>
      </c>
      <c r="E173" s="3">
        <f t="shared" si="52"/>
        <v>5.2306975220833885E-2</v>
      </c>
      <c r="F173" s="2">
        <f t="shared" si="40"/>
        <v>0.5926602984250523</v>
      </c>
      <c r="G173" s="3">
        <f t="shared" si="41"/>
        <v>5.2306975220833885E-2</v>
      </c>
      <c r="H173" s="3">
        <f t="shared" si="49"/>
        <v>0.5926602984250523</v>
      </c>
      <c r="I173" s="3">
        <f t="shared" si="42"/>
        <v>8.8257936898819639E-2</v>
      </c>
      <c r="J173" s="1">
        <f t="shared" si="43"/>
        <v>0.02</v>
      </c>
      <c r="K173" s="1">
        <f t="shared" si="44"/>
        <v>1.4859</v>
      </c>
      <c r="L173" s="1">
        <f t="shared" si="45"/>
        <v>0.01</v>
      </c>
      <c r="M173" s="4">
        <f t="shared" si="46"/>
        <v>4.1621942599636874</v>
      </c>
      <c r="N173" s="3">
        <f t="shared" si="47"/>
        <v>0.21771179202021762</v>
      </c>
      <c r="O173" s="1">
        <f t="shared" si="48"/>
        <v>2.1662705486234897E-2</v>
      </c>
      <c r="P173" s="2">
        <f t="shared" si="50"/>
        <v>10.050073946606435</v>
      </c>
      <c r="Q173" s="1">
        <f t="shared" si="51"/>
        <v>0</v>
      </c>
      <c r="R173" s="1">
        <f t="shared" si="53"/>
        <v>0</v>
      </c>
    </row>
    <row r="174" spans="1:18" x14ac:dyDescent="0.25">
      <c r="A174" s="1">
        <f t="shared" si="10"/>
        <v>1.8840000000000012</v>
      </c>
      <c r="B174" s="2">
        <f>B173+'Data Entry'!$E$8/500/12</f>
        <v>0.15700000000000011</v>
      </c>
      <c r="C174" s="2">
        <f t="shared" si="11"/>
        <v>0.15700000000000011</v>
      </c>
      <c r="D174" s="2">
        <f t="shared" si="12"/>
        <v>2.3792672036522027</v>
      </c>
      <c r="E174" s="3">
        <f t="shared" si="52"/>
        <v>5.2770689154696834E-2</v>
      </c>
      <c r="F174" s="2">
        <f t="shared" si="40"/>
        <v>0.59481680091305067</v>
      </c>
      <c r="G174" s="3">
        <f t="shared" si="41"/>
        <v>5.2770689154696834E-2</v>
      </c>
      <c r="H174" s="3">
        <f t="shared" si="49"/>
        <v>0.59481680091305067</v>
      </c>
      <c r="I174" s="3">
        <f t="shared" si="42"/>
        <v>8.8717549796329245E-2</v>
      </c>
      <c r="J174" s="1">
        <f t="shared" si="43"/>
        <v>0.02</v>
      </c>
      <c r="K174" s="1">
        <f t="shared" si="44"/>
        <v>1.4859</v>
      </c>
      <c r="L174" s="1">
        <f t="shared" si="45"/>
        <v>0.01</v>
      </c>
      <c r="M174" s="4">
        <f t="shared" si="46"/>
        <v>4.1766390342354516</v>
      </c>
      <c r="N174" s="3">
        <f t="shared" si="47"/>
        <v>0.22040412018701219</v>
      </c>
      <c r="O174" s="1">
        <f t="shared" si="48"/>
        <v>2.1662705486234897E-2</v>
      </c>
      <c r="P174" s="2">
        <f t="shared" si="50"/>
        <v>10.174357968678626</v>
      </c>
      <c r="Q174" s="1">
        <f t="shared" si="51"/>
        <v>0</v>
      </c>
      <c r="R174" s="1">
        <f t="shared" si="53"/>
        <v>0</v>
      </c>
    </row>
    <row r="175" spans="1:18" x14ac:dyDescent="0.25">
      <c r="A175" s="1">
        <f t="shared" si="10"/>
        <v>1.8960000000000012</v>
      </c>
      <c r="B175" s="2">
        <f>B174+'Data Entry'!$E$8/500/12</f>
        <v>0.15800000000000011</v>
      </c>
      <c r="C175" s="2">
        <f t="shared" si="11"/>
        <v>0.15800000000000011</v>
      </c>
      <c r="D175" s="2">
        <f t="shared" si="12"/>
        <v>2.3878783292514703</v>
      </c>
      <c r="E175" s="3">
        <f t="shared" si="52"/>
        <v>5.3235204616005657E-2</v>
      </c>
      <c r="F175" s="2">
        <f t="shared" si="40"/>
        <v>0.59696958231286756</v>
      </c>
      <c r="G175" s="3">
        <f t="shared" si="41"/>
        <v>5.3235204616005657E-2</v>
      </c>
      <c r="H175" s="3">
        <f t="shared" si="49"/>
        <v>0.59696958231286756</v>
      </c>
      <c r="I175" s="3">
        <f t="shared" si="42"/>
        <v>8.9175740595951264E-2</v>
      </c>
      <c r="J175" s="1">
        <f t="shared" si="43"/>
        <v>0.02</v>
      </c>
      <c r="K175" s="1">
        <f t="shared" si="44"/>
        <v>1.4859</v>
      </c>
      <c r="L175" s="1">
        <f t="shared" si="45"/>
        <v>0.01</v>
      </c>
      <c r="M175" s="4">
        <f t="shared" si="46"/>
        <v>4.191014331838077</v>
      </c>
      <c r="N175" s="3">
        <f t="shared" si="47"/>
        <v>0.22310950550401226</v>
      </c>
      <c r="O175" s="1">
        <f t="shared" si="48"/>
        <v>2.1662705486234897E-2</v>
      </c>
      <c r="P175" s="2">
        <f t="shared" si="50"/>
        <v>10.299244738649216</v>
      </c>
      <c r="Q175" s="1">
        <f t="shared" si="51"/>
        <v>0</v>
      </c>
      <c r="R175" s="1">
        <f t="shared" si="53"/>
        <v>0</v>
      </c>
    </row>
    <row r="176" spans="1:18" x14ac:dyDescent="0.25">
      <c r="A176" s="1">
        <f t="shared" si="10"/>
        <v>1.9080000000000013</v>
      </c>
      <c r="B176" s="2">
        <f>B175+'Data Entry'!$E$8/500/12</f>
        <v>0.15900000000000011</v>
      </c>
      <c r="C176" s="2">
        <f t="shared" si="11"/>
        <v>0.15900000000000011</v>
      </c>
      <c r="D176" s="2">
        <f t="shared" si="12"/>
        <v>2.3964748060984498</v>
      </c>
      <c r="E176" s="3">
        <f t="shared" si="52"/>
        <v>5.3700511627674058E-2</v>
      </c>
      <c r="F176" s="2">
        <f t="shared" si="40"/>
        <v>0.59911870152461244</v>
      </c>
      <c r="G176" s="3">
        <f t="shared" si="41"/>
        <v>5.3700511627674058E-2</v>
      </c>
      <c r="H176" s="3">
        <f t="shared" si="49"/>
        <v>0.59911870152461244</v>
      </c>
      <c r="I176" s="3">
        <f t="shared" si="42"/>
        <v>8.9632507700092193E-2</v>
      </c>
      <c r="J176" s="1">
        <f t="shared" si="43"/>
        <v>0.02</v>
      </c>
      <c r="K176" s="1">
        <f t="shared" si="44"/>
        <v>1.4859</v>
      </c>
      <c r="L176" s="1">
        <f t="shared" si="45"/>
        <v>0.01</v>
      </c>
      <c r="M176" s="4">
        <f t="shared" si="46"/>
        <v>4.2053205017223272</v>
      </c>
      <c r="N176" s="3">
        <f t="shared" si="47"/>
        <v>0.22582786250083595</v>
      </c>
      <c r="O176" s="1">
        <f t="shared" si="48"/>
        <v>2.1662705486234897E-2</v>
      </c>
      <c r="P176" s="2">
        <f t="shared" si="50"/>
        <v>10.424730311010018</v>
      </c>
      <c r="Q176" s="1">
        <f t="shared" si="51"/>
        <v>0</v>
      </c>
      <c r="R176" s="1">
        <f t="shared" si="53"/>
        <v>0</v>
      </c>
    </row>
    <row r="177" spans="1:18" x14ac:dyDescent="0.25">
      <c r="A177" s="1">
        <f t="shared" si="10"/>
        <v>1.9200000000000013</v>
      </c>
      <c r="B177" s="2">
        <f>B176+'Data Entry'!$E$8/500/12</f>
        <v>0.16000000000000011</v>
      </c>
      <c r="C177" s="2">
        <f t="shared" si="11"/>
        <v>0.16000000000000011</v>
      </c>
      <c r="D177" s="2">
        <f t="shared" si="12"/>
        <v>2.4050568667165142</v>
      </c>
      <c r="E177" s="3">
        <f t="shared" si="52"/>
        <v>5.4166600263448009E-2</v>
      </c>
      <c r="F177" s="2">
        <f t="shared" si="40"/>
        <v>0.60126421667912855</v>
      </c>
      <c r="G177" s="3">
        <f t="shared" si="41"/>
        <v>5.4166600263448009E-2</v>
      </c>
      <c r="H177" s="3">
        <f t="shared" si="49"/>
        <v>0.60126421667912855</v>
      </c>
      <c r="I177" s="3">
        <f t="shared" si="42"/>
        <v>9.0087849502533471E-2</v>
      </c>
      <c r="J177" s="1">
        <f t="shared" si="43"/>
        <v>0.02</v>
      </c>
      <c r="K177" s="1">
        <f t="shared" si="44"/>
        <v>1.4859</v>
      </c>
      <c r="L177" s="1">
        <f t="shared" si="45"/>
        <v>0.01</v>
      </c>
      <c r="M177" s="4">
        <f t="shared" si="46"/>
        <v>4.2195578870661645</v>
      </c>
      <c r="N177" s="3">
        <f t="shared" si="47"/>
        <v>0.22855910535719223</v>
      </c>
      <c r="O177" s="1">
        <f t="shared" si="48"/>
        <v>2.1662705486234897E-2</v>
      </c>
      <c r="P177" s="2">
        <f t="shared" si="50"/>
        <v>10.55081072410024</v>
      </c>
      <c r="Q177" s="1">
        <f t="shared" si="51"/>
        <v>0</v>
      </c>
      <c r="R177" s="1">
        <f t="shared" si="53"/>
        <v>0</v>
      </c>
    </row>
    <row r="178" spans="1:18" x14ac:dyDescent="0.25">
      <c r="A178" s="1">
        <f t="shared" si="10"/>
        <v>1.9320000000000013</v>
      </c>
      <c r="B178" s="2">
        <f>B177+'Data Entry'!$E$8/500/12</f>
        <v>0.16100000000000012</v>
      </c>
      <c r="C178" s="2">
        <f t="shared" si="11"/>
        <v>0.16100000000000012</v>
      </c>
      <c r="D178" s="2">
        <f t="shared" si="12"/>
        <v>2.4136247406266063</v>
      </c>
      <c r="E178" s="3">
        <f t="shared" si="52"/>
        <v>5.4633460646929838E-2</v>
      </c>
      <c r="F178" s="2">
        <f t="shared" si="40"/>
        <v>0.60340618515665156</v>
      </c>
      <c r="G178" s="3">
        <f t="shared" si="41"/>
        <v>5.4633460646929838E-2</v>
      </c>
      <c r="H178" s="3">
        <f t="shared" si="49"/>
        <v>0.60340618515665156</v>
      </c>
      <c r="I178" s="3">
        <f t="shared" si="42"/>
        <v>9.0541764388355303E-2</v>
      </c>
      <c r="J178" s="1">
        <f t="shared" si="43"/>
        <v>0.02</v>
      </c>
      <c r="K178" s="1">
        <f t="shared" si="44"/>
        <v>1.4859</v>
      </c>
      <c r="L178" s="1">
        <f t="shared" si="45"/>
        <v>0.01</v>
      </c>
      <c r="M178" s="4">
        <f t="shared" si="46"/>
        <v>4.2337268253856353</v>
      </c>
      <c r="N178" s="3">
        <f t="shared" si="47"/>
        <v>0.2313031479045573</v>
      </c>
      <c r="O178" s="1">
        <f t="shared" si="48"/>
        <v>2.1662705486234897E-2</v>
      </c>
      <c r="P178" s="2">
        <f t="shared" si="50"/>
        <v>10.677482000183861</v>
      </c>
      <c r="Q178" s="1">
        <f t="shared" si="51"/>
        <v>0</v>
      </c>
      <c r="R178" s="1">
        <f t="shared" si="53"/>
        <v>0</v>
      </c>
    </row>
    <row r="179" spans="1:18" x14ac:dyDescent="0.25">
      <c r="A179" s="1">
        <f t="shared" si="10"/>
        <v>1.9440000000000013</v>
      </c>
      <c r="B179" s="2">
        <f>B178+'Data Entry'!$E$8/500/12</f>
        <v>0.16200000000000012</v>
      </c>
      <c r="C179" s="2">
        <f t="shared" si="11"/>
        <v>0.16200000000000012</v>
      </c>
      <c r="D179" s="2">
        <f t="shared" si="12"/>
        <v>2.4221786544198811</v>
      </c>
      <c r="E179" s="3">
        <f t="shared" si="52"/>
        <v>5.5101082950621307E-2</v>
      </c>
      <c r="F179" s="2">
        <f t="shared" si="40"/>
        <v>0.60554466360497028</v>
      </c>
      <c r="G179" s="3">
        <f t="shared" si="41"/>
        <v>5.5101082950621307E-2</v>
      </c>
      <c r="H179" s="3">
        <f t="shared" si="49"/>
        <v>0.60554466360497028</v>
      </c>
      <c r="I179" s="3">
        <f t="shared" si="42"/>
        <v>9.0994250733859555E-2</v>
      </c>
      <c r="J179" s="1">
        <f t="shared" si="43"/>
        <v>0.02</v>
      </c>
      <c r="K179" s="1">
        <f t="shared" si="44"/>
        <v>1.4859</v>
      </c>
      <c r="L179" s="1">
        <f t="shared" si="45"/>
        <v>0.01</v>
      </c>
      <c r="M179" s="4">
        <f t="shared" si="46"/>
        <v>4.2478276486427253</v>
      </c>
      <c r="N179" s="3">
        <f t="shared" si="47"/>
        <v>0.23405990362780546</v>
      </c>
      <c r="O179" s="1">
        <f t="shared" si="48"/>
        <v>2.1662705486234897E-2</v>
      </c>
      <c r="P179" s="2">
        <f t="shared" si="50"/>
        <v>10.804740145524935</v>
      </c>
      <c r="Q179" s="1">
        <f t="shared" si="51"/>
        <v>0</v>
      </c>
      <c r="R179" s="1">
        <f t="shared" si="53"/>
        <v>0</v>
      </c>
    </row>
    <row r="180" spans="1:18" x14ac:dyDescent="0.25">
      <c r="A180" s="1">
        <f t="shared" si="10"/>
        <v>1.9560000000000013</v>
      </c>
      <c r="B180" s="2">
        <f>B179+'Data Entry'!$E$8/500/12</f>
        <v>0.16300000000000012</v>
      </c>
      <c r="C180" s="2">
        <f t="shared" si="11"/>
        <v>0.16300000000000012</v>
      </c>
      <c r="D180" s="2">
        <f t="shared" si="12"/>
        <v>2.4307188318284152</v>
      </c>
      <c r="E180" s="3">
        <f t="shared" si="52"/>
        <v>5.5569457394984659E-2</v>
      </c>
      <c r="F180" s="2">
        <f t="shared" si="40"/>
        <v>0.6076797079571038</v>
      </c>
      <c r="G180" s="3">
        <f t="shared" si="41"/>
        <v>5.5569457394984659E-2</v>
      </c>
      <c r="H180" s="3">
        <f t="shared" si="49"/>
        <v>0.6076797079571038</v>
      </c>
      <c r="I180" s="3">
        <f t="shared" si="42"/>
        <v>9.1445306906491788E-2</v>
      </c>
      <c r="J180" s="1">
        <f t="shared" si="43"/>
        <v>0.02</v>
      </c>
      <c r="K180" s="1">
        <f t="shared" si="44"/>
        <v>1.4859</v>
      </c>
      <c r="L180" s="1">
        <f t="shared" si="45"/>
        <v>0.01</v>
      </c>
      <c r="M180" s="4">
        <f t="shared" si="46"/>
        <v>4.2618606833502604</v>
      </c>
      <c r="N180" s="3">
        <f t="shared" si="47"/>
        <v>0.23682928566679248</v>
      </c>
      <c r="O180" s="1">
        <f t="shared" si="48"/>
        <v>2.1662705486234897E-2</v>
      </c>
      <c r="P180" s="2">
        <f t="shared" si="50"/>
        <v>10.932581150460665</v>
      </c>
      <c r="Q180" s="1">
        <f t="shared" si="51"/>
        <v>0</v>
      </c>
      <c r="R180" s="1">
        <f t="shared" si="53"/>
        <v>0</v>
      </c>
    </row>
    <row r="181" spans="1:18" x14ac:dyDescent="0.25">
      <c r="A181" s="1">
        <f t="shared" si="10"/>
        <v>1.9680000000000013</v>
      </c>
      <c r="B181" s="2">
        <f>B180+'Data Entry'!$E$8/500/12</f>
        <v>0.16400000000000012</v>
      </c>
      <c r="C181" s="2">
        <f t="shared" si="11"/>
        <v>0.16400000000000012</v>
      </c>
      <c r="D181" s="2">
        <f t="shared" si="12"/>
        <v>2.4392454937940555</v>
      </c>
      <c r="E181" s="3">
        <f t="shared" si="52"/>
        <v>5.6038574247521469E-2</v>
      </c>
      <c r="F181" s="2">
        <f t="shared" si="40"/>
        <v>0.60981137344851388</v>
      </c>
      <c r="G181" s="3">
        <f t="shared" si="41"/>
        <v>5.6038574247521469E-2</v>
      </c>
      <c r="H181" s="3">
        <f t="shared" si="49"/>
        <v>0.60981137344851388</v>
      </c>
      <c r="I181" s="3">
        <f t="shared" si="42"/>
        <v>9.1894931264762281E-2</v>
      </c>
      <c r="J181" s="1">
        <f t="shared" si="43"/>
        <v>0.02</v>
      </c>
      <c r="K181" s="1">
        <f t="shared" si="44"/>
        <v>1.4859</v>
      </c>
      <c r="L181" s="1">
        <f t="shared" si="45"/>
        <v>0.01</v>
      </c>
      <c r="M181" s="4">
        <f t="shared" si="46"/>
        <v>4.2758262506739779</v>
      </c>
      <c r="N181" s="3">
        <f t="shared" si="47"/>
        <v>0.23961120681789505</v>
      </c>
      <c r="O181" s="1">
        <f t="shared" si="48"/>
        <v>2.1662705486234897E-2</v>
      </c>
      <c r="P181" s="2">
        <f t="shared" si="50"/>
        <v>11.061000989472477</v>
      </c>
      <c r="Q181" s="1">
        <f t="shared" si="51"/>
        <v>0</v>
      </c>
      <c r="R181" s="1">
        <f t="shared" si="53"/>
        <v>0</v>
      </c>
    </row>
    <row r="182" spans="1:18" x14ac:dyDescent="0.25">
      <c r="A182" s="1">
        <f t="shared" si="10"/>
        <v>1.9800000000000013</v>
      </c>
      <c r="B182" s="2">
        <f>B181+'Data Entry'!$E$8/500/12</f>
        <v>0.16500000000000012</v>
      </c>
      <c r="C182" s="2">
        <f t="shared" si="11"/>
        <v>0.16500000000000012</v>
      </c>
      <c r="D182" s="2">
        <f t="shared" si="12"/>
        <v>2.4477588585354706</v>
      </c>
      <c r="E182" s="3">
        <f t="shared" si="52"/>
        <v>5.6508423821868603E-2</v>
      </c>
      <c r="F182" s="2">
        <f t="shared" si="40"/>
        <v>0.61193971463386765</v>
      </c>
      <c r="G182" s="3">
        <f t="shared" si="41"/>
        <v>5.6508423821868603E-2</v>
      </c>
      <c r="H182" s="3">
        <f t="shared" si="49"/>
        <v>0.61193971463386765</v>
      </c>
      <c r="I182" s="3">
        <f t="shared" si="42"/>
        <v>9.2343122158166202E-2</v>
      </c>
      <c r="J182" s="1">
        <f t="shared" si="43"/>
        <v>0.02</v>
      </c>
      <c r="K182" s="1">
        <f t="shared" si="44"/>
        <v>1.4859</v>
      </c>
      <c r="L182" s="1">
        <f t="shared" si="45"/>
        <v>0.01</v>
      </c>
      <c r="M182" s="4">
        <f t="shared" si="46"/>
        <v>4.28972466653184</v>
      </c>
      <c r="N182" s="3">
        <f t="shared" si="47"/>
        <v>0.24240557953550518</v>
      </c>
      <c r="O182" s="1">
        <f t="shared" si="48"/>
        <v>2.1662705486234897E-2</v>
      </c>
      <c r="P182" s="2">
        <f t="shared" si="50"/>
        <v>11.189995621255001</v>
      </c>
      <c r="Q182" s="1">
        <f t="shared" si="51"/>
        <v>0</v>
      </c>
      <c r="R182" s="1">
        <f t="shared" si="53"/>
        <v>0</v>
      </c>
    </row>
    <row r="183" spans="1:18" x14ac:dyDescent="0.25">
      <c r="A183" s="1">
        <f t="shared" si="10"/>
        <v>1.9920000000000013</v>
      </c>
      <c r="B183" s="2">
        <f>B182+'Data Entry'!$E$8/500/12</f>
        <v>0.16600000000000012</v>
      </c>
      <c r="C183" s="2">
        <f t="shared" si="11"/>
        <v>0.16600000000000012</v>
      </c>
      <c r="D183" s="2">
        <f t="shared" si="12"/>
        <v>2.4562591416134611</v>
      </c>
      <c r="E183" s="3">
        <f t="shared" si="52"/>
        <v>5.6978996476910709E-2</v>
      </c>
      <c r="F183" s="2">
        <f t="shared" ref="F183:F246" si="54">D$10*D183</f>
        <v>0.61406478540336529</v>
      </c>
      <c r="G183" s="3">
        <f t="shared" ref="G183:G246" si="55">IF(B183&lt;D$10,E183,3.14159*D$10^2-E183)</f>
        <v>5.6978996476910709E-2</v>
      </c>
      <c r="H183" s="3">
        <f t="shared" ref="H183:H246" si="56">IF(B183&lt;D$10,F183,2*3.14159*D$10-F183)</f>
        <v>0.61406478540336529</v>
      </c>
      <c r="I183" s="3">
        <f t="shared" ref="I183:I246" si="57">G183/H183</f>
        <v>9.2789877927102582E-2</v>
      </c>
      <c r="J183" s="1">
        <f t="shared" ref="J183:J246" si="58">D$9</f>
        <v>0.02</v>
      </c>
      <c r="K183" s="1">
        <f t="shared" ref="K183:K246" si="59">D$7</f>
        <v>1.4859</v>
      </c>
      <c r="L183" s="1">
        <f t="shared" ref="L183:L246" si="60">D$8</f>
        <v>0.01</v>
      </c>
      <c r="M183" s="4">
        <f t="shared" ref="M183:M246" si="61">K183/L183*I183^0.667*J183^0.5</f>
        <v>4.3035562416906705</v>
      </c>
      <c r="N183" s="3">
        <f t="shared" ref="N183:N246" si="62">G183*M183</f>
        <v>0.24521231593347981</v>
      </c>
      <c r="O183" s="1">
        <f t="shared" ref="O183:O246" si="63">D$6</f>
        <v>2.1662705486234897E-2</v>
      </c>
      <c r="P183" s="2">
        <f t="shared" si="50"/>
        <v>11.319560988782991</v>
      </c>
      <c r="Q183" s="1">
        <f t="shared" si="51"/>
        <v>0</v>
      </c>
      <c r="R183" s="1">
        <f t="shared" si="53"/>
        <v>0</v>
      </c>
    </row>
    <row r="184" spans="1:18" x14ac:dyDescent="0.25">
      <c r="A184" s="1">
        <f t="shared" si="10"/>
        <v>2.0040000000000013</v>
      </c>
      <c r="B184" s="2">
        <f>B183+'Data Entry'!$E$8/500/12</f>
        <v>0.16700000000000012</v>
      </c>
      <c r="C184" s="2">
        <f t="shared" si="11"/>
        <v>0.16700000000000012</v>
      </c>
      <c r="D184" s="2">
        <f t="shared" si="12"/>
        <v>2.4647465559945982</v>
      </c>
      <c r="E184" s="3">
        <f t="shared" si="52"/>
        <v>5.7450282615909065E-2</v>
      </c>
      <c r="F184" s="2">
        <f t="shared" si="54"/>
        <v>0.61618663899864956</v>
      </c>
      <c r="G184" s="3">
        <f t="shared" si="55"/>
        <v>5.7450282615909065E-2</v>
      </c>
      <c r="H184" s="3">
        <f t="shared" si="56"/>
        <v>0.61618663899864956</v>
      </c>
      <c r="I184" s="3">
        <f t="shared" si="57"/>
        <v>9.3235196902792583E-2</v>
      </c>
      <c r="J184" s="1">
        <f t="shared" si="58"/>
        <v>0.02</v>
      </c>
      <c r="K184" s="1">
        <f t="shared" si="59"/>
        <v>1.4859</v>
      </c>
      <c r="L184" s="1">
        <f t="shared" si="60"/>
        <v>0.01</v>
      </c>
      <c r="M184" s="4">
        <f t="shared" si="61"/>
        <v>4.3173212818602176</v>
      </c>
      <c r="N184" s="3">
        <f t="shared" si="62"/>
        <v>0.24803132778654829</v>
      </c>
      <c r="O184" s="1">
        <f t="shared" si="63"/>
        <v>2.1662705486234897E-2</v>
      </c>
      <c r="P184" s="2">
        <f t="shared" si="50"/>
        <v>11.449693019376296</v>
      </c>
      <c r="Q184" s="1">
        <f t="shared" si="51"/>
        <v>0</v>
      </c>
      <c r="R184" s="1">
        <f t="shared" si="53"/>
        <v>0</v>
      </c>
    </row>
    <row r="185" spans="1:18" x14ac:dyDescent="0.25">
      <c r="A185" s="1">
        <f t="shared" si="10"/>
        <v>2.0160000000000013</v>
      </c>
      <c r="B185" s="2">
        <f>B184+'Data Entry'!$E$8/500/12</f>
        <v>0.16800000000000012</v>
      </c>
      <c r="C185" s="2">
        <f t="shared" si="11"/>
        <v>0.16800000000000012</v>
      </c>
      <c r="D185" s="2">
        <f t="shared" si="12"/>
        <v>2.4732213121132358</v>
      </c>
      <c r="E185" s="3">
        <f t="shared" si="52"/>
        <v>5.7922272685645974E-2</v>
      </c>
      <c r="F185" s="2">
        <f t="shared" si="54"/>
        <v>0.61830532802830895</v>
      </c>
      <c r="G185" s="3">
        <f t="shared" si="55"/>
        <v>5.7922272685645974E-2</v>
      </c>
      <c r="H185" s="3">
        <f t="shared" si="56"/>
        <v>0.61830532802830895</v>
      </c>
      <c r="I185" s="3">
        <f t="shared" si="57"/>
        <v>9.3679077407196498E-2</v>
      </c>
      <c r="J185" s="1">
        <f t="shared" si="58"/>
        <v>0.02</v>
      </c>
      <c r="K185" s="1">
        <f t="shared" si="59"/>
        <v>1.4859</v>
      </c>
      <c r="L185" s="1">
        <f t="shared" si="60"/>
        <v>0.01</v>
      </c>
      <c r="M185" s="4">
        <f t="shared" si="61"/>
        <v>4.3310200877847098</v>
      </c>
      <c r="N185" s="3">
        <f t="shared" si="62"/>
        <v>0.25086252653167634</v>
      </c>
      <c r="O185" s="1">
        <f t="shared" si="63"/>
        <v>2.1662705486234897E-2</v>
      </c>
      <c r="P185" s="2">
        <f t="shared" si="50"/>
        <v>11.580387624762825</v>
      </c>
      <c r="Q185" s="1">
        <f t="shared" si="51"/>
        <v>0</v>
      </c>
      <c r="R185" s="1">
        <f t="shared" si="53"/>
        <v>0</v>
      </c>
    </row>
    <row r="186" spans="1:18" x14ac:dyDescent="0.25">
      <c r="A186" s="1">
        <f t="shared" si="10"/>
        <v>2.0280000000000014</v>
      </c>
      <c r="B186" s="2">
        <f>B185+'Data Entry'!$E$8/500/12</f>
        <v>0.16900000000000012</v>
      </c>
      <c r="C186" s="2">
        <f t="shared" si="11"/>
        <v>0.16900000000000012</v>
      </c>
      <c r="D186" s="2">
        <f t="shared" si="12"/>
        <v>2.4816836179319619</v>
      </c>
      <c r="E186" s="3">
        <f t="shared" si="52"/>
        <v>5.8394957175584586E-2</v>
      </c>
      <c r="F186" s="2">
        <f t="shared" si="54"/>
        <v>0.62042090448299048</v>
      </c>
      <c r="G186" s="3">
        <f t="shared" si="55"/>
        <v>5.8394957175584586E-2</v>
      </c>
      <c r="H186" s="3">
        <f t="shared" si="56"/>
        <v>0.62042090448299048</v>
      </c>
      <c r="I186" s="3">
        <f t="shared" si="57"/>
        <v>9.4121517752929859E-2</v>
      </c>
      <c r="J186" s="1">
        <f t="shared" si="58"/>
        <v>0.02</v>
      </c>
      <c r="K186" s="1">
        <f t="shared" si="59"/>
        <v>1.4859</v>
      </c>
      <c r="L186" s="1">
        <f t="shared" si="60"/>
        <v>0.01</v>
      </c>
      <c r="M186" s="4">
        <f t="shared" si="61"/>
        <v>4.344652955331985</v>
      </c>
      <c r="N186" s="3">
        <f t="shared" si="62"/>
        <v>0.25370582326938829</v>
      </c>
      <c r="O186" s="1">
        <f t="shared" si="63"/>
        <v>2.1662705486234897E-2</v>
      </c>
      <c r="P186" s="2">
        <f t="shared" si="50"/>
        <v>11.711640701139579</v>
      </c>
      <c r="Q186" s="1">
        <f t="shared" si="51"/>
        <v>0</v>
      </c>
      <c r="R186" s="1">
        <f t="shared" si="53"/>
        <v>0</v>
      </c>
    </row>
    <row r="187" spans="1:18" x14ac:dyDescent="0.25">
      <c r="A187" s="1">
        <f t="shared" si="10"/>
        <v>2.0400000000000014</v>
      </c>
      <c r="B187" s="2">
        <f>B186+'Data Entry'!$E$8/500/12</f>
        <v>0.17000000000000012</v>
      </c>
      <c r="C187" s="2">
        <f t="shared" si="11"/>
        <v>0.17000000000000012</v>
      </c>
      <c r="D187" s="2">
        <f t="shared" si="12"/>
        <v>2.4901336790005337</v>
      </c>
      <c r="E187" s="3">
        <f t="shared" si="52"/>
        <v>5.8868326617043484E-2</v>
      </c>
      <c r="F187" s="2">
        <f t="shared" si="54"/>
        <v>0.62253341975013343</v>
      </c>
      <c r="G187" s="3">
        <f t="shared" si="55"/>
        <v>5.8868326617043484E-2</v>
      </c>
      <c r="H187" s="3">
        <f t="shared" si="56"/>
        <v>0.62253341975013343</v>
      </c>
      <c r="I187" s="3">
        <f t="shared" si="57"/>
        <v>9.4562516243178546E-2</v>
      </c>
      <c r="J187" s="1">
        <f t="shared" si="58"/>
        <v>0.02</v>
      </c>
      <c r="K187" s="1">
        <f t="shared" si="59"/>
        <v>1.4859</v>
      </c>
      <c r="L187" s="1">
        <f t="shared" si="60"/>
        <v>0.01</v>
      </c>
      <c r="M187" s="4">
        <f t="shared" si="61"/>
        <v>4.3582201755802759</v>
      </c>
      <c r="N187" s="3">
        <f t="shared" si="62"/>
        <v>0.25656112876504827</v>
      </c>
      <c r="O187" s="1">
        <f t="shared" si="63"/>
        <v>2.1662705486234897E-2</v>
      </c>
      <c r="P187" s="2">
        <f t="shared" si="50"/>
        <v>11.843448129231806</v>
      </c>
      <c r="Q187" s="1">
        <f t="shared" si="51"/>
        <v>0</v>
      </c>
      <c r="R187" s="1">
        <f t="shared" si="53"/>
        <v>0</v>
      </c>
    </row>
    <row r="188" spans="1:18" x14ac:dyDescent="0.25">
      <c r="A188" s="1">
        <f t="shared" si="10"/>
        <v>2.0520000000000014</v>
      </c>
      <c r="B188" s="2">
        <f>B187+'Data Entry'!$E$8/500/12</f>
        <v>0.17100000000000012</v>
      </c>
      <c r="C188" s="2">
        <f t="shared" si="11"/>
        <v>0.17100000000000012</v>
      </c>
      <c r="D188" s="2">
        <f t="shared" si="12"/>
        <v>2.4985716985133513</v>
      </c>
      <c r="E188" s="3">
        <f t="shared" si="52"/>
        <v>5.9342371582385672E-2</v>
      </c>
      <c r="F188" s="2">
        <f t="shared" si="54"/>
        <v>0.62464292462833781</v>
      </c>
      <c r="G188" s="3">
        <f t="shared" si="55"/>
        <v>5.9342371582385672E-2</v>
      </c>
      <c r="H188" s="3">
        <f t="shared" si="56"/>
        <v>0.62464292462833781</v>
      </c>
      <c r="I188" s="3">
        <f t="shared" si="57"/>
        <v>9.5002071171612731E-2</v>
      </c>
      <c r="J188" s="1">
        <f t="shared" si="58"/>
        <v>0.02</v>
      </c>
      <c r="K188" s="1">
        <f t="shared" si="59"/>
        <v>1.4859</v>
      </c>
      <c r="L188" s="1">
        <f t="shared" si="60"/>
        <v>0.01</v>
      </c>
      <c r="M188" s="4">
        <f t="shared" si="61"/>
        <v>4.3717220349027039</v>
      </c>
      <c r="N188" s="3">
        <f t="shared" si="62"/>
        <v>0.25942835345009946</v>
      </c>
      <c r="O188" s="1">
        <f t="shared" si="63"/>
        <v>2.1662705486234897E-2</v>
      </c>
      <c r="P188" s="2">
        <f t="shared" si="50"/>
        <v>11.975805774350192</v>
      </c>
      <c r="Q188" s="1">
        <f t="shared" si="51"/>
        <v>0</v>
      </c>
      <c r="R188" s="1">
        <f t="shared" si="53"/>
        <v>0</v>
      </c>
    </row>
    <row r="189" spans="1:18" x14ac:dyDescent="0.25">
      <c r="A189" s="1">
        <f t="shared" si="10"/>
        <v>2.0640000000000014</v>
      </c>
      <c r="B189" s="2">
        <f>B188+'Data Entry'!$E$8/500/12</f>
        <v>0.17200000000000013</v>
      </c>
      <c r="C189" s="2">
        <f t="shared" si="11"/>
        <v>0.17200000000000013</v>
      </c>
      <c r="D189" s="2">
        <f t="shared" si="12"/>
        <v>2.5069978773655155</v>
      </c>
      <c r="E189" s="3">
        <f t="shared" si="52"/>
        <v>5.9817082684221583E-2</v>
      </c>
      <c r="F189" s="2">
        <f t="shared" si="54"/>
        <v>0.62674946934137887</v>
      </c>
      <c r="G189" s="3">
        <f t="shared" si="55"/>
        <v>5.9817082684221583E-2</v>
      </c>
      <c r="H189" s="3">
        <f t="shared" si="56"/>
        <v>0.62674946934137887</v>
      </c>
      <c r="I189" s="3">
        <f t="shared" si="57"/>
        <v>9.54401808222997E-2</v>
      </c>
      <c r="J189" s="1">
        <f t="shared" si="58"/>
        <v>0.02</v>
      </c>
      <c r="K189" s="1">
        <f t="shared" si="59"/>
        <v>1.4859</v>
      </c>
      <c r="L189" s="1">
        <f t="shared" si="60"/>
        <v>0.01</v>
      </c>
      <c r="M189" s="4">
        <f t="shared" si="61"/>
        <v>4.3851588150495671</v>
      </c>
      <c r="N189" s="3">
        <f t="shared" si="62"/>
        <v>0.26230740742326308</v>
      </c>
      <c r="O189" s="1">
        <f t="shared" si="63"/>
        <v>2.1662705486234897E-2</v>
      </c>
      <c r="P189" s="2">
        <f t="shared" si="50"/>
        <v>12.108709486446221</v>
      </c>
      <c r="Q189" s="1">
        <f t="shared" si="51"/>
        <v>0</v>
      </c>
      <c r="R189" s="1">
        <f t="shared" si="53"/>
        <v>0</v>
      </c>
    </row>
    <row r="190" spans="1:18" x14ac:dyDescent="0.25">
      <c r="A190" s="1">
        <f t="shared" si="10"/>
        <v>2.0760000000000014</v>
      </c>
      <c r="B190" s="2">
        <f>B189+'Data Entry'!$E$8/500/12</f>
        <v>0.17300000000000013</v>
      </c>
      <c r="C190" s="2">
        <f t="shared" si="11"/>
        <v>0.17300000000000013</v>
      </c>
      <c r="D190" s="2">
        <f t="shared" si="12"/>
        <v>2.5154124142075251</v>
      </c>
      <c r="E190" s="3">
        <f t="shared" si="52"/>
        <v>6.0292450574625879E-2</v>
      </c>
      <c r="F190" s="2">
        <f t="shared" si="54"/>
        <v>0.62885310355188129</v>
      </c>
      <c r="G190" s="3">
        <f t="shared" si="55"/>
        <v>6.0292450574625879E-2</v>
      </c>
      <c r="H190" s="3">
        <f t="shared" si="56"/>
        <v>0.62885310355188129</v>
      </c>
      <c r="I190" s="3">
        <f t="shared" si="57"/>
        <v>9.5876843469615891E-2</v>
      </c>
      <c r="J190" s="1">
        <f t="shared" si="58"/>
        <v>0.02</v>
      </c>
      <c r="K190" s="1">
        <f t="shared" si="59"/>
        <v>1.4859</v>
      </c>
      <c r="L190" s="1">
        <f t="shared" si="60"/>
        <v>0.01</v>
      </c>
      <c r="M190" s="4">
        <f t="shared" si="61"/>
        <v>4.3985307932284998</v>
      </c>
      <c r="N190" s="3">
        <f t="shared" si="62"/>
        <v>0.26519820045169928</v>
      </c>
      <c r="O190" s="1">
        <f t="shared" si="63"/>
        <v>2.1662705486234897E-2</v>
      </c>
      <c r="P190" s="2">
        <f t="shared" si="50"/>
        <v>12.242155100165757</v>
      </c>
      <c r="Q190" s="1">
        <f t="shared" si="51"/>
        <v>0</v>
      </c>
      <c r="R190" s="1">
        <f t="shared" si="53"/>
        <v>0</v>
      </c>
    </row>
    <row r="191" spans="1:18" x14ac:dyDescent="0.25">
      <c r="A191" s="1">
        <f t="shared" si="10"/>
        <v>2.0880000000000014</v>
      </c>
      <c r="B191" s="2">
        <f>B190+'Data Entry'!$E$8/500/12</f>
        <v>0.17400000000000013</v>
      </c>
      <c r="C191" s="2">
        <f t="shared" si="11"/>
        <v>0.17400000000000013</v>
      </c>
      <c r="D191" s="2">
        <f t="shared" si="12"/>
        <v>2.5238155054986442</v>
      </c>
      <c r="E191" s="3">
        <f t="shared" si="52"/>
        <v>6.0768465944367175E-2</v>
      </c>
      <c r="F191" s="2">
        <f t="shared" si="54"/>
        <v>0.63095387637466105</v>
      </c>
      <c r="G191" s="3">
        <f t="shared" si="55"/>
        <v>6.0768465944367175E-2</v>
      </c>
      <c r="H191" s="3">
        <f t="shared" si="56"/>
        <v>0.63095387637466105</v>
      </c>
      <c r="I191" s="3">
        <f t="shared" si="57"/>
        <v>9.6312057378157387E-2</v>
      </c>
      <c r="J191" s="1">
        <f t="shared" si="58"/>
        <v>0.02</v>
      </c>
      <c r="K191" s="1">
        <f t="shared" si="59"/>
        <v>1.4859</v>
      </c>
      <c r="L191" s="1">
        <f t="shared" si="60"/>
        <v>0.01</v>
      </c>
      <c r="M191" s="4">
        <f t="shared" si="61"/>
        <v>4.4118382421825224</v>
      </c>
      <c r="N191" s="3">
        <f t="shared" si="62"/>
        <v>0.26810064197212535</v>
      </c>
      <c r="O191" s="1">
        <f t="shared" si="63"/>
        <v>2.1662705486234897E-2</v>
      </c>
      <c r="P191" s="2">
        <f t="shared" si="50"/>
        <v>12.376138434900671</v>
      </c>
      <c r="Q191" s="1">
        <f t="shared" si="51"/>
        <v>0</v>
      </c>
      <c r="R191" s="1">
        <f t="shared" si="53"/>
        <v>0</v>
      </c>
    </row>
    <row r="192" spans="1:18" x14ac:dyDescent="0.25">
      <c r="A192" s="1">
        <f t="shared" si="10"/>
        <v>2.1000000000000014</v>
      </c>
      <c r="B192" s="2">
        <f>B191+'Data Entry'!$E$8/500/12</f>
        <v>0.17500000000000013</v>
      </c>
      <c r="C192" s="2">
        <f t="shared" si="11"/>
        <v>0.17500000000000013</v>
      </c>
      <c r="D192" s="2">
        <f t="shared" si="12"/>
        <v>2.5322073455589988</v>
      </c>
      <c r="E192" s="3">
        <f t="shared" si="52"/>
        <v>6.1245119522151004E-2</v>
      </c>
      <c r="F192" s="2">
        <f t="shared" si="54"/>
        <v>0.63305183638974971</v>
      </c>
      <c r="G192" s="3">
        <f t="shared" si="55"/>
        <v>6.1245119522151004E-2</v>
      </c>
      <c r="H192" s="3">
        <f t="shared" si="56"/>
        <v>0.63305183638974971</v>
      </c>
      <c r="I192" s="3">
        <f t="shared" si="57"/>
        <v>9.6745820802649637E-2</v>
      </c>
      <c r="J192" s="1">
        <f t="shared" si="58"/>
        <v>0.02</v>
      </c>
      <c r="K192" s="1">
        <f t="shared" si="59"/>
        <v>1.4859</v>
      </c>
      <c r="L192" s="1">
        <f t="shared" si="60"/>
        <v>0.01</v>
      </c>
      <c r="M192" s="4">
        <f t="shared" si="61"/>
        <v>4.4250814302661023</v>
      </c>
      <c r="N192" s="3">
        <f t="shared" si="62"/>
        <v>0.27101464109189832</v>
      </c>
      <c r="O192" s="1">
        <f t="shared" si="63"/>
        <v>2.1662705486234897E-2</v>
      </c>
      <c r="P192" s="2">
        <f t="shared" si="50"/>
        <v>12.510655294838809</v>
      </c>
      <c r="Q192" s="1">
        <f t="shared" si="51"/>
        <v>0</v>
      </c>
      <c r="R192" s="1">
        <f t="shared" si="53"/>
        <v>0</v>
      </c>
    </row>
    <row r="193" spans="1:18" x14ac:dyDescent="0.25">
      <c r="A193" s="1">
        <f t="shared" si="10"/>
        <v>2.1120000000000014</v>
      </c>
      <c r="B193" s="2">
        <f>B192+'Data Entry'!$E$8/500/12</f>
        <v>0.17600000000000013</v>
      </c>
      <c r="C193" s="2">
        <f t="shared" si="11"/>
        <v>0.17600000000000013</v>
      </c>
      <c r="D193" s="2">
        <f t="shared" si="12"/>
        <v>2.5405881266204355</v>
      </c>
      <c r="E193" s="3">
        <f t="shared" si="52"/>
        <v>6.1722402073875068E-2</v>
      </c>
      <c r="F193" s="2">
        <f t="shared" si="54"/>
        <v>0.63514703165510888</v>
      </c>
      <c r="G193" s="3">
        <f t="shared" si="55"/>
        <v>6.1722402073875068E-2</v>
      </c>
      <c r="H193" s="3">
        <f t="shared" si="56"/>
        <v>0.63514703165510888</v>
      </c>
      <c r="I193" s="3">
        <f t="shared" si="57"/>
        <v>9.7178131987855909E-2</v>
      </c>
      <c r="J193" s="1">
        <f t="shared" si="58"/>
        <v>0.02</v>
      </c>
      <c r="K193" s="1">
        <f t="shared" si="59"/>
        <v>1.4859</v>
      </c>
      <c r="L193" s="1">
        <f t="shared" si="60"/>
        <v>0.01</v>
      </c>
      <c r="M193" s="4">
        <f t="shared" si="61"/>
        <v>4.4382606215192419</v>
      </c>
      <c r="N193" s="3">
        <f t="shared" si="62"/>
        <v>0.2739401065900573</v>
      </c>
      <c r="O193" s="1">
        <f t="shared" si="63"/>
        <v>2.1662705486234897E-2</v>
      </c>
      <c r="P193" s="2">
        <f t="shared" si="50"/>
        <v>12.645701469012108</v>
      </c>
      <c r="Q193" s="1">
        <f t="shared" si="51"/>
        <v>0</v>
      </c>
      <c r="R193" s="1">
        <f t="shared" si="53"/>
        <v>0</v>
      </c>
    </row>
    <row r="194" spans="1:18" x14ac:dyDescent="0.25">
      <c r="A194" s="1">
        <f t="shared" si="10"/>
        <v>2.1240000000000014</v>
      </c>
      <c r="B194" s="2">
        <f>B193+'Data Entry'!$E$8/500/12</f>
        <v>0.17700000000000013</v>
      </c>
      <c r="C194" s="2">
        <f t="shared" si="11"/>
        <v>0.17700000000000013</v>
      </c>
      <c r="D194" s="2">
        <f t="shared" si="12"/>
        <v>2.5489580388761812</v>
      </c>
      <c r="E194" s="3">
        <f t="shared" si="52"/>
        <v>6.2200304401896653E-2</v>
      </c>
      <c r="F194" s="2">
        <f t="shared" si="54"/>
        <v>0.63723950971904531</v>
      </c>
      <c r="G194" s="3">
        <f t="shared" si="55"/>
        <v>6.2200304401896653E-2</v>
      </c>
      <c r="H194" s="3">
        <f t="shared" si="56"/>
        <v>0.63723950971904531</v>
      </c>
      <c r="I194" s="3">
        <f t="shared" si="57"/>
        <v>9.7608989168484483E-2</v>
      </c>
      <c r="J194" s="1">
        <f t="shared" si="58"/>
        <v>0.02</v>
      </c>
      <c r="K194" s="1">
        <f t="shared" si="59"/>
        <v>1.4859</v>
      </c>
      <c r="L194" s="1">
        <f t="shared" si="60"/>
        <v>0.01</v>
      </c>
      <c r="M194" s="4">
        <f t="shared" si="61"/>
        <v>4.4513760757396668</v>
      </c>
      <c r="N194" s="3">
        <f t="shared" si="62"/>
        <v>0.27687694691832743</v>
      </c>
      <c r="O194" s="1">
        <f t="shared" si="63"/>
        <v>2.1662705486234897E-2</v>
      </c>
      <c r="P194" s="2">
        <f t="shared" si="50"/>
        <v>12.78127273134295</v>
      </c>
      <c r="Q194" s="1">
        <f t="shared" si="51"/>
        <v>0</v>
      </c>
      <c r="R194" s="1">
        <f t="shared" si="53"/>
        <v>0</v>
      </c>
    </row>
    <row r="195" spans="1:18" x14ac:dyDescent="0.25">
      <c r="A195" s="1">
        <f t="shared" si="10"/>
        <v>2.1360000000000015</v>
      </c>
      <c r="B195" s="2">
        <f>B194+'Data Entry'!$E$8/500/12</f>
        <v>0.17800000000000013</v>
      </c>
      <c r="C195" s="2">
        <f t="shared" si="11"/>
        <v>0.17800000000000013</v>
      </c>
      <c r="D195" s="2">
        <f t="shared" si="12"/>
        <v>2.557317270529353</v>
      </c>
      <c r="E195" s="3">
        <f t="shared" si="52"/>
        <v>6.2678817344312049E-2</v>
      </c>
      <c r="F195" s="2">
        <f t="shared" si="54"/>
        <v>0.63932931763233825</v>
      </c>
      <c r="G195" s="3">
        <f t="shared" si="55"/>
        <v>6.2678817344312049E-2</v>
      </c>
      <c r="H195" s="3">
        <f t="shared" si="56"/>
        <v>0.63932931763233825</v>
      </c>
      <c r="I195" s="3">
        <f t="shared" si="57"/>
        <v>9.8038390569094802E-2</v>
      </c>
      <c r="J195" s="1">
        <f t="shared" si="58"/>
        <v>0.02</v>
      </c>
      <c r="K195" s="1">
        <f t="shared" si="59"/>
        <v>1.4859</v>
      </c>
      <c r="L195" s="1">
        <f t="shared" si="60"/>
        <v>0.01</v>
      </c>
      <c r="M195" s="4">
        <f t="shared" si="61"/>
        <v>4.4644280485531702</v>
      </c>
      <c r="N195" s="3">
        <f t="shared" si="62"/>
        <v>0.27982507020208763</v>
      </c>
      <c r="O195" s="1">
        <f t="shared" si="63"/>
        <v>2.1662705486234897E-2</v>
      </c>
      <c r="P195" s="2">
        <f t="shared" si="50"/>
        <v>12.917364840688828</v>
      </c>
      <c r="Q195" s="1">
        <f t="shared" si="51"/>
        <v>0</v>
      </c>
      <c r="R195" s="1">
        <f t="shared" si="53"/>
        <v>0</v>
      </c>
    </row>
    <row r="196" spans="1:18" x14ac:dyDescent="0.25">
      <c r="A196" s="1">
        <f t="shared" si="10"/>
        <v>2.1480000000000015</v>
      </c>
      <c r="B196" s="2">
        <f>B195+'Data Entry'!$E$8/500/12</f>
        <v>0.17900000000000013</v>
      </c>
      <c r="C196" s="2">
        <f t="shared" si="11"/>
        <v>0.17900000000000013</v>
      </c>
      <c r="D196" s="2">
        <f t="shared" si="12"/>
        <v>2.5656660078403459</v>
      </c>
      <c r="E196" s="3">
        <f t="shared" si="52"/>
        <v>6.3157931774247375E-2</v>
      </c>
      <c r="F196" s="2">
        <f t="shared" si="54"/>
        <v>0.64141650196008648</v>
      </c>
      <c r="G196" s="3">
        <f t="shared" si="55"/>
        <v>6.3157931774247375E-2</v>
      </c>
      <c r="H196" s="3">
        <f t="shared" si="56"/>
        <v>0.64141650196008648</v>
      </c>
      <c r="I196" s="3">
        <f t="shared" si="57"/>
        <v>9.8466334404002459E-2</v>
      </c>
      <c r="J196" s="1">
        <f t="shared" si="58"/>
        <v>0.02</v>
      </c>
      <c r="K196" s="1">
        <f t="shared" si="59"/>
        <v>1.4859</v>
      </c>
      <c r="L196" s="1">
        <f t="shared" si="60"/>
        <v>0.01</v>
      </c>
      <c r="M196" s="4">
        <f t="shared" si="61"/>
        <v>4.4774167914821748</v>
      </c>
      <c r="N196" s="3">
        <f t="shared" si="62"/>
        <v>0.28278438424130076</v>
      </c>
      <c r="O196" s="1">
        <f t="shared" si="63"/>
        <v>2.1662705486234897E-2</v>
      </c>
      <c r="P196" s="2">
        <f t="shared" si="50"/>
        <v>13.053973540885281</v>
      </c>
      <c r="Q196" s="1">
        <f t="shared" si="51"/>
        <v>0</v>
      </c>
      <c r="R196" s="1">
        <f t="shared" si="53"/>
        <v>0</v>
      </c>
    </row>
    <row r="197" spans="1:18" x14ac:dyDescent="0.25">
      <c r="A197" s="1">
        <f t="shared" si="10"/>
        <v>2.1600000000000015</v>
      </c>
      <c r="B197" s="2">
        <f>B196+'Data Entry'!$E$8/500/12</f>
        <v>0.18000000000000013</v>
      </c>
      <c r="C197" s="2">
        <f t="shared" si="11"/>
        <v>0.18000000000000013</v>
      </c>
      <c r="D197" s="2">
        <f t="shared" si="12"/>
        <v>2.5740044351731384</v>
      </c>
      <c r="E197" s="3">
        <f t="shared" si="52"/>
        <v>6.3637638599160593E-2</v>
      </c>
      <c r="F197" s="2">
        <f t="shared" si="54"/>
        <v>0.64350110879328459</v>
      </c>
      <c r="G197" s="3">
        <f t="shared" si="55"/>
        <v>6.3637638599160593E-2</v>
      </c>
      <c r="H197" s="3">
        <f t="shared" si="56"/>
        <v>0.64350110879328459</v>
      </c>
      <c r="I197" s="3">
        <f t="shared" si="57"/>
        <v>9.8892818877182792E-2</v>
      </c>
      <c r="J197" s="1">
        <f t="shared" si="58"/>
        <v>0.02</v>
      </c>
      <c r="K197" s="1">
        <f t="shared" si="59"/>
        <v>1.4859</v>
      </c>
      <c r="L197" s="1">
        <f t="shared" si="60"/>
        <v>0.01</v>
      </c>
      <c r="M197" s="4">
        <f t="shared" si="61"/>
        <v>4.4903425520125309</v>
      </c>
      <c r="N197" s="3">
        <f t="shared" si="62"/>
        <v>0.2857547965114059</v>
      </c>
      <c r="O197" s="1">
        <f t="shared" si="63"/>
        <v>2.1662705486234897E-2</v>
      </c>
      <c r="P197" s="2">
        <f t="shared" si="50"/>
        <v>13.191094560787095</v>
      </c>
      <c r="Q197" s="1">
        <f t="shared" si="51"/>
        <v>0</v>
      </c>
      <c r="R197" s="1">
        <f t="shared" si="53"/>
        <v>0</v>
      </c>
    </row>
    <row r="198" spans="1:18" x14ac:dyDescent="0.25">
      <c r="A198" s="1">
        <f t="shared" si="10"/>
        <v>2.1720000000000015</v>
      </c>
      <c r="B198" s="2">
        <f>B197+'Data Entry'!$E$8/500/12</f>
        <v>0.18100000000000013</v>
      </c>
      <c r="C198" s="2">
        <f t="shared" si="11"/>
        <v>0.18100000000000013</v>
      </c>
      <c r="D198" s="2">
        <f t="shared" si="12"/>
        <v>2.5823327350405512</v>
      </c>
      <c r="E198" s="3">
        <f t="shared" si="52"/>
        <v>6.4117928760154402E-2</v>
      </c>
      <c r="F198" s="2">
        <f t="shared" si="54"/>
        <v>0.64558318376013779</v>
      </c>
      <c r="G198" s="3">
        <f t="shared" si="55"/>
        <v>6.4117928760154402E-2</v>
      </c>
      <c r="H198" s="3">
        <f t="shared" si="56"/>
        <v>0.64558318376013779</v>
      </c>
      <c r="I198" s="3">
        <f t="shared" si="57"/>
        <v>9.9317842182173377E-2</v>
      </c>
      <c r="J198" s="1">
        <f t="shared" si="58"/>
        <v>0.02</v>
      </c>
      <c r="K198" s="1">
        <f t="shared" si="59"/>
        <v>1.4859</v>
      </c>
      <c r="L198" s="1">
        <f t="shared" si="60"/>
        <v>0.01</v>
      </c>
      <c r="M198" s="4">
        <f t="shared" si="61"/>
        <v>4.5032055736586445</v>
      </c>
      <c r="N198" s="3">
        <f t="shared" si="62"/>
        <v>0.28873621416417522</v>
      </c>
      <c r="O198" s="1">
        <f t="shared" si="63"/>
        <v>2.1662705486234897E-2</v>
      </c>
      <c r="P198" s="2">
        <f t="shared" si="50"/>
        <v>13.328723614307847</v>
      </c>
      <c r="Q198" s="1">
        <f t="shared" si="51"/>
        <v>0</v>
      </c>
      <c r="R198" s="1">
        <f t="shared" si="53"/>
        <v>0</v>
      </c>
    </row>
    <row r="199" spans="1:18" x14ac:dyDescent="0.25">
      <c r="A199" s="1">
        <f t="shared" si="10"/>
        <v>2.1840000000000015</v>
      </c>
      <c r="B199" s="2">
        <f>B198+'Data Entry'!$E$8/500/12</f>
        <v>0.18200000000000013</v>
      </c>
      <c r="C199" s="2">
        <f t="shared" si="11"/>
        <v>0.18200000000000013</v>
      </c>
      <c r="D199" s="2">
        <f t="shared" si="12"/>
        <v>2.5906510881484928</v>
      </c>
      <c r="E199" s="3">
        <f t="shared" si="52"/>
        <v>6.4598793231299703E-2</v>
      </c>
      <c r="F199" s="2">
        <f t="shared" si="54"/>
        <v>0.64766277203712319</v>
      </c>
      <c r="G199" s="3">
        <f t="shared" si="55"/>
        <v>6.4598793231299703E-2</v>
      </c>
      <c r="H199" s="3">
        <f t="shared" si="56"/>
        <v>0.64766277203712319</v>
      </c>
      <c r="I199" s="3">
        <f t="shared" si="57"/>
        <v>9.974140250197519E-2</v>
      </c>
      <c r="J199" s="1">
        <f t="shared" si="58"/>
        <v>0.02</v>
      </c>
      <c r="K199" s="1">
        <f t="shared" si="59"/>
        <v>1.4859</v>
      </c>
      <c r="L199" s="1">
        <f t="shared" si="60"/>
        <v>0.01</v>
      </c>
      <c r="M199" s="4">
        <f t="shared" si="61"/>
        <v>4.5160060960269561</v>
      </c>
      <c r="N199" s="3">
        <f t="shared" si="62"/>
        <v>0.29172854402853432</v>
      </c>
      <c r="O199" s="1">
        <f t="shared" si="63"/>
        <v>2.1662705486234897E-2</v>
      </c>
      <c r="P199" s="2">
        <f t="shared" si="50"/>
        <v>13.466856400457781</v>
      </c>
      <c r="Q199" s="1">
        <f t="shared" si="51"/>
        <v>0</v>
      </c>
      <c r="R199" s="1">
        <f t="shared" si="53"/>
        <v>0</v>
      </c>
    </row>
    <row r="200" spans="1:18" x14ac:dyDescent="0.25">
      <c r="A200" s="1">
        <f t="shared" si="10"/>
        <v>2.1960000000000015</v>
      </c>
      <c r="B200" s="2">
        <f>B199+'Data Entry'!$E$8/500/12</f>
        <v>0.18300000000000013</v>
      </c>
      <c r="C200" s="2">
        <f t="shared" si="11"/>
        <v>0.18300000000000013</v>
      </c>
      <c r="D200" s="2">
        <f t="shared" si="12"/>
        <v>2.5989596734392251</v>
      </c>
      <c r="E200" s="3">
        <f t="shared" si="52"/>
        <v>6.5080223018969402E-2</v>
      </c>
      <c r="F200" s="2">
        <f t="shared" si="54"/>
        <v>0.64973991835980627</v>
      </c>
      <c r="G200" s="3">
        <f t="shared" si="55"/>
        <v>6.5080223018969402E-2</v>
      </c>
      <c r="H200" s="3">
        <f t="shared" si="56"/>
        <v>0.64973991835980627</v>
      </c>
      <c r="I200" s="3">
        <f t="shared" si="57"/>
        <v>0.10016349800895248</v>
      </c>
      <c r="J200" s="1">
        <f t="shared" si="58"/>
        <v>0.02</v>
      </c>
      <c r="K200" s="1">
        <f t="shared" si="59"/>
        <v>1.4859</v>
      </c>
      <c r="L200" s="1">
        <f t="shared" si="60"/>
        <v>0.01</v>
      </c>
      <c r="M200" s="4">
        <f t="shared" si="61"/>
        <v>4.5287443548778104</v>
      </c>
      <c r="N200" s="3">
        <f t="shared" si="62"/>
        <v>0.29473169261134663</v>
      </c>
      <c r="O200" s="1">
        <f t="shared" si="63"/>
        <v>2.1662705486234897E-2</v>
      </c>
      <c r="P200" s="2">
        <f t="shared" si="50"/>
        <v>13.605488603380016</v>
      </c>
      <c r="Q200" s="1">
        <f t="shared" si="51"/>
        <v>0</v>
      </c>
      <c r="R200" s="1">
        <f t="shared" si="53"/>
        <v>0</v>
      </c>
    </row>
    <row r="201" spans="1:18" x14ac:dyDescent="0.25">
      <c r="A201" s="1">
        <f t="shared" si="10"/>
        <v>2.2080000000000015</v>
      </c>
      <c r="B201" s="2">
        <f>B200+'Data Entry'!$E$8/500/12</f>
        <v>0.18400000000000014</v>
      </c>
      <c r="C201" s="2">
        <f t="shared" si="11"/>
        <v>0.18400000000000014</v>
      </c>
      <c r="D201" s="2">
        <f t="shared" si="12"/>
        <v>2.6072586681336807</v>
      </c>
      <c r="E201" s="3">
        <f t="shared" si="52"/>
        <v>6.5562209161182328E-2</v>
      </c>
      <c r="F201" s="2">
        <f t="shared" si="54"/>
        <v>0.65181466703342017</v>
      </c>
      <c r="G201" s="3">
        <f t="shared" si="55"/>
        <v>6.5562209161182328E-2</v>
      </c>
      <c r="H201" s="3">
        <f t="shared" si="56"/>
        <v>0.65181466703342017</v>
      </c>
      <c r="I201" s="3">
        <f t="shared" si="57"/>
        <v>0.10058412686473162</v>
      </c>
      <c r="J201" s="1">
        <f t="shared" si="58"/>
        <v>0.02</v>
      </c>
      <c r="K201" s="1">
        <f t="shared" si="59"/>
        <v>1.4859</v>
      </c>
      <c r="L201" s="1">
        <f t="shared" si="60"/>
        <v>0.01</v>
      </c>
      <c r="M201" s="4">
        <f t="shared" si="61"/>
        <v>4.5414205821857996</v>
      </c>
      <c r="N201" s="3">
        <f t="shared" si="62"/>
        <v>0.29774556609816383</v>
      </c>
      <c r="O201" s="1">
        <f t="shared" si="63"/>
        <v>2.1662705486234897E-2</v>
      </c>
      <c r="P201" s="2">
        <f t="shared" si="50"/>
        <v>13.744615892385182</v>
      </c>
      <c r="Q201" s="1">
        <f t="shared" si="51"/>
        <v>0</v>
      </c>
      <c r="R201" s="1">
        <f t="shared" si="53"/>
        <v>0</v>
      </c>
    </row>
    <row r="202" spans="1:18" x14ac:dyDescent="0.25">
      <c r="A202" s="1">
        <f t="shared" si="10"/>
        <v>2.2200000000000015</v>
      </c>
      <c r="B202" s="2">
        <f>B201+'Data Entry'!$E$8/500/12</f>
        <v>0.18500000000000014</v>
      </c>
      <c r="C202" s="2">
        <f t="shared" si="11"/>
        <v>0.18500000000000014</v>
      </c>
      <c r="D202" s="2">
        <f t="shared" si="12"/>
        <v>2.6155482477728564</v>
      </c>
      <c r="E202" s="3">
        <f t="shared" si="52"/>
        <v>6.6044742726956485E-2</v>
      </c>
      <c r="F202" s="2">
        <f t="shared" si="54"/>
        <v>0.65388706194321411</v>
      </c>
      <c r="G202" s="3">
        <f t="shared" si="55"/>
        <v>6.6044742726956485E-2</v>
      </c>
      <c r="H202" s="3">
        <f t="shared" si="56"/>
        <v>0.65388706194321411</v>
      </c>
      <c r="I202" s="3">
        <f t="shared" si="57"/>
        <v>0.10100328722009802</v>
      </c>
      <c r="J202" s="1">
        <f t="shared" si="58"/>
        <v>0.02</v>
      </c>
      <c r="K202" s="1">
        <f t="shared" si="59"/>
        <v>1.4859</v>
      </c>
      <c r="L202" s="1">
        <f t="shared" si="60"/>
        <v>0.01</v>
      </c>
      <c r="M202" s="4">
        <f t="shared" si="61"/>
        <v>4.5540350061985642</v>
      </c>
      <c r="N202" s="3">
        <f t="shared" si="62"/>
        <v>0.30077007035393782</v>
      </c>
      <c r="O202" s="1">
        <f t="shared" si="63"/>
        <v>2.1662705486234897E-2</v>
      </c>
      <c r="P202" s="2">
        <f t="shared" si="50"/>
        <v>13.884233921984293</v>
      </c>
      <c r="Q202" s="1">
        <f t="shared" si="51"/>
        <v>0</v>
      </c>
      <c r="R202" s="1">
        <f t="shared" si="53"/>
        <v>0</v>
      </c>
    </row>
    <row r="203" spans="1:18" x14ac:dyDescent="0.25">
      <c r="A203" s="1">
        <f t="shared" si="10"/>
        <v>2.2320000000000015</v>
      </c>
      <c r="B203" s="2">
        <f>B202+'Data Entry'!$E$8/500/12</f>
        <v>0.18600000000000014</v>
      </c>
      <c r="C203" s="2">
        <f t="shared" si="11"/>
        <v>0.18600000000000014</v>
      </c>
      <c r="D203" s="2">
        <f t="shared" si="12"/>
        <v>2.6238285862583259</v>
      </c>
      <c r="E203" s="3">
        <f t="shared" si="52"/>
        <v>6.6527814815672298E-2</v>
      </c>
      <c r="F203" s="2">
        <f t="shared" si="54"/>
        <v>0.65595714656458148</v>
      </c>
      <c r="G203" s="3">
        <f t="shared" si="55"/>
        <v>6.6527814815672298E-2</v>
      </c>
      <c r="H203" s="3">
        <f t="shared" si="56"/>
        <v>0.65595714656458148</v>
      </c>
      <c r="I203" s="3">
        <f t="shared" si="57"/>
        <v>0.10142097721489247</v>
      </c>
      <c r="J203" s="1">
        <f t="shared" si="58"/>
        <v>0.02</v>
      </c>
      <c r="K203" s="1">
        <f t="shared" si="59"/>
        <v>1.4859</v>
      </c>
      <c r="L203" s="1">
        <f t="shared" si="60"/>
        <v>0.01</v>
      </c>
      <c r="M203" s="4">
        <f t="shared" si="61"/>
        <v>4.5665878514941536</v>
      </c>
      <c r="N203" s="3">
        <f t="shared" si="62"/>
        <v>0.30380511092370188</v>
      </c>
      <c r="O203" s="1">
        <f t="shared" si="63"/>
        <v>2.1662705486234897E-2</v>
      </c>
      <c r="P203" s="2">
        <f t="shared" si="50"/>
        <v>14.024338331920191</v>
      </c>
      <c r="Q203" s="1">
        <f t="shared" si="51"/>
        <v>0</v>
      </c>
      <c r="R203" s="1">
        <f t="shared" si="53"/>
        <v>0</v>
      </c>
    </row>
    <row r="204" spans="1:18" x14ac:dyDescent="0.25">
      <c r="A204" s="1">
        <f t="shared" si="10"/>
        <v>2.2440000000000015</v>
      </c>
      <c r="B204" s="2">
        <f>B203+'Data Entry'!$E$8/500/12</f>
        <v>0.18700000000000014</v>
      </c>
      <c r="C204" s="2">
        <f t="shared" si="11"/>
        <v>0.18700000000000014</v>
      </c>
      <c r="D204" s="2">
        <f t="shared" si="12"/>
        <v>2.6320998558918838</v>
      </c>
      <c r="E204" s="3">
        <f t="shared" si="52"/>
        <v>6.7011416556444631E-2</v>
      </c>
      <c r="F204" s="2">
        <f t="shared" si="54"/>
        <v>0.65802496397297094</v>
      </c>
      <c r="G204" s="3">
        <f t="shared" si="55"/>
        <v>6.7011416556444631E-2</v>
      </c>
      <c r="H204" s="3">
        <f t="shared" si="56"/>
        <v>0.65802496397297094</v>
      </c>
      <c r="I204" s="3">
        <f t="shared" si="57"/>
        <v>0.10183719497790542</v>
      </c>
      <c r="J204" s="1">
        <f t="shared" si="58"/>
        <v>0.02</v>
      </c>
      <c r="K204" s="1">
        <f t="shared" si="59"/>
        <v>1.4859</v>
      </c>
      <c r="L204" s="1">
        <f t="shared" si="60"/>
        <v>0.01</v>
      </c>
      <c r="M204" s="4">
        <f t="shared" si="61"/>
        <v>4.5790793390369426</v>
      </c>
      <c r="N204" s="3">
        <f t="shared" si="62"/>
        <v>0.30685059303321371</v>
      </c>
      <c r="O204" s="1">
        <f t="shared" si="63"/>
        <v>2.1662705486234897E-2</v>
      </c>
      <c r="P204" s="2">
        <f t="shared" si="50"/>
        <v>14.164924747197222</v>
      </c>
      <c r="Q204" s="1">
        <f t="shared" si="51"/>
        <v>0</v>
      </c>
      <c r="R204" s="1">
        <f t="shared" si="53"/>
        <v>0</v>
      </c>
    </row>
    <row r="205" spans="1:18" x14ac:dyDescent="0.25">
      <c r="A205" s="1">
        <f t="shared" si="10"/>
        <v>2.2560000000000016</v>
      </c>
      <c r="B205" s="2">
        <f>B204+'Data Entry'!$E$8/500/12</f>
        <v>0.18800000000000014</v>
      </c>
      <c r="C205" s="2">
        <f t="shared" si="11"/>
        <v>0.18800000000000014</v>
      </c>
      <c r="D205" s="2">
        <f t="shared" si="12"/>
        <v>2.6403622274143634</v>
      </c>
      <c r="E205" s="3">
        <f t="shared" si="52"/>
        <v>6.7495539107504041E-2</v>
      </c>
      <c r="F205" s="2">
        <f t="shared" si="54"/>
        <v>0.66009055685359086</v>
      </c>
      <c r="G205" s="3">
        <f t="shared" si="55"/>
        <v>6.7495539107504041E-2</v>
      </c>
      <c r="H205" s="3">
        <f t="shared" si="56"/>
        <v>0.66009055685359086</v>
      </c>
      <c r="I205" s="3">
        <f t="shared" si="57"/>
        <v>0.10225193862677036</v>
      </c>
      <c r="J205" s="1">
        <f t="shared" si="58"/>
        <v>0.02</v>
      </c>
      <c r="K205" s="1">
        <f t="shared" si="59"/>
        <v>1.4859</v>
      </c>
      <c r="L205" s="1">
        <f t="shared" si="60"/>
        <v>0.01</v>
      </c>
      <c r="M205" s="4">
        <f t="shared" si="61"/>
        <v>4.5915096862321594</v>
      </c>
      <c r="N205" s="3">
        <f t="shared" si="62"/>
        <v>0.30990642158956633</v>
      </c>
      <c r="O205" s="1">
        <f t="shared" si="63"/>
        <v>2.1662705486234897E-2</v>
      </c>
      <c r="P205" s="2">
        <f t="shared" si="50"/>
        <v>14.305988778109445</v>
      </c>
      <c r="Q205" s="1">
        <f t="shared" si="51"/>
        <v>0</v>
      </c>
      <c r="R205" s="1">
        <f t="shared" si="53"/>
        <v>0</v>
      </c>
    </row>
    <row r="206" spans="1:18" x14ac:dyDescent="0.25">
      <c r="A206" s="1">
        <f t="shared" si="10"/>
        <v>2.2680000000000016</v>
      </c>
      <c r="B206" s="2">
        <f>B205+'Data Entry'!$E$8/500/12</f>
        <v>0.18900000000000014</v>
      </c>
      <c r="C206" s="2">
        <f t="shared" si="11"/>
        <v>0.18900000000000014</v>
      </c>
      <c r="D206" s="2">
        <f t="shared" si="12"/>
        <v>2.6486158700436415</v>
      </c>
      <c r="E206" s="3">
        <f t="shared" si="52"/>
        <v>6.7980173655586548E-2</v>
      </c>
      <c r="F206" s="2">
        <f t="shared" si="54"/>
        <v>0.66215396751091038</v>
      </c>
      <c r="G206" s="3">
        <f t="shared" si="55"/>
        <v>6.7980173655586548E-2</v>
      </c>
      <c r="H206" s="3">
        <f t="shared" si="56"/>
        <v>0.66215396751091038</v>
      </c>
      <c r="I206" s="3">
        <f t="shared" si="57"/>
        <v>0.10266520626785557</v>
      </c>
      <c r="J206" s="1">
        <f t="shared" si="58"/>
        <v>0.02</v>
      </c>
      <c r="K206" s="1">
        <f t="shared" si="59"/>
        <v>1.4859</v>
      </c>
      <c r="L206" s="1">
        <f t="shared" si="60"/>
        <v>0.01</v>
      </c>
      <c r="M206" s="4">
        <f t="shared" si="61"/>
        <v>4.603879106979071</v>
      </c>
      <c r="N206" s="3">
        <f t="shared" si="62"/>
        <v>0.31297250118176395</v>
      </c>
      <c r="O206" s="1">
        <f t="shared" si="63"/>
        <v>2.1662705486234897E-2</v>
      </c>
      <c r="P206" s="2">
        <f t="shared" si="50"/>
        <v>14.447526020267212</v>
      </c>
      <c r="Q206" s="1">
        <f t="shared" si="51"/>
        <v>0</v>
      </c>
      <c r="R206" s="1">
        <f t="shared" si="53"/>
        <v>0</v>
      </c>
    </row>
    <row r="207" spans="1:18" x14ac:dyDescent="0.25">
      <c r="A207" s="1">
        <f t="shared" si="10"/>
        <v>2.2800000000000016</v>
      </c>
      <c r="B207" s="2">
        <f>B206+'Data Entry'!$E$8/500/12</f>
        <v>0.19000000000000014</v>
      </c>
      <c r="C207" s="2">
        <f t="shared" si="11"/>
        <v>0.19000000000000014</v>
      </c>
      <c r="D207" s="2">
        <f t="shared" si="12"/>
        <v>2.656860951511868</v>
      </c>
      <c r="E207" s="3">
        <f t="shared" si="52"/>
        <v>6.8465311415331992E-2</v>
      </c>
      <c r="F207" s="2">
        <f t="shared" si="54"/>
        <v>0.66421523787796699</v>
      </c>
      <c r="G207" s="3">
        <f t="shared" si="55"/>
        <v>6.8465311415331992E-2</v>
      </c>
      <c r="H207" s="3">
        <f t="shared" si="56"/>
        <v>0.66421523787796699</v>
      </c>
      <c r="I207" s="3">
        <f t="shared" si="57"/>
        <v>0.10307699599615447</v>
      </c>
      <c r="J207" s="1">
        <f t="shared" si="58"/>
        <v>0.02</v>
      </c>
      <c r="K207" s="1">
        <f t="shared" si="59"/>
        <v>1.4859</v>
      </c>
      <c r="L207" s="1">
        <f t="shared" si="60"/>
        <v>0.01</v>
      </c>
      <c r="M207" s="4">
        <f t="shared" si="61"/>
        <v>4.6161878117228383</v>
      </c>
      <c r="N207" s="3">
        <f t="shared" si="62"/>
        <v>0.31604873608126405</v>
      </c>
      <c r="O207" s="1">
        <f t="shared" si="63"/>
        <v>2.1662705486234897E-2</v>
      </c>
      <c r="P207" s="2">
        <f t="shared" si="50"/>
        <v>14.589532054622191</v>
      </c>
      <c r="Q207" s="1">
        <f t="shared" si="51"/>
        <v>0</v>
      </c>
      <c r="R207" s="1">
        <f t="shared" si="53"/>
        <v>0</v>
      </c>
    </row>
    <row r="208" spans="1:18" x14ac:dyDescent="0.25">
      <c r="A208" s="1">
        <f t="shared" si="10"/>
        <v>2.2920000000000016</v>
      </c>
      <c r="B208" s="2">
        <f>B207+'Data Entry'!$E$8/500/12</f>
        <v>0.19100000000000014</v>
      </c>
      <c r="C208" s="2">
        <f t="shared" si="11"/>
        <v>0.19100000000000014</v>
      </c>
      <c r="D208" s="2">
        <f t="shared" si="12"/>
        <v>2.6650976381019342</v>
      </c>
      <c r="E208" s="3">
        <f t="shared" si="52"/>
        <v>6.8950943628690448E-2</v>
      </c>
      <c r="F208" s="2">
        <f t="shared" si="54"/>
        <v>0.66627440952548356</v>
      </c>
      <c r="G208" s="3">
        <f t="shared" si="55"/>
        <v>6.8950943628690448E-2</v>
      </c>
      <c r="H208" s="3">
        <f t="shared" si="56"/>
        <v>0.66627440952548356</v>
      </c>
      <c r="I208" s="3">
        <f t="shared" si="57"/>
        <v>0.10348730589517445</v>
      </c>
      <c r="J208" s="1">
        <f t="shared" si="58"/>
        <v>0.02</v>
      </c>
      <c r="K208" s="1">
        <f t="shared" si="59"/>
        <v>1.4859</v>
      </c>
      <c r="L208" s="1">
        <f t="shared" si="60"/>
        <v>0.01</v>
      </c>
      <c r="M208" s="4">
        <f t="shared" si="61"/>
        <v>4.6284360075051039</v>
      </c>
      <c r="N208" s="3">
        <f t="shared" si="62"/>
        <v>0.31913503024248552</v>
      </c>
      <c r="O208" s="1">
        <f t="shared" si="63"/>
        <v>2.1662705486234897E-2</v>
      </c>
      <c r="P208" s="2">
        <f t="shared" si="50"/>
        <v>14.73200244749083</v>
      </c>
      <c r="Q208" s="1">
        <f t="shared" si="51"/>
        <v>0</v>
      </c>
      <c r="R208" s="1">
        <f t="shared" si="53"/>
        <v>0</v>
      </c>
    </row>
    <row r="209" spans="1:18" x14ac:dyDescent="0.25">
      <c r="A209" s="1">
        <f t="shared" si="10"/>
        <v>2.3040000000000016</v>
      </c>
      <c r="B209" s="2">
        <f>B208+'Data Entry'!$E$8/500/12</f>
        <v>0.19200000000000014</v>
      </c>
      <c r="C209" s="2">
        <f t="shared" si="11"/>
        <v>0.19200000000000014</v>
      </c>
      <c r="D209" s="2">
        <f t="shared" si="12"/>
        <v>2.6733260946832154</v>
      </c>
      <c r="E209" s="3">
        <f t="shared" si="52"/>
        <v>6.9437061564336933E-2</v>
      </c>
      <c r="F209" s="2">
        <f t="shared" si="54"/>
        <v>0.66833152367080384</v>
      </c>
      <c r="G209" s="3">
        <f t="shared" si="55"/>
        <v>6.9437061564336933E-2</v>
      </c>
      <c r="H209" s="3">
        <f t="shared" si="56"/>
        <v>0.66833152367080384</v>
      </c>
      <c r="I209" s="3">
        <f t="shared" si="57"/>
        <v>0.10389613403682442</v>
      </c>
      <c r="J209" s="1">
        <f t="shared" si="58"/>
        <v>0.02</v>
      </c>
      <c r="K209" s="1">
        <f t="shared" si="59"/>
        <v>1.4859</v>
      </c>
      <c r="L209" s="1">
        <f t="shared" si="60"/>
        <v>0.01</v>
      </c>
      <c r="M209" s="4">
        <f t="shared" si="61"/>
        <v>4.6406238980133203</v>
      </c>
      <c r="N209" s="3">
        <f t="shared" si="62"/>
        <v>0.32223128730328415</v>
      </c>
      <c r="O209" s="1">
        <f t="shared" si="63"/>
        <v>2.1662705486234897E-2</v>
      </c>
      <c r="P209" s="2">
        <f t="shared" si="50"/>
        <v>14.87493275057629</v>
      </c>
      <c r="Q209" s="1">
        <f t="shared" si="51"/>
        <v>0</v>
      </c>
      <c r="R209" s="1">
        <f t="shared" si="53"/>
        <v>0</v>
      </c>
    </row>
    <row r="210" spans="1:18" x14ac:dyDescent="0.25">
      <c r="A210" s="1">
        <f t="shared" si="10"/>
        <v>2.3160000000000016</v>
      </c>
      <c r="B210" s="2">
        <f>B209+'Data Entry'!$E$8/500/12</f>
        <v>0.19300000000000014</v>
      </c>
      <c r="C210" s="2">
        <f t="shared" si="11"/>
        <v>0.19300000000000014</v>
      </c>
      <c r="D210" s="2">
        <f t="shared" si="12"/>
        <v>2.6815464847466002</v>
      </c>
      <c r="E210" s="3">
        <f t="shared" si="52"/>
        <v>6.9923656517093619E-2</v>
      </c>
      <c r="F210" s="2">
        <f t="shared" si="54"/>
        <v>0.67038662118665004</v>
      </c>
      <c r="G210" s="3">
        <f t="shared" si="55"/>
        <v>6.9923656517093619E-2</v>
      </c>
      <c r="H210" s="3">
        <f t="shared" si="56"/>
        <v>0.67038662118665004</v>
      </c>
      <c r="I210" s="3">
        <f t="shared" si="57"/>
        <v>0.10430347848130067</v>
      </c>
      <c r="J210" s="1">
        <f t="shared" si="58"/>
        <v>0.02</v>
      </c>
      <c r="K210" s="1">
        <f t="shared" si="59"/>
        <v>1.4859</v>
      </c>
      <c r="L210" s="1">
        <f t="shared" si="60"/>
        <v>0.01</v>
      </c>
      <c r="M210" s="4">
        <f t="shared" si="61"/>
        <v>4.6527516836288703</v>
      </c>
      <c r="N210" s="3">
        <f t="shared" si="62"/>
        <v>0.32533741058539417</v>
      </c>
      <c r="O210" s="1">
        <f t="shared" si="63"/>
        <v>2.1662705486234897E-2</v>
      </c>
      <c r="P210" s="2">
        <f t="shared" ref="P210:P273" si="64">N210/O210</f>
        <v>15.018318500988848</v>
      </c>
      <c r="Q210" s="1">
        <f t="shared" ref="Q210:Q273" si="65">IF(P210&gt;1,IF(P209&lt;1,G210,0),0)</f>
        <v>0</v>
      </c>
      <c r="R210" s="1">
        <f t="shared" si="53"/>
        <v>0</v>
      </c>
    </row>
    <row r="211" spans="1:18" x14ac:dyDescent="0.25">
      <c r="A211" s="1">
        <f t="shared" si="10"/>
        <v>2.3280000000000016</v>
      </c>
      <c r="B211" s="2">
        <f>B210+'Data Entry'!$E$8/500/12</f>
        <v>0.19400000000000014</v>
      </c>
      <c r="C211" s="2">
        <f t="shared" si="11"/>
        <v>0.19400000000000014</v>
      </c>
      <c r="D211" s="2">
        <f t="shared" si="12"/>
        <v>2.6897589704388349</v>
      </c>
      <c r="E211" s="3">
        <f t="shared" si="52"/>
        <v>7.0410719807359676E-2</v>
      </c>
      <c r="F211" s="2">
        <f t="shared" si="54"/>
        <v>0.67243974260970873</v>
      </c>
      <c r="G211" s="3">
        <f t="shared" si="55"/>
        <v>7.0410719807359676E-2</v>
      </c>
      <c r="H211" s="3">
        <f t="shared" si="56"/>
        <v>0.67243974260970873</v>
      </c>
      <c r="I211" s="3">
        <f t="shared" si="57"/>
        <v>0.10470933727697117</v>
      </c>
      <c r="J211" s="1">
        <f t="shared" si="58"/>
        <v>0.02</v>
      </c>
      <c r="K211" s="1">
        <f t="shared" si="59"/>
        <v>1.4859</v>
      </c>
      <c r="L211" s="1">
        <f t="shared" si="60"/>
        <v>0.01</v>
      </c>
      <c r="M211" s="4">
        <f t="shared" si="61"/>
        <v>4.6648195614739967</v>
      </c>
      <c r="N211" s="3">
        <f t="shared" si="62"/>
        <v>0.328453303094836</v>
      </c>
      <c r="O211" s="1">
        <f t="shared" si="63"/>
        <v>2.1662705486234897E-2</v>
      </c>
      <c r="P211" s="2">
        <f t="shared" si="64"/>
        <v>15.162155221264705</v>
      </c>
      <c r="Q211" s="1">
        <f t="shared" si="65"/>
        <v>0</v>
      </c>
      <c r="R211" s="1">
        <f t="shared" ref="R211:R274" si="66">IF(Q211=0,0,B211)</f>
        <v>0</v>
      </c>
    </row>
    <row r="212" spans="1:18" x14ac:dyDescent="0.25">
      <c r="A212" s="1">
        <f t="shared" si="10"/>
        <v>2.3400000000000016</v>
      </c>
      <c r="B212" s="2">
        <f>B211+'Data Entry'!$E$8/500/12</f>
        <v>0.19500000000000015</v>
      </c>
      <c r="C212" s="2">
        <f t="shared" si="11"/>
        <v>0.19500000000000015</v>
      </c>
      <c r="D212" s="2">
        <f t="shared" si="12"/>
        <v>2.6979637125962053</v>
      </c>
      <c r="E212" s="3">
        <f t="shared" si="52"/>
        <v>7.0898242780548515E-2</v>
      </c>
      <c r="F212" s="2">
        <f t="shared" si="54"/>
        <v>0.67449092814905132</v>
      </c>
      <c r="G212" s="3">
        <f t="shared" si="55"/>
        <v>7.0898242780548515E-2</v>
      </c>
      <c r="H212" s="3">
        <f t="shared" si="56"/>
        <v>0.67449092814905132</v>
      </c>
      <c r="I212" s="3">
        <f t="shared" si="57"/>
        <v>0.10511370846025846</v>
      </c>
      <c r="J212" s="1">
        <f t="shared" si="58"/>
        <v>0.02</v>
      </c>
      <c r="K212" s="1">
        <f t="shared" si="59"/>
        <v>1.4859</v>
      </c>
      <c r="L212" s="1">
        <f t="shared" si="60"/>
        <v>0.01</v>
      </c>
      <c r="M212" s="4">
        <f t="shared" si="61"/>
        <v>4.6768277254575885</v>
      </c>
      <c r="N212" s="3">
        <f t="shared" si="62"/>
        <v>0.3315788675222926</v>
      </c>
      <c r="O212" s="1">
        <f t="shared" si="63"/>
        <v>2.1662705486234897E-2</v>
      </c>
      <c r="P212" s="2">
        <f t="shared" si="64"/>
        <v>15.306438419383364</v>
      </c>
      <c r="Q212" s="1">
        <f t="shared" si="65"/>
        <v>0</v>
      </c>
      <c r="R212" s="1">
        <f t="shared" si="66"/>
        <v>0</v>
      </c>
    </row>
    <row r="213" spans="1:18" x14ac:dyDescent="0.25">
      <c r="A213" s="1">
        <f t="shared" si="10"/>
        <v>2.3520000000000016</v>
      </c>
      <c r="B213" s="2">
        <f>B212+'Data Entry'!$E$8/500/12</f>
        <v>0.19600000000000015</v>
      </c>
      <c r="C213" s="2">
        <f t="shared" si="11"/>
        <v>0.19600000000000015</v>
      </c>
      <c r="D213" s="2">
        <f t="shared" si="12"/>
        <v>2.7061608707775755</v>
      </c>
      <c r="E213" s="3">
        <f t="shared" si="52"/>
        <v>7.138621680653226E-2</v>
      </c>
      <c r="F213" s="2">
        <f t="shared" si="54"/>
        <v>0.67654021769439388</v>
      </c>
      <c r="G213" s="3">
        <f t="shared" si="55"/>
        <v>7.138621680653226E-2</v>
      </c>
      <c r="H213" s="3">
        <f t="shared" si="56"/>
        <v>0.67654021769439388</v>
      </c>
      <c r="I213" s="3">
        <f t="shared" si="57"/>
        <v>0.10551659005552096</v>
      </c>
      <c r="J213" s="1">
        <f t="shared" si="58"/>
        <v>0.02</v>
      </c>
      <c r="K213" s="1">
        <f t="shared" si="59"/>
        <v>1.4859</v>
      </c>
      <c r="L213" s="1">
        <f t="shared" si="60"/>
        <v>0.01</v>
      </c>
      <c r="M213" s="4">
        <f t="shared" si="61"/>
        <v>4.6887763663198339</v>
      </c>
      <c r="N213" s="3">
        <f t="shared" si="62"/>
        <v>0.33471400624345221</v>
      </c>
      <c r="O213" s="1">
        <f t="shared" si="63"/>
        <v>2.1662705486234897E-2</v>
      </c>
      <c r="P213" s="2">
        <f t="shared" si="64"/>
        <v>15.451163588783453</v>
      </c>
      <c r="Q213" s="1">
        <f t="shared" si="65"/>
        <v>0</v>
      </c>
      <c r="R213" s="1">
        <f t="shared" si="66"/>
        <v>0</v>
      </c>
    </row>
    <row r="214" spans="1:18" x14ac:dyDescent="0.25">
      <c r="A214" s="1">
        <f t="shared" si="10"/>
        <v>2.3640000000000017</v>
      </c>
      <c r="B214" s="2">
        <f>B213+'Data Entry'!$E$8/500/12</f>
        <v>0.19700000000000015</v>
      </c>
      <c r="C214" s="2">
        <f t="shared" si="11"/>
        <v>0.19700000000000015</v>
      </c>
      <c r="D214" s="2">
        <f t="shared" si="12"/>
        <v>2.7143506032968028</v>
      </c>
      <c r="E214" s="3">
        <f t="shared" si="52"/>
        <v>7.1874633279092881E-2</v>
      </c>
      <c r="F214" s="2">
        <f t="shared" si="54"/>
        <v>0.67858765082420069</v>
      </c>
      <c r="G214" s="3">
        <f t="shared" si="55"/>
        <v>7.1874633279092881E-2</v>
      </c>
      <c r="H214" s="3">
        <f t="shared" si="56"/>
        <v>0.67858765082420069</v>
      </c>
      <c r="I214" s="3">
        <f t="shared" si="57"/>
        <v>0.10591798007493242</v>
      </c>
      <c r="J214" s="1">
        <f t="shared" si="58"/>
        <v>0.02</v>
      </c>
      <c r="K214" s="1">
        <f t="shared" si="59"/>
        <v>1.4859</v>
      </c>
      <c r="L214" s="1">
        <f t="shared" si="60"/>
        <v>0.01</v>
      </c>
      <c r="M214" s="4">
        <f t="shared" si="61"/>
        <v>4.7006656716757771</v>
      </c>
      <c r="N214" s="3">
        <f t="shared" si="62"/>
        <v>0.33785862131931732</v>
      </c>
      <c r="O214" s="1">
        <f t="shared" si="63"/>
        <v>2.1662705486234897E-2</v>
      </c>
      <c r="P214" s="2">
        <f t="shared" si="64"/>
        <v>15.59632620837699</v>
      </c>
      <c r="Q214" s="1">
        <f t="shared" si="65"/>
        <v>0</v>
      </c>
      <c r="R214" s="1">
        <f t="shared" si="66"/>
        <v>0</v>
      </c>
    </row>
    <row r="215" spans="1:18" x14ac:dyDescent="0.25">
      <c r="A215" s="1">
        <f t="shared" si="10"/>
        <v>2.3760000000000017</v>
      </c>
      <c r="B215" s="2">
        <f>B214+'Data Entry'!$E$8/500/12</f>
        <v>0.19800000000000015</v>
      </c>
      <c r="C215" s="2">
        <f t="shared" si="11"/>
        <v>0.19800000000000015</v>
      </c>
      <c r="D215" s="2">
        <f t="shared" si="12"/>
        <v>2.722533067254552</v>
      </c>
      <c r="E215" s="3">
        <f t="shared" si="52"/>
        <v>7.2363483615380336E-2</v>
      </c>
      <c r="F215" s="2">
        <f t="shared" si="54"/>
        <v>0.680633266813638</v>
      </c>
      <c r="G215" s="3">
        <f t="shared" si="55"/>
        <v>7.2363483615380336E-2</v>
      </c>
      <c r="H215" s="3">
        <f t="shared" si="56"/>
        <v>0.680633266813638</v>
      </c>
      <c r="I215" s="3">
        <f t="shared" si="57"/>
        <v>0.10631787651836</v>
      </c>
      <c r="J215" s="1">
        <f t="shared" si="58"/>
        <v>0.02</v>
      </c>
      <c r="K215" s="1">
        <f t="shared" si="59"/>
        <v>1.4859</v>
      </c>
      <c r="L215" s="1">
        <f t="shared" si="60"/>
        <v>0.01</v>
      </c>
      <c r="M215" s="4">
        <f t="shared" si="61"/>
        <v>4.712495826057812</v>
      </c>
      <c r="N215" s="3">
        <f t="shared" si="62"/>
        <v>0.34101261449648268</v>
      </c>
      <c r="O215" s="1">
        <f t="shared" si="63"/>
        <v>2.1662705486234897E-2</v>
      </c>
      <c r="P215" s="2">
        <f t="shared" si="64"/>
        <v>15.741921742562205</v>
      </c>
      <c r="Q215" s="1">
        <f t="shared" si="65"/>
        <v>0</v>
      </c>
      <c r="R215" s="1">
        <f t="shared" si="66"/>
        <v>0</v>
      </c>
    </row>
    <row r="216" spans="1:18" x14ac:dyDescent="0.25">
      <c r="A216" s="1">
        <f t="shared" si="10"/>
        <v>2.3880000000000017</v>
      </c>
      <c r="B216" s="2">
        <f>B215+'Data Entry'!$E$8/500/12</f>
        <v>0.19900000000000015</v>
      </c>
      <c r="C216" s="2">
        <f t="shared" si="11"/>
        <v>0.19900000000000015</v>
      </c>
      <c r="D216" s="2">
        <f t="shared" si="12"/>
        <v>2.7307084185695261</v>
      </c>
      <c r="E216" s="3">
        <f t="shared" si="52"/>
        <v>7.2852759255377181E-2</v>
      </c>
      <c r="F216" s="2">
        <f t="shared" si="54"/>
        <v>0.68267710464238152</v>
      </c>
      <c r="G216" s="3">
        <f t="shared" si="55"/>
        <v>7.2852759255377181E-2</v>
      </c>
      <c r="H216" s="3">
        <f t="shared" si="56"/>
        <v>0.68267710464238152</v>
      </c>
      <c r="I216" s="3">
        <f t="shared" si="57"/>
        <v>0.10671627737324059</v>
      </c>
      <c r="J216" s="1">
        <f t="shared" si="58"/>
        <v>0.02</v>
      </c>
      <c r="K216" s="1">
        <f t="shared" si="59"/>
        <v>1.4859</v>
      </c>
      <c r="L216" s="1">
        <f t="shared" si="60"/>
        <v>0.01</v>
      </c>
      <c r="M216" s="4">
        <f t="shared" si="61"/>
        <v>4.7242670109571359</v>
      </c>
      <c r="N216" s="3">
        <f t="shared" si="62"/>
        <v>0.34417588720738057</v>
      </c>
      <c r="O216" s="1">
        <f t="shared" si="63"/>
        <v>2.1662705486234897E-2</v>
      </c>
      <c r="P216" s="2">
        <f t="shared" si="64"/>
        <v>15.887945641234877</v>
      </c>
      <c r="Q216" s="1">
        <f t="shared" si="65"/>
        <v>0</v>
      </c>
      <c r="R216" s="1">
        <f t="shared" si="66"/>
        <v>0</v>
      </c>
    </row>
    <row r="217" spans="1:18" x14ac:dyDescent="0.25">
      <c r="A217" s="1">
        <f t="shared" si="10"/>
        <v>2.4000000000000017</v>
      </c>
      <c r="B217" s="2">
        <f>B216+'Data Entry'!$E$8/500/12</f>
        <v>0.20000000000000015</v>
      </c>
      <c r="C217" s="2">
        <f t="shared" si="11"/>
        <v>0.20000000000000015</v>
      </c>
      <c r="D217" s="2">
        <f t="shared" si="12"/>
        <v>2.7388768120091327</v>
      </c>
      <c r="E217" s="3">
        <f t="shared" si="52"/>
        <v>7.3342451661369532E-2</v>
      </c>
      <c r="F217" s="2">
        <f t="shared" si="54"/>
        <v>0.68471920300228317</v>
      </c>
      <c r="G217" s="3">
        <f t="shared" si="55"/>
        <v>7.3342451661369532E-2</v>
      </c>
      <c r="H217" s="3">
        <f t="shared" si="56"/>
        <v>0.68471920300228317</v>
      </c>
      <c r="I217" s="3">
        <f t="shared" si="57"/>
        <v>0.10711318061445543</v>
      </c>
      <c r="J217" s="1">
        <f t="shared" si="58"/>
        <v>0.02</v>
      </c>
      <c r="K217" s="1">
        <f t="shared" si="59"/>
        <v>1.4859</v>
      </c>
      <c r="L217" s="1">
        <f t="shared" si="60"/>
        <v>0.01</v>
      </c>
      <c r="M217" s="4">
        <f t="shared" si="61"/>
        <v>4.7359794048641719</v>
      </c>
      <c r="N217" s="3">
        <f t="shared" si="62"/>
        <v>0.34734834057049219</v>
      </c>
      <c r="O217" s="1">
        <f t="shared" si="63"/>
        <v>2.1662705486234897E-2</v>
      </c>
      <c r="P217" s="2">
        <f t="shared" si="64"/>
        <v>16.034393339798083</v>
      </c>
      <c r="Q217" s="1">
        <f t="shared" si="65"/>
        <v>0</v>
      </c>
      <c r="R217" s="1">
        <f t="shared" si="66"/>
        <v>0</v>
      </c>
    </row>
    <row r="218" spans="1:18" x14ac:dyDescent="0.25">
      <c r="A218" s="1">
        <f t="shared" si="10"/>
        <v>2.4120000000000017</v>
      </c>
      <c r="B218" s="2">
        <f>B217+'Data Entry'!$E$8/500/12</f>
        <v>0.20100000000000015</v>
      </c>
      <c r="C218" s="2">
        <f t="shared" si="11"/>
        <v>0.20100000000000015</v>
      </c>
      <c r="D218" s="2">
        <f t="shared" si="12"/>
        <v>2.7470384012196059</v>
      </c>
      <c r="E218" s="3">
        <f t="shared" si="52"/>
        <v>7.3832552317424319E-2</v>
      </c>
      <c r="F218" s="2">
        <f t="shared" si="54"/>
        <v>0.68675960030490146</v>
      </c>
      <c r="G218" s="3">
        <f t="shared" si="55"/>
        <v>7.3832552317424319E-2</v>
      </c>
      <c r="H218" s="3">
        <f t="shared" si="56"/>
        <v>0.68675960030490146</v>
      </c>
      <c r="I218" s="3">
        <f t="shared" si="57"/>
        <v>0.10750858420420303</v>
      </c>
      <c r="J218" s="1">
        <f t="shared" si="58"/>
        <v>0.02</v>
      </c>
      <c r="K218" s="1">
        <f t="shared" si="59"/>
        <v>1.4859</v>
      </c>
      <c r="L218" s="1">
        <f t="shared" si="60"/>
        <v>0.01</v>
      </c>
      <c r="M218" s="4">
        <f t="shared" si="61"/>
        <v>4.7476331833080163</v>
      </c>
      <c r="N218" s="3">
        <f t="shared" si="62"/>
        <v>0.35052987539052888</v>
      </c>
      <c r="O218" s="1">
        <f t="shared" si="63"/>
        <v>2.1662705486234897E-2</v>
      </c>
      <c r="P218" s="2">
        <f t="shared" si="64"/>
        <v>16.181260259170564</v>
      </c>
      <c r="Q218" s="1">
        <f t="shared" si="65"/>
        <v>0</v>
      </c>
      <c r="R218" s="1">
        <f t="shared" si="66"/>
        <v>0</v>
      </c>
    </row>
    <row r="219" spans="1:18" x14ac:dyDescent="0.25">
      <c r="A219" s="1">
        <f t="shared" si="10"/>
        <v>2.4240000000000017</v>
      </c>
      <c r="B219" s="2">
        <f>B218+'Data Entry'!$E$8/500/12</f>
        <v>0.20200000000000015</v>
      </c>
      <c r="C219" s="2">
        <f t="shared" si="11"/>
        <v>0.20200000000000015</v>
      </c>
      <c r="D219" s="2">
        <f t="shared" si="12"/>
        <v>2.7551933387555954</v>
      </c>
      <c r="E219" s="3">
        <f t="shared" si="52"/>
        <v>7.4323052728872213E-2</v>
      </c>
      <c r="F219" s="2">
        <f t="shared" si="54"/>
        <v>0.68879833468889884</v>
      </c>
      <c r="G219" s="3">
        <f t="shared" si="55"/>
        <v>7.4323052728872213E-2</v>
      </c>
      <c r="H219" s="3">
        <f t="shared" si="56"/>
        <v>0.68879833468889884</v>
      </c>
      <c r="I219" s="3">
        <f t="shared" si="57"/>
        <v>0.10790248609187013</v>
      </c>
      <c r="J219" s="1">
        <f t="shared" si="58"/>
        <v>0.02</v>
      </c>
      <c r="K219" s="1">
        <f t="shared" si="59"/>
        <v>1.4859</v>
      </c>
      <c r="L219" s="1">
        <f t="shared" si="60"/>
        <v>0.01</v>
      </c>
      <c r="M219" s="4">
        <f t="shared" si="61"/>
        <v>4.7592285188949148</v>
      </c>
      <c r="N219" s="3">
        <f t="shared" si="62"/>
        <v>0.35372039215857914</v>
      </c>
      <c r="O219" s="1">
        <f t="shared" si="63"/>
        <v>2.1662705486234897E-2</v>
      </c>
      <c r="P219" s="2">
        <f t="shared" si="64"/>
        <v>16.32854180579352</v>
      </c>
      <c r="Q219" s="1">
        <f t="shared" si="65"/>
        <v>0</v>
      </c>
      <c r="R219" s="1">
        <f t="shared" si="66"/>
        <v>0</v>
      </c>
    </row>
    <row r="220" spans="1:18" x14ac:dyDescent="0.25">
      <c r="A220" s="1">
        <f t="shared" si="10"/>
        <v>2.4360000000000017</v>
      </c>
      <c r="B220" s="2">
        <f>B219+'Data Entry'!$E$8/500/12</f>
        <v>0.20300000000000015</v>
      </c>
      <c r="C220" s="2">
        <f t="shared" si="11"/>
        <v>0.20300000000000015</v>
      </c>
      <c r="D220" s="2">
        <f t="shared" si="12"/>
        <v>2.763341776109252</v>
      </c>
      <c r="E220" s="3">
        <f t="shared" si="52"/>
        <v>7.4813944421796966E-2</v>
      </c>
      <c r="F220" s="2">
        <f t="shared" si="54"/>
        <v>0.69083544402731301</v>
      </c>
      <c r="G220" s="3">
        <f t="shared" si="55"/>
        <v>7.4813944421796966E-2</v>
      </c>
      <c r="H220" s="3">
        <f t="shared" si="56"/>
        <v>0.69083544402731301</v>
      </c>
      <c r="I220" s="3">
        <f t="shared" si="57"/>
        <v>0.10829488421390132</v>
      </c>
      <c r="J220" s="1">
        <f t="shared" si="58"/>
        <v>0.02</v>
      </c>
      <c r="K220" s="1">
        <f t="shared" si="59"/>
        <v>1.4859</v>
      </c>
      <c r="L220" s="1">
        <f t="shared" si="60"/>
        <v>0.01</v>
      </c>
      <c r="M220" s="4">
        <f t="shared" si="61"/>
        <v>4.7707655813457777</v>
      </c>
      <c r="N220" s="3">
        <f t="shared" si="62"/>
        <v>0.35691979105222488</v>
      </c>
      <c r="O220" s="1">
        <f t="shared" si="63"/>
        <v>2.1662705486234897E-2</v>
      </c>
      <c r="P220" s="2">
        <f t="shared" si="64"/>
        <v>16.476233371635963</v>
      </c>
      <c r="Q220" s="1">
        <f t="shared" si="65"/>
        <v>0</v>
      </c>
      <c r="R220" s="1">
        <f t="shared" si="66"/>
        <v>0</v>
      </c>
    </row>
    <row r="221" spans="1:18" x14ac:dyDescent="0.25">
      <c r="A221" s="1">
        <f t="shared" si="10"/>
        <v>2.4480000000000017</v>
      </c>
      <c r="B221" s="2">
        <f>B220+'Data Entry'!$E$8/500/12</f>
        <v>0.20400000000000015</v>
      </c>
      <c r="C221" s="2">
        <f t="shared" si="11"/>
        <v>0.20400000000000015</v>
      </c>
      <c r="D221" s="2">
        <f t="shared" si="12"/>
        <v>2.7714838637388102</v>
      </c>
      <c r="E221" s="3">
        <f t="shared" si="52"/>
        <v>7.5305218942529797E-2</v>
      </c>
      <c r="F221" s="2">
        <f t="shared" si="54"/>
        <v>0.69287096593470254</v>
      </c>
      <c r="G221" s="3">
        <f t="shared" si="55"/>
        <v>7.5305218942529797E-2</v>
      </c>
      <c r="H221" s="3">
        <f t="shared" si="56"/>
        <v>0.69287096593470254</v>
      </c>
      <c r="I221" s="3">
        <f t="shared" si="57"/>
        <v>0.10868577649366636</v>
      </c>
      <c r="J221" s="1">
        <f t="shared" si="58"/>
        <v>0.02</v>
      </c>
      <c r="K221" s="1">
        <f t="shared" si="59"/>
        <v>1.4859</v>
      </c>
      <c r="L221" s="1">
        <f t="shared" si="60"/>
        <v>0.01</v>
      </c>
      <c r="M221" s="4">
        <f t="shared" si="61"/>
        <v>4.7822445375328018</v>
      </c>
      <c r="N221" s="3">
        <f t="shared" si="62"/>
        <v>0.36012797193562479</v>
      </c>
      <c r="O221" s="1">
        <f t="shared" si="63"/>
        <v>2.1662705486234897E-2</v>
      </c>
      <c r="P221" s="2">
        <f t="shared" si="64"/>
        <v>16.624330334198579</v>
      </c>
      <c r="Q221" s="1">
        <f t="shared" si="65"/>
        <v>0</v>
      </c>
      <c r="R221" s="1">
        <f t="shared" si="66"/>
        <v>0</v>
      </c>
    </row>
    <row r="222" spans="1:18" x14ac:dyDescent="0.25">
      <c r="A222" s="1">
        <f t="shared" si="10"/>
        <v>2.4600000000000017</v>
      </c>
      <c r="B222" s="2">
        <f>B221+'Data Entry'!$E$8/500/12</f>
        <v>0.20500000000000015</v>
      </c>
      <c r="C222" s="2">
        <f t="shared" si="11"/>
        <v>0.20500000000000015</v>
      </c>
      <c r="D222" s="2">
        <f t="shared" si="12"/>
        <v>2.7796197510966989</v>
      </c>
      <c r="E222" s="3">
        <f t="shared" si="52"/>
        <v>7.579686785714973E-2</v>
      </c>
      <c r="F222" s="2">
        <f t="shared" si="54"/>
        <v>0.69490493777417472</v>
      </c>
      <c r="G222" s="3">
        <f t="shared" si="55"/>
        <v>7.579686785714973E-2</v>
      </c>
      <c r="H222" s="3">
        <f t="shared" si="56"/>
        <v>0.69490493777417472</v>
      </c>
      <c r="I222" s="3">
        <f t="shared" si="57"/>
        <v>0.10907516084132599</v>
      </c>
      <c r="J222" s="1">
        <f t="shared" si="58"/>
        <v>0.02</v>
      </c>
      <c r="K222" s="1">
        <f t="shared" si="59"/>
        <v>1.4859</v>
      </c>
      <c r="L222" s="1">
        <f t="shared" si="60"/>
        <v>0.01</v>
      </c>
      <c r="M222" s="4">
        <f t="shared" si="61"/>
        <v>4.7936655515151632</v>
      </c>
      <c r="N222" s="3">
        <f t="shared" si="62"/>
        <v>0.3633448343595656</v>
      </c>
      <c r="O222" s="1">
        <f t="shared" si="63"/>
        <v>2.1662705486234897E-2</v>
      </c>
      <c r="P222" s="2">
        <f t="shared" si="64"/>
        <v>16.772828056516087</v>
      </c>
      <c r="Q222" s="1">
        <f t="shared" si="65"/>
        <v>0</v>
      </c>
      <c r="R222" s="1">
        <f t="shared" si="66"/>
        <v>0</v>
      </c>
    </row>
    <row r="223" spans="1:18" x14ac:dyDescent="0.25">
      <c r="A223" s="1">
        <f t="shared" si="10"/>
        <v>2.4720000000000018</v>
      </c>
      <c r="B223" s="2">
        <f>B222+'Data Entry'!$E$8/500/12</f>
        <v>0.20600000000000016</v>
      </c>
      <c r="C223" s="2">
        <f t="shared" si="11"/>
        <v>0.20600000000000016</v>
      </c>
      <c r="D223" s="2">
        <f t="shared" si="12"/>
        <v>2.7877495866571858</v>
      </c>
      <c r="E223" s="3">
        <f t="shared" si="52"/>
        <v>7.6288882750988968E-2</v>
      </c>
      <c r="F223" s="2">
        <f t="shared" si="54"/>
        <v>0.69693739666429644</v>
      </c>
      <c r="G223" s="3">
        <f t="shared" si="55"/>
        <v>7.6288882750988968E-2</v>
      </c>
      <c r="H223" s="3">
        <f t="shared" si="56"/>
        <v>0.69693739666429644</v>
      </c>
      <c r="I223" s="3">
        <f t="shared" si="57"/>
        <v>0.10946303515369558</v>
      </c>
      <c r="J223" s="1">
        <f t="shared" si="58"/>
        <v>0.02</v>
      </c>
      <c r="K223" s="1">
        <f t="shared" si="59"/>
        <v>1.4859</v>
      </c>
      <c r="L223" s="1">
        <f t="shared" si="60"/>
        <v>0.01</v>
      </c>
      <c r="M223" s="4">
        <f t="shared" si="61"/>
        <v>4.8050287845738469</v>
      </c>
      <c r="N223" s="3">
        <f t="shared" si="62"/>
        <v>0.36657027756148125</v>
      </c>
      <c r="O223" s="1">
        <f t="shared" si="63"/>
        <v>2.1662705486234897E-2</v>
      </c>
      <c r="P223" s="2">
        <f t="shared" si="64"/>
        <v>16.921721887158117</v>
      </c>
      <c r="Q223" s="1">
        <f t="shared" si="65"/>
        <v>0</v>
      </c>
      <c r="R223" s="1">
        <f t="shared" si="66"/>
        <v>0</v>
      </c>
    </row>
    <row r="224" spans="1:18" x14ac:dyDescent="0.25">
      <c r="A224" s="1">
        <f t="shared" si="10"/>
        <v>2.4840000000000018</v>
      </c>
      <c r="B224" s="2">
        <f>B223+'Data Entry'!$E$8/500/12</f>
        <v>0.20700000000000016</v>
      </c>
      <c r="C224" s="2">
        <f t="shared" si="11"/>
        <v>0.20700000000000016</v>
      </c>
      <c r="D224" s="2">
        <f t="shared" si="12"/>
        <v>2.7958735179435763</v>
      </c>
      <c r="E224" s="3">
        <f t="shared" si="52"/>
        <v>7.6781255228143677E-2</v>
      </c>
      <c r="F224" s="2">
        <f t="shared" si="54"/>
        <v>0.69896837948589408</v>
      </c>
      <c r="G224" s="3">
        <f t="shared" si="55"/>
        <v>7.6781255228143677E-2</v>
      </c>
      <c r="H224" s="3">
        <f t="shared" si="56"/>
        <v>0.69896837948589408</v>
      </c>
      <c r="I224" s="3">
        <f t="shared" si="57"/>
        <v>0.10984939731410726</v>
      </c>
      <c r="J224" s="1">
        <f t="shared" si="58"/>
        <v>0.02</v>
      </c>
      <c r="K224" s="1">
        <f t="shared" si="59"/>
        <v>1.4859</v>
      </c>
      <c r="L224" s="1">
        <f t="shared" si="60"/>
        <v>0.01</v>
      </c>
      <c r="M224" s="4">
        <f t="shared" si="61"/>
        <v>4.8163343952456161</v>
      </c>
      <c r="N224" s="3">
        <f t="shared" si="62"/>
        <v>0.36980420046544066</v>
      </c>
      <c r="O224" s="1">
        <f t="shared" si="63"/>
        <v>2.1662705486234897E-2</v>
      </c>
      <c r="P224" s="2">
        <f t="shared" si="64"/>
        <v>17.071007160228664</v>
      </c>
      <c r="Q224" s="1">
        <f t="shared" si="65"/>
        <v>0</v>
      </c>
      <c r="R224" s="1">
        <f t="shared" si="66"/>
        <v>0</v>
      </c>
    </row>
    <row r="225" spans="1:18" x14ac:dyDescent="0.25">
      <c r="A225" s="1">
        <f t="shared" si="10"/>
        <v>2.4960000000000018</v>
      </c>
      <c r="B225" s="2">
        <f>B224+'Data Entry'!$E$8/500/12</f>
        <v>0.20800000000000016</v>
      </c>
      <c r="C225" s="2">
        <f t="shared" si="11"/>
        <v>0.20800000000000016</v>
      </c>
      <c r="D225" s="2">
        <f t="shared" si="12"/>
        <v>2.8039916915549803</v>
      </c>
      <c r="E225" s="3">
        <f t="shared" si="52"/>
        <v>7.7273976910989597E-2</v>
      </c>
      <c r="F225" s="2">
        <f t="shared" si="54"/>
        <v>0.70099792288874507</v>
      </c>
      <c r="G225" s="3">
        <f t="shared" si="55"/>
        <v>7.7273976910989597E-2</v>
      </c>
      <c r="H225" s="3">
        <f t="shared" si="56"/>
        <v>0.70099792288874507</v>
      </c>
      <c r="I225" s="3">
        <f t="shared" si="57"/>
        <v>0.11023424519226957</v>
      </c>
      <c r="J225" s="1">
        <f t="shared" si="58"/>
        <v>0.02</v>
      </c>
      <c r="K225" s="1">
        <f t="shared" si="59"/>
        <v>1.4859</v>
      </c>
      <c r="L225" s="1">
        <f t="shared" si="60"/>
        <v>0.01</v>
      </c>
      <c r="M225" s="4">
        <f t="shared" si="61"/>
        <v>4.8275825393561309</v>
      </c>
      <c r="N225" s="3">
        <f t="shared" si="62"/>
        <v>0.37304650168210218</v>
      </c>
      <c r="O225" s="1">
        <f t="shared" si="63"/>
        <v>2.1662705486234897E-2</v>
      </c>
      <c r="P225" s="2">
        <f t="shared" si="64"/>
        <v>17.220679195363967</v>
      </c>
      <c r="Q225" s="1">
        <f t="shared" si="65"/>
        <v>0</v>
      </c>
      <c r="R225" s="1">
        <f t="shared" si="66"/>
        <v>0</v>
      </c>
    </row>
    <row r="226" spans="1:18" x14ac:dyDescent="0.25">
      <c r="A226" s="1">
        <f t="shared" si="10"/>
        <v>2.5080000000000018</v>
      </c>
      <c r="B226" s="2">
        <f>B225+'Data Entry'!$E$8/500/12</f>
        <v>0.20900000000000016</v>
      </c>
      <c r="C226" s="2">
        <f t="shared" si="11"/>
        <v>0.20900000000000016</v>
      </c>
      <c r="D226" s="2">
        <f t="shared" si="12"/>
        <v>2.8121042531926599</v>
      </c>
      <c r="E226" s="3">
        <f t="shared" si="52"/>
        <v>7.7767039439702673E-2</v>
      </c>
      <c r="F226" s="2">
        <f t="shared" si="54"/>
        <v>0.70302606329816497</v>
      </c>
      <c r="G226" s="3">
        <f t="shared" si="55"/>
        <v>7.7767039439702673E-2</v>
      </c>
      <c r="H226" s="3">
        <f t="shared" si="56"/>
        <v>0.70302606329816497</v>
      </c>
      <c r="I226" s="3">
        <f t="shared" si="57"/>
        <v>0.11061757664412562</v>
      </c>
      <c r="J226" s="1">
        <f t="shared" si="58"/>
        <v>0.02</v>
      </c>
      <c r="K226" s="1">
        <f t="shared" si="59"/>
        <v>1.4859</v>
      </c>
      <c r="L226" s="1">
        <f t="shared" si="60"/>
        <v>0.01</v>
      </c>
      <c r="M226" s="4">
        <f t="shared" si="61"/>
        <v>4.8387733700522535</v>
      </c>
      <c r="N226" s="3">
        <f t="shared" si="62"/>
        <v>0.37629707950863661</v>
      </c>
      <c r="O226" s="1">
        <f t="shared" si="63"/>
        <v>2.1662705486234897E-2</v>
      </c>
      <c r="P226" s="2">
        <f t="shared" si="64"/>
        <v>17.370733297728972</v>
      </c>
      <c r="Q226" s="1">
        <f t="shared" si="65"/>
        <v>0</v>
      </c>
      <c r="R226" s="1">
        <f t="shared" si="66"/>
        <v>0</v>
      </c>
    </row>
    <row r="227" spans="1:18" x14ac:dyDescent="0.25">
      <c r="A227" s="1">
        <f t="shared" si="10"/>
        <v>2.5200000000000018</v>
      </c>
      <c r="B227" s="2">
        <f>B226+'Data Entry'!$E$8/500/12</f>
        <v>0.21000000000000016</v>
      </c>
      <c r="C227" s="2">
        <f t="shared" si="11"/>
        <v>0.21000000000000016</v>
      </c>
      <c r="D227" s="2">
        <f t="shared" si="12"/>
        <v>2.8202113476859729</v>
      </c>
      <c r="E227" s="3">
        <f t="shared" si="52"/>
        <v>7.8260434471784227E-2</v>
      </c>
      <c r="F227" s="2">
        <f t="shared" si="54"/>
        <v>0.70505283692149323</v>
      </c>
      <c r="G227" s="3">
        <f t="shared" si="55"/>
        <v>7.8260434471784227E-2</v>
      </c>
      <c r="H227" s="3">
        <f t="shared" si="56"/>
        <v>0.70505283692149323</v>
      </c>
      <c r="I227" s="3">
        <f t="shared" si="57"/>
        <v>0.11099938951170893</v>
      </c>
      <c r="J227" s="1">
        <f t="shared" si="58"/>
        <v>0.02</v>
      </c>
      <c r="K227" s="1">
        <f t="shared" si="59"/>
        <v>1.4859</v>
      </c>
      <c r="L227" s="1">
        <f t="shared" si="60"/>
        <v>0.01</v>
      </c>
      <c r="M227" s="4">
        <f t="shared" si="61"/>
        <v>4.8499070378335585</v>
      </c>
      <c r="N227" s="3">
        <f t="shared" si="62"/>
        <v>0.37955583192861836</v>
      </c>
      <c r="O227" s="1">
        <f t="shared" si="63"/>
        <v>2.1662705486234897E-2</v>
      </c>
      <c r="P227" s="2">
        <f t="shared" si="64"/>
        <v>17.52116475801229</v>
      </c>
      <c r="Q227" s="1">
        <f t="shared" si="65"/>
        <v>0</v>
      </c>
      <c r="R227" s="1">
        <f t="shared" si="66"/>
        <v>0</v>
      </c>
    </row>
    <row r="228" spans="1:18" x14ac:dyDescent="0.25">
      <c r="A228" s="1">
        <f t="shared" si="10"/>
        <v>2.5320000000000018</v>
      </c>
      <c r="B228" s="2">
        <f>B227+'Data Entry'!$E$8/500/12</f>
        <v>0.21100000000000016</v>
      </c>
      <c r="C228" s="2">
        <f t="shared" si="11"/>
        <v>0.21100000000000016</v>
      </c>
      <c r="D228" s="2">
        <f t="shared" si="12"/>
        <v>2.8283131190179307</v>
      </c>
      <c r="E228" s="3">
        <f t="shared" si="52"/>
        <v>7.8754153681590972E-2</v>
      </c>
      <c r="F228" s="2">
        <f t="shared" si="54"/>
        <v>0.70707827975448267</v>
      </c>
      <c r="G228" s="3">
        <f t="shared" si="55"/>
        <v>7.8754153681590972E-2</v>
      </c>
      <c r="H228" s="3">
        <f t="shared" si="56"/>
        <v>0.70707827975448267</v>
      </c>
      <c r="I228" s="3">
        <f t="shared" si="57"/>
        <v>0.1113796816229974</v>
      </c>
      <c r="J228" s="1">
        <f t="shared" si="58"/>
        <v>0.02</v>
      </c>
      <c r="K228" s="1">
        <f t="shared" si="59"/>
        <v>1.4859</v>
      </c>
      <c r="L228" s="1">
        <f t="shared" si="60"/>
        <v>0.01</v>
      </c>
      <c r="M228" s="4">
        <f t="shared" si="61"/>
        <v>4.8609836905830441</v>
      </c>
      <c r="N228" s="3">
        <f t="shared" si="62"/>
        <v>0.3828226566118843</v>
      </c>
      <c r="O228" s="1">
        <f t="shared" si="63"/>
        <v>2.1662705486234897E-2</v>
      </c>
      <c r="P228" s="2">
        <f t="shared" si="64"/>
        <v>17.671968852419692</v>
      </c>
      <c r="Q228" s="1">
        <f t="shared" si="65"/>
        <v>0</v>
      </c>
      <c r="R228" s="1">
        <f t="shared" si="66"/>
        <v>0</v>
      </c>
    </row>
    <row r="229" spans="1:18" x14ac:dyDescent="0.25">
      <c r="A229" s="1">
        <f t="shared" si="10"/>
        <v>2.5440000000000018</v>
      </c>
      <c r="B229" s="2">
        <f>B228+'Data Entry'!$E$8/500/12</f>
        <v>0.21200000000000016</v>
      </c>
      <c r="C229" s="2">
        <f t="shared" si="11"/>
        <v>0.21200000000000016</v>
      </c>
      <c r="D229" s="2">
        <f t="shared" si="12"/>
        <v>2.8364097103503711</v>
      </c>
      <c r="E229" s="3">
        <f t="shared" si="52"/>
        <v>7.9248188759868998E-2</v>
      </c>
      <c r="F229" s="2">
        <f t="shared" si="54"/>
        <v>0.70910242758759279</v>
      </c>
      <c r="G229" s="3">
        <f t="shared" si="55"/>
        <v>7.9248188759868998E-2</v>
      </c>
      <c r="H229" s="3">
        <f t="shared" si="56"/>
        <v>0.70910242758759279</v>
      </c>
      <c r="I229" s="3">
        <f t="shared" si="57"/>
        <v>0.11175845079176487</v>
      </c>
      <c r="J229" s="1">
        <f t="shared" si="58"/>
        <v>0.02</v>
      </c>
      <c r="K229" s="1">
        <f t="shared" si="59"/>
        <v>1.4859</v>
      </c>
      <c r="L229" s="1">
        <f t="shared" si="60"/>
        <v>0.01</v>
      </c>
      <c r="M229" s="4">
        <f t="shared" si="61"/>
        <v>4.8720034735970783</v>
      </c>
      <c r="N229" s="3">
        <f t="shared" si="62"/>
        <v>0.38609745091435871</v>
      </c>
      <c r="O229" s="1">
        <f t="shared" si="63"/>
        <v>2.1662705486234897E-2</v>
      </c>
      <c r="P229" s="2">
        <f t="shared" si="64"/>
        <v>17.823140842666032</v>
      </c>
      <c r="Q229" s="1">
        <f t="shared" si="65"/>
        <v>0</v>
      </c>
      <c r="R229" s="1">
        <f t="shared" si="66"/>
        <v>0</v>
      </c>
    </row>
    <row r="230" spans="1:18" x14ac:dyDescent="0.25">
      <c r="A230" s="1">
        <f t="shared" si="10"/>
        <v>2.5560000000000018</v>
      </c>
      <c r="B230" s="2">
        <f>B229+'Data Entry'!$E$8/500/12</f>
        <v>0.21300000000000016</v>
      </c>
      <c r="C230" s="2">
        <f t="shared" si="11"/>
        <v>0.21300000000000016</v>
      </c>
      <c r="D230" s="2">
        <f t="shared" si="12"/>
        <v>2.8445012640487777</v>
      </c>
      <c r="E230" s="3">
        <f t="shared" si="52"/>
        <v>7.9742531413292614E-2</v>
      </c>
      <c r="F230" s="2">
        <f t="shared" si="54"/>
        <v>0.71112531601219442</v>
      </c>
      <c r="G230" s="3">
        <f t="shared" si="55"/>
        <v>7.9742531413292614E-2</v>
      </c>
      <c r="H230" s="3">
        <f t="shared" si="56"/>
        <v>0.71112531601219442</v>
      </c>
      <c r="I230" s="3">
        <f t="shared" si="57"/>
        <v>0.11213569481743101</v>
      </c>
      <c r="J230" s="1">
        <f t="shared" si="58"/>
        <v>0.02</v>
      </c>
      <c r="K230" s="1">
        <f t="shared" si="59"/>
        <v>1.4859</v>
      </c>
      <c r="L230" s="1">
        <f t="shared" si="60"/>
        <v>0.01</v>
      </c>
      <c r="M230" s="4">
        <f t="shared" si="61"/>
        <v>4.8829665296145981</v>
      </c>
      <c r="N230" s="3">
        <f t="shared" si="62"/>
        <v>0.38938011187784849</v>
      </c>
      <c r="O230" s="1">
        <f t="shared" si="63"/>
        <v>2.1662705486234897E-2</v>
      </c>
      <c r="P230" s="2">
        <f t="shared" si="64"/>
        <v>17.974675975965781</v>
      </c>
      <c r="Q230" s="1">
        <f t="shared" si="65"/>
        <v>0</v>
      </c>
      <c r="R230" s="1">
        <f t="shared" si="66"/>
        <v>0</v>
      </c>
    </row>
    <row r="231" spans="1:18" x14ac:dyDescent="0.25">
      <c r="A231" s="1">
        <f t="shared" si="10"/>
        <v>2.5680000000000018</v>
      </c>
      <c r="B231" s="2">
        <f>B230+'Data Entry'!$E$8/500/12</f>
        <v>0.21400000000000016</v>
      </c>
      <c r="C231" s="2">
        <f t="shared" si="11"/>
        <v>0.21400000000000016</v>
      </c>
      <c r="D231" s="2">
        <f t="shared" si="12"/>
        <v>2.8525879217067409</v>
      </c>
      <c r="E231" s="3">
        <f t="shared" si="52"/>
        <v>8.0237173364006945E-2</v>
      </c>
      <c r="F231" s="2">
        <f t="shared" si="54"/>
        <v>0.71314698042668523</v>
      </c>
      <c r="G231" s="3">
        <f t="shared" si="55"/>
        <v>8.0237173364006945E-2</v>
      </c>
      <c r="H231" s="3">
        <f t="shared" si="56"/>
        <v>0.71314698042668523</v>
      </c>
      <c r="I231" s="3">
        <f t="shared" si="57"/>
        <v>0.11251141148490874</v>
      </c>
      <c r="J231" s="1">
        <f t="shared" si="58"/>
        <v>0.02</v>
      </c>
      <c r="K231" s="1">
        <f t="shared" si="59"/>
        <v>1.4859</v>
      </c>
      <c r="L231" s="1">
        <f t="shared" si="60"/>
        <v>0.01</v>
      </c>
      <c r="M231" s="4">
        <f t="shared" si="61"/>
        <v>4.8938729988455778</v>
      </c>
      <c r="N231" s="3">
        <f t="shared" si="62"/>
        <v>0.39267053622980519</v>
      </c>
      <c r="O231" s="1">
        <f t="shared" si="63"/>
        <v>2.1662705486234897E-2</v>
      </c>
      <c r="P231" s="2">
        <f t="shared" si="64"/>
        <v>18.126569485022049</v>
      </c>
      <c r="Q231" s="1">
        <f t="shared" si="65"/>
        <v>0</v>
      </c>
      <c r="R231" s="1">
        <f t="shared" si="66"/>
        <v>0</v>
      </c>
    </row>
    <row r="232" spans="1:18" x14ac:dyDescent="0.25">
      <c r="A232" s="1">
        <f t="shared" si="10"/>
        <v>2.5800000000000018</v>
      </c>
      <c r="B232" s="2">
        <f>B231+'Data Entry'!$E$8/500/12</f>
        <v>0.21500000000000016</v>
      </c>
      <c r="C232" s="2">
        <f t="shared" si="11"/>
        <v>0.21500000000000016</v>
      </c>
      <c r="D232" s="2">
        <f t="shared" si="12"/>
        <v>2.860669824170083</v>
      </c>
      <c r="E232" s="3">
        <f t="shared" si="52"/>
        <v>8.0732106349174534E-2</v>
      </c>
      <c r="F232" s="2">
        <f t="shared" si="54"/>
        <v>0.71516745604252074</v>
      </c>
      <c r="G232" s="3">
        <f t="shared" si="55"/>
        <v>8.0732106349174534E-2</v>
      </c>
      <c r="H232" s="3">
        <f t="shared" si="56"/>
        <v>0.71516745604252074</v>
      </c>
      <c r="I232" s="3">
        <f t="shared" si="57"/>
        <v>0.11288559856444944</v>
      </c>
      <c r="J232" s="1">
        <f t="shared" si="58"/>
        <v>0.02</v>
      </c>
      <c r="K232" s="1">
        <f t="shared" si="59"/>
        <v>1.4859</v>
      </c>
      <c r="L232" s="1">
        <f t="shared" si="60"/>
        <v>0.01</v>
      </c>
      <c r="M232" s="4">
        <f t="shared" si="61"/>
        <v>4.9047230189987658</v>
      </c>
      <c r="N232" s="3">
        <f t="shared" si="62"/>
        <v>0.39596862038305275</v>
      </c>
      <c r="O232" s="1">
        <f t="shared" si="63"/>
        <v>2.1662705486234897E-2</v>
      </c>
      <c r="P232" s="2">
        <f t="shared" si="64"/>
        <v>18.278816588014021</v>
      </c>
      <c r="Q232" s="1">
        <f t="shared" si="65"/>
        <v>0</v>
      </c>
      <c r="R232" s="1">
        <f t="shared" si="66"/>
        <v>0</v>
      </c>
    </row>
    <row r="233" spans="1:18" x14ac:dyDescent="0.25">
      <c r="A233" s="1">
        <f t="shared" si="10"/>
        <v>2.5920000000000019</v>
      </c>
      <c r="B233" s="2">
        <f>B232+'Data Entry'!$E$8/500/12</f>
        <v>0.21600000000000016</v>
      </c>
      <c r="C233" s="2">
        <f t="shared" si="11"/>
        <v>0.21600000000000016</v>
      </c>
      <c r="D233" s="2">
        <f t="shared" si="12"/>
        <v>2.8687471115606584</v>
      </c>
      <c r="E233" s="3">
        <f t="shared" si="52"/>
        <v>8.1227322120526094E-2</v>
      </c>
      <c r="F233" s="2">
        <f t="shared" si="54"/>
        <v>0.71718677789016461</v>
      </c>
      <c r="G233" s="3">
        <f t="shared" si="55"/>
        <v>8.1227322120526094E-2</v>
      </c>
      <c r="H233" s="3">
        <f t="shared" si="56"/>
        <v>0.71718677789016461</v>
      </c>
      <c r="I233" s="3">
        <f t="shared" si="57"/>
        <v>0.11325825381148599</v>
      </c>
      <c r="J233" s="1">
        <f t="shared" si="58"/>
        <v>0.02</v>
      </c>
      <c r="K233" s="1">
        <f t="shared" si="59"/>
        <v>1.4859</v>
      </c>
      <c r="L233" s="1">
        <f t="shared" si="60"/>
        <v>0.01</v>
      </c>
      <c r="M233" s="4">
        <f t="shared" si="61"/>
        <v>4.9155167253087217</v>
      </c>
      <c r="N233" s="3">
        <f t="shared" si="62"/>
        <v>0.39927426043548514</v>
      </c>
      <c r="O233" s="1">
        <f t="shared" si="63"/>
        <v>2.1662705486234897E-2</v>
      </c>
      <c r="P233" s="2">
        <f t="shared" si="64"/>
        <v>18.431412488582989</v>
      </c>
      <c r="Q233" s="1">
        <f t="shared" si="65"/>
        <v>0</v>
      </c>
      <c r="R233" s="1">
        <f t="shared" si="66"/>
        <v>0</v>
      </c>
    </row>
    <row r="234" spans="1:18" x14ac:dyDescent="0.25">
      <c r="A234" s="1">
        <f t="shared" si="10"/>
        <v>2.6040000000000019</v>
      </c>
      <c r="B234" s="2">
        <f>B233+'Data Entry'!$E$8/500/12</f>
        <v>0.21700000000000016</v>
      </c>
      <c r="C234" s="2">
        <f t="shared" si="11"/>
        <v>0.21700000000000016</v>
      </c>
      <c r="D234" s="2">
        <f t="shared" si="12"/>
        <v>2.8768199232998373</v>
      </c>
      <c r="E234" s="3">
        <f t="shared" si="52"/>
        <v>8.1722812443914744E-2</v>
      </c>
      <c r="F234" s="2">
        <f t="shared" si="54"/>
        <v>0.71920498082495932</v>
      </c>
      <c r="G234" s="3">
        <f t="shared" si="55"/>
        <v>8.1722812443914744E-2</v>
      </c>
      <c r="H234" s="3">
        <f t="shared" si="56"/>
        <v>0.71920498082495932</v>
      </c>
      <c r="I234" s="3">
        <f t="shared" si="57"/>
        <v>0.11362937496647359</v>
      </c>
      <c r="J234" s="1">
        <f t="shared" si="58"/>
        <v>0.02</v>
      </c>
      <c r="K234" s="1">
        <f t="shared" si="59"/>
        <v>1.4859</v>
      </c>
      <c r="L234" s="1">
        <f t="shared" si="60"/>
        <v>0.01</v>
      </c>
      <c r="M234" s="4">
        <f t="shared" si="61"/>
        <v>4.9262542505621623</v>
      </c>
      <c r="N234" s="3">
        <f t="shared" si="62"/>
        <v>0.40258735216972935</v>
      </c>
      <c r="O234" s="1">
        <f t="shared" si="63"/>
        <v>2.1662705486234897E-2</v>
      </c>
      <c r="P234" s="2">
        <f t="shared" si="64"/>
        <v>18.58435237581681</v>
      </c>
      <c r="Q234" s="1">
        <f t="shared" si="65"/>
        <v>0</v>
      </c>
      <c r="R234" s="1">
        <f t="shared" si="66"/>
        <v>0</v>
      </c>
    </row>
    <row r="235" spans="1:18" x14ac:dyDescent="0.25">
      <c r="A235" s="1">
        <f t="shared" si="10"/>
        <v>2.6160000000000019</v>
      </c>
      <c r="B235" s="2">
        <f>B234+'Data Entry'!$E$8/500/12</f>
        <v>0.21800000000000017</v>
      </c>
      <c r="C235" s="2">
        <f t="shared" si="11"/>
        <v>0.21800000000000017</v>
      </c>
      <c r="D235" s="2">
        <f t="shared" si="12"/>
        <v>2.8848883981316873</v>
      </c>
      <c r="E235" s="3">
        <f t="shared" si="52"/>
        <v>8.2218569098873984E-2</v>
      </c>
      <c r="F235" s="2">
        <f t="shared" si="54"/>
        <v>0.72122209953292182</v>
      </c>
      <c r="G235" s="3">
        <f t="shared" si="55"/>
        <v>8.2218569098873984E-2</v>
      </c>
      <c r="H235" s="3">
        <f t="shared" si="56"/>
        <v>0.72122209953292182</v>
      </c>
      <c r="I235" s="3">
        <f t="shared" si="57"/>
        <v>0.113998959754728</v>
      </c>
      <c r="J235" s="1">
        <f t="shared" si="58"/>
        <v>0.02</v>
      </c>
      <c r="K235" s="1">
        <f t="shared" si="59"/>
        <v>1.4859</v>
      </c>
      <c r="L235" s="1">
        <f t="shared" si="60"/>
        <v>0.01</v>
      </c>
      <c r="M235" s="4">
        <f t="shared" si="61"/>
        <v>4.9369357251236465</v>
      </c>
      <c r="N235" s="3">
        <f t="shared" si="62"/>
        <v>0.40590779105277808</v>
      </c>
      <c r="O235" s="1">
        <f t="shared" si="63"/>
        <v>2.1662705486234897E-2</v>
      </c>
      <c r="P235" s="2">
        <f t="shared" si="64"/>
        <v>18.73763142423293</v>
      </c>
      <c r="Q235" s="1">
        <f t="shared" si="65"/>
        <v>0</v>
      </c>
      <c r="R235" s="1">
        <f t="shared" si="66"/>
        <v>0</v>
      </c>
    </row>
    <row r="236" spans="1:18" x14ac:dyDescent="0.25">
      <c r="A236" s="1">
        <f t="shared" si="10"/>
        <v>2.6280000000000019</v>
      </c>
      <c r="B236" s="2">
        <f>B235+'Data Entry'!$E$8/500/12</f>
        <v>0.21900000000000017</v>
      </c>
      <c r="C236" s="2">
        <f t="shared" si="11"/>
        <v>0.21900000000000017</v>
      </c>
      <c r="D236" s="2">
        <f t="shared" si="12"/>
        <v>2.8929526741458638</v>
      </c>
      <c r="E236" s="3">
        <f t="shared" si="52"/>
        <v>8.2714583878179204E-2</v>
      </c>
      <c r="F236" s="2">
        <f t="shared" si="54"/>
        <v>0.72323816853646594</v>
      </c>
      <c r="G236" s="3">
        <f t="shared" si="55"/>
        <v>8.2714583878179204E-2</v>
      </c>
      <c r="H236" s="3">
        <f t="shared" si="56"/>
        <v>0.72323816853646594</v>
      </c>
      <c r="I236" s="3">
        <f t="shared" si="57"/>
        <v>0.11436700588626179</v>
      </c>
      <c r="J236" s="1">
        <f t="shared" si="58"/>
        <v>0.02</v>
      </c>
      <c r="K236" s="1">
        <f t="shared" si="59"/>
        <v>1.4859</v>
      </c>
      <c r="L236" s="1">
        <f t="shared" si="60"/>
        <v>0.01</v>
      </c>
      <c r="M236" s="4">
        <f t="shared" si="61"/>
        <v>4.9475612769605632</v>
      </c>
      <c r="N236" s="3">
        <f t="shared" si="62"/>
        <v>0.40923547223558593</v>
      </c>
      <c r="O236" s="1">
        <f t="shared" si="63"/>
        <v>2.1662705486234897E-2</v>
      </c>
      <c r="P236" s="2">
        <f t="shared" si="64"/>
        <v>18.891244793759757</v>
      </c>
      <c r="Q236" s="1">
        <f t="shared" si="65"/>
        <v>0</v>
      </c>
      <c r="R236" s="1">
        <f t="shared" si="66"/>
        <v>0</v>
      </c>
    </row>
    <row r="237" spans="1:18" x14ac:dyDescent="0.25">
      <c r="A237" s="1">
        <f t="shared" si="10"/>
        <v>2.6400000000000019</v>
      </c>
      <c r="B237" s="2">
        <f>B236+'Data Entry'!$E$8/500/12</f>
        <v>0.22000000000000017</v>
      </c>
      <c r="C237" s="2">
        <f t="shared" si="11"/>
        <v>0.22000000000000017</v>
      </c>
      <c r="D237" s="2">
        <f t="shared" si="12"/>
        <v>2.9010128888002185</v>
      </c>
      <c r="E237" s="3">
        <f t="shared" si="52"/>
        <v>8.3210848587412359E-2</v>
      </c>
      <c r="F237" s="2">
        <f t="shared" si="54"/>
        <v>0.72525322220005461</v>
      </c>
      <c r="G237" s="3">
        <f t="shared" si="55"/>
        <v>8.3210848587412359E-2</v>
      </c>
      <c r="H237" s="3">
        <f t="shared" si="56"/>
        <v>0.72525322220005461</v>
      </c>
      <c r="I237" s="3">
        <f t="shared" si="57"/>
        <v>0.11473351105561774</v>
      </c>
      <c r="J237" s="1">
        <f t="shared" si="58"/>
        <v>0.02</v>
      </c>
      <c r="K237" s="1">
        <f t="shared" si="59"/>
        <v>1.4859</v>
      </c>
      <c r="L237" s="1">
        <f t="shared" si="60"/>
        <v>0.01</v>
      </c>
      <c r="M237" s="4">
        <f t="shared" si="61"/>
        <v>4.9581310316675005</v>
      </c>
      <c r="N237" s="3">
        <f t="shared" si="62"/>
        <v>0.412570290552635</v>
      </c>
      <c r="O237" s="1">
        <f t="shared" si="63"/>
        <v>2.1662705486234897E-2</v>
      </c>
      <c r="P237" s="2">
        <f t="shared" si="64"/>
        <v>19.045187629716612</v>
      </c>
      <c r="Q237" s="1">
        <f t="shared" si="65"/>
        <v>0</v>
      </c>
      <c r="R237" s="1">
        <f t="shared" si="66"/>
        <v>0</v>
      </c>
    </row>
    <row r="238" spans="1:18" x14ac:dyDescent="0.25">
      <c r="A238" s="1">
        <f t="shared" si="10"/>
        <v>2.6520000000000019</v>
      </c>
      <c r="B238" s="2">
        <f>B237+'Data Entry'!$E$8/500/12</f>
        <v>0.22100000000000017</v>
      </c>
      <c r="C238" s="2">
        <f t="shared" si="11"/>
        <v>0.22100000000000017</v>
      </c>
      <c r="D238" s="2">
        <f t="shared" si="12"/>
        <v>2.90906917894314</v>
      </c>
      <c r="E238" s="3">
        <f t="shared" si="52"/>
        <v>8.3707355044530168E-2</v>
      </c>
      <c r="F238" s="2">
        <f t="shared" si="54"/>
        <v>0.727267294735785</v>
      </c>
      <c r="G238" s="3">
        <f t="shared" si="55"/>
        <v>8.3707355044530168E-2</v>
      </c>
      <c r="H238" s="3">
        <f t="shared" si="56"/>
        <v>0.727267294735785</v>
      </c>
      <c r="I238" s="3">
        <f t="shared" si="57"/>
        <v>0.11509847294170009</v>
      </c>
      <c r="J238" s="1">
        <f t="shared" si="58"/>
        <v>0.02</v>
      </c>
      <c r="K238" s="1">
        <f t="shared" si="59"/>
        <v>1.4859</v>
      </c>
      <c r="L238" s="1">
        <f t="shared" si="60"/>
        <v>0.01</v>
      </c>
      <c r="M238" s="4">
        <f t="shared" si="61"/>
        <v>4.968645112489968</v>
      </c>
      <c r="N238" s="3">
        <f t="shared" si="62"/>
        <v>0.4159121405214673</v>
      </c>
      <c r="O238" s="1">
        <f t="shared" si="63"/>
        <v>2.1662705486234897E-2</v>
      </c>
      <c r="P238" s="2">
        <f t="shared" si="64"/>
        <v>19.199455062792122</v>
      </c>
      <c r="Q238" s="1">
        <f t="shared" si="65"/>
        <v>0</v>
      </c>
      <c r="R238" s="1">
        <f t="shared" si="66"/>
        <v>0</v>
      </c>
    </row>
    <row r="239" spans="1:18" x14ac:dyDescent="0.25">
      <c r="A239" s="1">
        <f t="shared" si="10"/>
        <v>2.6640000000000019</v>
      </c>
      <c r="B239" s="2">
        <f>B238+'Data Entry'!$E$8/500/12</f>
        <v>0.22200000000000017</v>
      </c>
      <c r="C239" s="2">
        <f t="shared" si="11"/>
        <v>0.22200000000000017</v>
      </c>
      <c r="D239" s="2">
        <f t="shared" si="12"/>
        <v>2.9171216808356348</v>
      </c>
      <c r="E239" s="3">
        <f t="shared" si="52"/>
        <v>8.4204095079435284E-2</v>
      </c>
      <c r="F239" s="2">
        <f t="shared" si="54"/>
        <v>0.72928042020890871</v>
      </c>
      <c r="G239" s="3">
        <f t="shared" si="55"/>
        <v>8.4204095079435284E-2</v>
      </c>
      <c r="H239" s="3">
        <f t="shared" si="56"/>
        <v>0.72928042020890871</v>
      </c>
      <c r="I239" s="3">
        <f t="shared" si="57"/>
        <v>0.11546188920760314</v>
      </c>
      <c r="J239" s="1">
        <f t="shared" si="58"/>
        <v>0.02</v>
      </c>
      <c r="K239" s="1">
        <f t="shared" si="59"/>
        <v>1.4859</v>
      </c>
      <c r="L239" s="1">
        <f t="shared" si="60"/>
        <v>0.01</v>
      </c>
      <c r="M239" s="4">
        <f t="shared" si="61"/>
        <v>4.9791036403474918</v>
      </c>
      <c r="N239" s="3">
        <f t="shared" si="62"/>
        <v>0.41926091634218254</v>
      </c>
      <c r="O239" s="1">
        <f t="shared" si="63"/>
        <v>2.1662705486234897E-2</v>
      </c>
      <c r="P239" s="2">
        <f t="shared" si="64"/>
        <v>19.35404220902107</v>
      </c>
      <c r="Q239" s="1">
        <f t="shared" si="65"/>
        <v>0</v>
      </c>
      <c r="R239" s="1">
        <f t="shared" si="66"/>
        <v>0</v>
      </c>
    </row>
    <row r="240" spans="1:18" x14ac:dyDescent="0.25">
      <c r="A240" s="1">
        <f t="shared" si="10"/>
        <v>2.6760000000000019</v>
      </c>
      <c r="B240" s="2">
        <f>B239+'Data Entry'!$E$8/500/12</f>
        <v>0.22300000000000017</v>
      </c>
      <c r="C240" s="2">
        <f t="shared" si="11"/>
        <v>0.22300000000000017</v>
      </c>
      <c r="D240" s="2">
        <f t="shared" si="12"/>
        <v>2.925170530173157</v>
      </c>
      <c r="E240" s="3">
        <f t="shared" si="52"/>
        <v>8.4701060533550393E-2</v>
      </c>
      <c r="F240" s="2">
        <f t="shared" si="54"/>
        <v>0.73129263254328924</v>
      </c>
      <c r="G240" s="3">
        <f t="shared" si="55"/>
        <v>8.4701060533550393E-2</v>
      </c>
      <c r="H240" s="3">
        <f t="shared" si="56"/>
        <v>0.73129263254328924</v>
      </c>
      <c r="I240" s="3">
        <f t="shared" si="57"/>
        <v>0.11582375750043737</v>
      </c>
      <c r="J240" s="1">
        <f t="shared" si="58"/>
        <v>0.02</v>
      </c>
      <c r="K240" s="1">
        <f t="shared" si="59"/>
        <v>1.4859</v>
      </c>
      <c r="L240" s="1">
        <f t="shared" si="60"/>
        <v>0.01</v>
      </c>
      <c r="M240" s="4">
        <f t="shared" si="61"/>
        <v>4.9895067338560963</v>
      </c>
      <c r="N240" s="3">
        <f t="shared" si="62"/>
        <v>0.42261651189690252</v>
      </c>
      <c r="O240" s="1">
        <f t="shared" si="63"/>
        <v>2.1662705486234897E-2</v>
      </c>
      <c r="P240" s="2">
        <f t="shared" si="64"/>
        <v>19.508944169759644</v>
      </c>
      <c r="Q240" s="1">
        <f t="shared" si="65"/>
        <v>0</v>
      </c>
      <c r="R240" s="1">
        <f t="shared" si="66"/>
        <v>0</v>
      </c>
    </row>
    <row r="241" spans="1:18" x14ac:dyDescent="0.25">
      <c r="A241" s="1">
        <f t="shared" si="10"/>
        <v>2.6880000000000019</v>
      </c>
      <c r="B241" s="2">
        <f>B240+'Data Entry'!$E$8/500/12</f>
        <v>0.22400000000000017</v>
      </c>
      <c r="C241" s="2">
        <f t="shared" si="11"/>
        <v>0.22400000000000017</v>
      </c>
      <c r="D241" s="2">
        <f t="shared" si="12"/>
        <v>2.9332158621072026</v>
      </c>
      <c r="E241" s="3">
        <f t="shared" si="52"/>
        <v>8.5198243259395373E-2</v>
      </c>
      <c r="F241" s="2">
        <f t="shared" si="54"/>
        <v>0.73330396552680066</v>
      </c>
      <c r="G241" s="3">
        <f t="shared" si="55"/>
        <v>8.5198243259395373E-2</v>
      </c>
      <c r="H241" s="3">
        <f t="shared" si="56"/>
        <v>0.73330396552680066</v>
      </c>
      <c r="I241" s="3">
        <f t="shared" si="57"/>
        <v>0.11618407545115282</v>
      </c>
      <c r="J241" s="1">
        <f t="shared" si="58"/>
        <v>0.02</v>
      </c>
      <c r="K241" s="1">
        <f t="shared" si="59"/>
        <v>1.4859</v>
      </c>
      <c r="L241" s="1">
        <f t="shared" si="60"/>
        <v>0.01</v>
      </c>
      <c r="M241" s="4">
        <f t="shared" si="61"/>
        <v>4.9998545093501896</v>
      </c>
      <c r="N241" s="3">
        <f t="shared" si="62"/>
        <v>0.42597882074920235</v>
      </c>
      <c r="O241" s="1">
        <f t="shared" si="63"/>
        <v>2.1662705486234897E-2</v>
      </c>
      <c r="P241" s="2">
        <f t="shared" si="64"/>
        <v>19.664156031659179</v>
      </c>
      <c r="Q241" s="1">
        <f t="shared" si="65"/>
        <v>0</v>
      </c>
      <c r="R241" s="1">
        <f t="shared" si="66"/>
        <v>0</v>
      </c>
    </row>
    <row r="242" spans="1:18" x14ac:dyDescent="0.25">
      <c r="A242" s="1">
        <f t="shared" si="10"/>
        <v>2.700000000000002</v>
      </c>
      <c r="B242" s="2">
        <f>B241+'Data Entry'!$E$8/500/12</f>
        <v>0.22500000000000017</v>
      </c>
      <c r="C242" s="2">
        <f t="shared" si="11"/>
        <v>0.22500000000000017</v>
      </c>
      <c r="D242" s="2">
        <f t="shared" si="12"/>
        <v>2.941257811266675</v>
      </c>
      <c r="E242" s="3">
        <f t="shared" si="52"/>
        <v>8.5695635120167257E-2</v>
      </c>
      <c r="F242" s="2">
        <f t="shared" si="54"/>
        <v>0.73531445281666874</v>
      </c>
      <c r="G242" s="3">
        <f t="shared" si="55"/>
        <v>8.5695635120167257E-2</v>
      </c>
      <c r="H242" s="3">
        <f t="shared" si="56"/>
        <v>0.73531445281666874</v>
      </c>
      <c r="I242" s="3">
        <f t="shared" si="57"/>
        <v>0.11654284067436003</v>
      </c>
      <c r="J242" s="1">
        <f t="shared" si="58"/>
        <v>0.02</v>
      </c>
      <c r="K242" s="1">
        <f t="shared" si="59"/>
        <v>1.4859</v>
      </c>
      <c r="L242" s="1">
        <f t="shared" si="60"/>
        <v>0.01</v>
      </c>
      <c r="M242" s="4">
        <f t="shared" si="61"/>
        <v>5.010147080903848</v>
      </c>
      <c r="N242" s="3">
        <f t="shared" si="62"/>
        <v>0.42934773614350724</v>
      </c>
      <c r="O242" s="1">
        <f t="shared" si="63"/>
        <v>2.1662705486234897E-2</v>
      </c>
      <c r="P242" s="2">
        <f t="shared" si="64"/>
        <v>19.819672866638339</v>
      </c>
      <c r="Q242" s="1">
        <f t="shared" si="65"/>
        <v>0</v>
      </c>
      <c r="R242" s="1">
        <f t="shared" si="66"/>
        <v>0</v>
      </c>
    </row>
    <row r="243" spans="1:18" x14ac:dyDescent="0.25">
      <c r="A243" s="1">
        <f t="shared" si="10"/>
        <v>2.712000000000002</v>
      </c>
      <c r="B243" s="2">
        <f>B242+'Data Entry'!$E$8/500/12</f>
        <v>0.22600000000000017</v>
      </c>
      <c r="C243" s="2">
        <f t="shared" si="11"/>
        <v>0.22600000000000017</v>
      </c>
      <c r="D243" s="2">
        <f t="shared" si="12"/>
        <v>2.9492965117790271</v>
      </c>
      <c r="E243" s="3">
        <f t="shared" si="52"/>
        <v>8.6193227989322552E-2</v>
      </c>
      <c r="F243" s="2">
        <f t="shared" si="54"/>
        <v>0.73732412794475677</v>
      </c>
      <c r="G243" s="3">
        <f t="shared" si="55"/>
        <v>8.6193227989322552E-2</v>
      </c>
      <c r="H243" s="3">
        <f t="shared" si="56"/>
        <v>0.73732412794475677</v>
      </c>
      <c r="I243" s="3">
        <f t="shared" si="57"/>
        <v>0.11690005076814805</v>
      </c>
      <c r="J243" s="1">
        <f t="shared" si="58"/>
        <v>0.02</v>
      </c>
      <c r="K243" s="1">
        <f t="shared" si="59"/>
        <v>1.4859</v>
      </c>
      <c r="L243" s="1">
        <f t="shared" si="60"/>
        <v>0.01</v>
      </c>
      <c r="M243" s="4">
        <f t="shared" si="61"/>
        <v>5.0203845603515385</v>
      </c>
      <c r="N243" s="3">
        <f t="shared" si="62"/>
        <v>0.43272315100445502</v>
      </c>
      <c r="O243" s="1">
        <f t="shared" si="63"/>
        <v>2.1662705486234897E-2</v>
      </c>
      <c r="P243" s="2">
        <f t="shared" si="64"/>
        <v>19.975489731853656</v>
      </c>
      <c r="Q243" s="1">
        <f t="shared" si="65"/>
        <v>0</v>
      </c>
      <c r="R243" s="1">
        <f t="shared" si="66"/>
        <v>0</v>
      </c>
    </row>
    <row r="244" spans="1:18" x14ac:dyDescent="0.25">
      <c r="A244" s="1">
        <f t="shared" si="10"/>
        <v>2.724000000000002</v>
      </c>
      <c r="B244" s="2">
        <f>B243+'Data Entry'!$E$8/500/12</f>
        <v>0.22700000000000017</v>
      </c>
      <c r="C244" s="2">
        <f t="shared" si="11"/>
        <v>0.22700000000000017</v>
      </c>
      <c r="D244" s="2">
        <f t="shared" si="12"/>
        <v>2.9573320972911996</v>
      </c>
      <c r="E244" s="3">
        <f t="shared" si="52"/>
        <v>8.6691013750162471E-2</v>
      </c>
      <c r="F244" s="2">
        <f t="shared" si="54"/>
        <v>0.7393330243227999</v>
      </c>
      <c r="G244" s="3">
        <f t="shared" si="55"/>
        <v>8.6691013750162471E-2</v>
      </c>
      <c r="H244" s="3">
        <f t="shared" si="56"/>
        <v>0.7393330243227999</v>
      </c>
      <c r="I244" s="3">
        <f t="shared" si="57"/>
        <v>0.11725570331389977</v>
      </c>
      <c r="J244" s="1">
        <f t="shared" si="58"/>
        <v>0.02</v>
      </c>
      <c r="K244" s="1">
        <f t="shared" si="59"/>
        <v>1.4859</v>
      </c>
      <c r="L244" s="1">
        <f t="shared" si="60"/>
        <v>0.01</v>
      </c>
      <c r="M244" s="4">
        <f t="shared" si="61"/>
        <v>5.0305670573082475</v>
      </c>
      <c r="N244" s="3">
        <f t="shared" si="62"/>
        <v>0.43610495793622367</v>
      </c>
      <c r="O244" s="1">
        <f t="shared" si="63"/>
        <v>2.1662705486234897E-2</v>
      </c>
      <c r="P244" s="2">
        <f t="shared" si="64"/>
        <v>20.131601669668512</v>
      </c>
      <c r="Q244" s="1">
        <f t="shared" si="65"/>
        <v>0</v>
      </c>
      <c r="R244" s="1">
        <f t="shared" si="66"/>
        <v>0</v>
      </c>
    </row>
    <row r="245" spans="1:18" x14ac:dyDescent="0.25">
      <c r="A245" s="1">
        <f t="shared" si="10"/>
        <v>2.736000000000002</v>
      </c>
      <c r="B245" s="2">
        <f>B244+'Data Entry'!$E$8/500/12</f>
        <v>0.22800000000000017</v>
      </c>
      <c r="C245" s="2">
        <f t="shared" si="11"/>
        <v>0.22800000000000017</v>
      </c>
      <c r="D245" s="2">
        <f t="shared" si="12"/>
        <v>2.9653647009903561</v>
      </c>
      <c r="E245" s="3">
        <f t="shared" si="52"/>
        <v>8.7188984295420435E-2</v>
      </c>
      <c r="F245" s="2">
        <f t="shared" si="54"/>
        <v>0.74134117524758902</v>
      </c>
      <c r="G245" s="3">
        <f t="shared" si="55"/>
        <v>8.7188984295420435E-2</v>
      </c>
      <c r="H245" s="3">
        <f t="shared" si="56"/>
        <v>0.74134117524758902</v>
      </c>
      <c r="I245" s="3">
        <f t="shared" si="57"/>
        <v>0.11760979587610461</v>
      </c>
      <c r="J245" s="1">
        <f t="shared" si="58"/>
        <v>0.02</v>
      </c>
      <c r="K245" s="1">
        <f t="shared" si="59"/>
        <v>1.4859</v>
      </c>
      <c r="L245" s="1">
        <f t="shared" si="60"/>
        <v>0.01</v>
      </c>
      <c r="M245" s="4">
        <f t="shared" si="61"/>
        <v>5.0406946791890768</v>
      </c>
      <c r="N245" s="3">
        <f t="shared" si="62"/>
        <v>0.43949304922182575</v>
      </c>
      <c r="O245" s="1">
        <f t="shared" si="63"/>
        <v>2.1662705486234897E-2</v>
      </c>
      <c r="P245" s="2">
        <f t="shared" si="64"/>
        <v>20.288003707620557</v>
      </c>
      <c r="Q245" s="1">
        <f t="shared" si="65"/>
        <v>0</v>
      </c>
      <c r="R245" s="1">
        <f t="shared" si="66"/>
        <v>0</v>
      </c>
    </row>
    <row r="246" spans="1:18" x14ac:dyDescent="0.25">
      <c r="A246" s="1">
        <f t="shared" si="10"/>
        <v>2.748000000000002</v>
      </c>
      <c r="B246" s="2">
        <f>B245+'Data Entry'!$E$8/500/12</f>
        <v>0.22900000000000018</v>
      </c>
      <c r="C246" s="2">
        <f t="shared" si="11"/>
        <v>0.22900000000000018</v>
      </c>
      <c r="D246" s="2">
        <f t="shared" si="12"/>
        <v>2.9733944556244274</v>
      </c>
      <c r="E246" s="3">
        <f t="shared" si="52"/>
        <v>8.7687131526851925E-2</v>
      </c>
      <c r="F246" s="2">
        <f t="shared" si="54"/>
        <v>0.74334861390610685</v>
      </c>
      <c r="G246" s="3">
        <f t="shared" si="55"/>
        <v>8.7687131526851925E-2</v>
      </c>
      <c r="H246" s="3">
        <f t="shared" si="56"/>
        <v>0.74334861390610685</v>
      </c>
      <c r="I246" s="3">
        <f t="shared" si="57"/>
        <v>0.11796232600216805</v>
      </c>
      <c r="J246" s="1">
        <f t="shared" si="58"/>
        <v>0.02</v>
      </c>
      <c r="K246" s="1">
        <f t="shared" si="59"/>
        <v>1.4859</v>
      </c>
      <c r="L246" s="1">
        <f t="shared" si="60"/>
        <v>0.01</v>
      </c>
      <c r="M246" s="4">
        <f t="shared" si="61"/>
        <v>5.0507675312282609</v>
      </c>
      <c r="N246" s="3">
        <f t="shared" si="62"/>
        <v>0.44288731682236571</v>
      </c>
      <c r="O246" s="1">
        <f t="shared" si="63"/>
        <v>2.1662705486234897E-2</v>
      </c>
      <c r="P246" s="2">
        <f t="shared" si="64"/>
        <v>20.444690858387425</v>
      </c>
      <c r="Q246" s="1">
        <f t="shared" si="65"/>
        <v>0</v>
      </c>
      <c r="R246" s="1">
        <f t="shared" si="66"/>
        <v>0</v>
      </c>
    </row>
    <row r="247" spans="1:18" x14ac:dyDescent="0.25">
      <c r="A247" s="1">
        <f t="shared" si="10"/>
        <v>2.760000000000002</v>
      </c>
      <c r="B247" s="2">
        <f>B246+'Data Entry'!$E$8/500/12</f>
        <v>0.23000000000000018</v>
      </c>
      <c r="C247" s="2">
        <f t="shared" si="11"/>
        <v>0.23000000000000018</v>
      </c>
      <c r="D247" s="2">
        <f t="shared" si="12"/>
        <v>2.9814214935224763</v>
      </c>
      <c r="E247" s="3">
        <f t="shared" si="52"/>
        <v>8.8185447354826571E-2</v>
      </c>
      <c r="F247" s="2">
        <f t="shared" ref="F247:F284" si="67">D$10*D247</f>
        <v>0.74535537338061908</v>
      </c>
      <c r="G247" s="3">
        <f t="shared" ref="G247:G284" si="68">IF(B247&lt;D$10,E247,3.14159*D$10^2-E247)</f>
        <v>8.8185447354826571E-2</v>
      </c>
      <c r="H247" s="3">
        <f t="shared" ref="H247:H284" si="69">IF(B247&lt;D$10,F247,2*3.14159*D$10-F247)</f>
        <v>0.74535537338061908</v>
      </c>
      <c r="I247" s="3">
        <f t="shared" ref="I247:I284" si="70">G247/H247</f>
        <v>0.11831329122221847</v>
      </c>
      <c r="J247" s="1">
        <f t="shared" ref="J247:J284" si="71">D$9</f>
        <v>0.02</v>
      </c>
      <c r="K247" s="1">
        <f t="shared" ref="K247:K284" si="72">D$7</f>
        <v>1.4859</v>
      </c>
      <c r="L247" s="1">
        <f t="shared" ref="L247:L284" si="73">D$8</f>
        <v>0.01</v>
      </c>
      <c r="M247" s="4">
        <f t="shared" ref="M247:M284" si="74">K247/L247*I247^0.667*J247^0.5</f>
        <v>5.0607857164976666</v>
      </c>
      <c r="N247" s="3">
        <f t="shared" ref="N247:N284" si="75">G247*M247</f>
        <v>0.44628765237626322</v>
      </c>
      <c r="O247" s="1">
        <f t="shared" ref="O247:O284" si="76">D$6</f>
        <v>2.1662705486234897E-2</v>
      </c>
      <c r="P247" s="2">
        <f t="shared" si="64"/>
        <v>20.601658119750887</v>
      </c>
      <c r="Q247" s="1">
        <f t="shared" si="65"/>
        <v>0</v>
      </c>
      <c r="R247" s="1">
        <f t="shared" si="66"/>
        <v>0</v>
      </c>
    </row>
    <row r="248" spans="1:18" x14ac:dyDescent="0.25">
      <c r="A248" s="1">
        <f t="shared" si="10"/>
        <v>2.772000000000002</v>
      </c>
      <c r="B248" s="2">
        <f>B247+'Data Entry'!$E$8/500/12</f>
        <v>0.23100000000000018</v>
      </c>
      <c r="C248" s="2">
        <f t="shared" si="11"/>
        <v>0.23100000000000018</v>
      </c>
      <c r="D248" s="2">
        <f t="shared" si="12"/>
        <v>2.9894459466148859</v>
      </c>
      <c r="E248" s="3">
        <f t="shared" si="52"/>
        <v>8.8683923697922371E-2</v>
      </c>
      <c r="F248" s="2">
        <f t="shared" si="67"/>
        <v>0.74736148665372149</v>
      </c>
      <c r="G248" s="3">
        <f t="shared" si="68"/>
        <v>8.8683923697922371E-2</v>
      </c>
      <c r="H248" s="3">
        <f t="shared" si="69"/>
        <v>0.74736148665372149</v>
      </c>
      <c r="I248" s="3">
        <f t="shared" si="70"/>
        <v>0.11866268904891096</v>
      </c>
      <c r="J248" s="1">
        <f t="shared" si="71"/>
        <v>0.02</v>
      </c>
      <c r="K248" s="1">
        <f t="shared" si="72"/>
        <v>1.4859</v>
      </c>
      <c r="L248" s="1">
        <f t="shared" si="73"/>
        <v>0.01</v>
      </c>
      <c r="M248" s="4">
        <f t="shared" si="74"/>
        <v>5.0707493359247522</v>
      </c>
      <c r="N248" s="3">
        <f t="shared" si="75"/>
        <v>0.44969394719844125</v>
      </c>
      <c r="O248" s="1">
        <f t="shared" si="76"/>
        <v>2.1662705486234897E-2</v>
      </c>
      <c r="P248" s="2">
        <f t="shared" si="64"/>
        <v>20.758900474559361</v>
      </c>
      <c r="Q248" s="1">
        <f t="shared" si="65"/>
        <v>0</v>
      </c>
      <c r="R248" s="1">
        <f t="shared" si="66"/>
        <v>0</v>
      </c>
    </row>
    <row r="249" spans="1:18" x14ac:dyDescent="0.25">
      <c r="A249" s="1">
        <f t="shared" si="10"/>
        <v>2.784000000000002</v>
      </c>
      <c r="B249" s="2">
        <f>B248+'Data Entry'!$E$8/500/12</f>
        <v>0.23200000000000018</v>
      </c>
      <c r="C249" s="2">
        <f t="shared" si="11"/>
        <v>0.23200000000000018</v>
      </c>
      <c r="D249" s="2">
        <f t="shared" si="12"/>
        <v>2.9974679464533875</v>
      </c>
      <c r="E249" s="3">
        <f t="shared" si="52"/>
        <v>8.9182552482521896E-2</v>
      </c>
      <c r="F249" s="2">
        <f t="shared" si="67"/>
        <v>0.74936698661334689</v>
      </c>
      <c r="G249" s="3">
        <f t="shared" si="68"/>
        <v>8.9182552482521896E-2</v>
      </c>
      <c r="H249" s="3">
        <f t="shared" si="69"/>
        <v>0.74936698661334689</v>
      </c>
      <c r="I249" s="3">
        <f t="shared" si="70"/>
        <v>0.11901051697722799</v>
      </c>
      <c r="J249" s="1">
        <f t="shared" si="71"/>
        <v>0.02</v>
      </c>
      <c r="K249" s="1">
        <f t="shared" si="72"/>
        <v>1.4859</v>
      </c>
      <c r="L249" s="1">
        <f t="shared" si="73"/>
        <v>0.01</v>
      </c>
      <c r="M249" s="4">
        <f t="shared" si="74"/>
        <v>5.0806584883099983</v>
      </c>
      <c r="N249" s="3">
        <f t="shared" si="75"/>
        <v>0.45310609227947679</v>
      </c>
      <c r="O249" s="1">
        <f t="shared" si="76"/>
        <v>2.1662705486234897E-2</v>
      </c>
      <c r="P249" s="2">
        <f t="shared" si="64"/>
        <v>20.916412890688719</v>
      </c>
      <c r="Q249" s="1">
        <f t="shared" si="65"/>
        <v>0</v>
      </c>
      <c r="R249" s="1">
        <f t="shared" si="66"/>
        <v>0</v>
      </c>
    </row>
    <row r="250" spans="1:18" x14ac:dyDescent="0.25">
      <c r="A250" s="1">
        <f t="shared" si="10"/>
        <v>2.796000000000002</v>
      </c>
      <c r="B250" s="2">
        <f>B249+'Data Entry'!$E$8/500/12</f>
        <v>0.23300000000000018</v>
      </c>
      <c r="C250" s="2">
        <f t="shared" si="11"/>
        <v>0.23300000000000018</v>
      </c>
      <c r="D250" s="2">
        <f t="shared" si="12"/>
        <v>3.0054876242309305</v>
      </c>
      <c r="E250" s="3">
        <f t="shared" si="52"/>
        <v>8.9681325642410437E-2</v>
      </c>
      <c r="F250" s="2">
        <f t="shared" si="67"/>
        <v>0.75137190605773263</v>
      </c>
      <c r="G250" s="3">
        <f t="shared" si="68"/>
        <v>8.9681325642410437E-2</v>
      </c>
      <c r="H250" s="3">
        <f t="shared" si="69"/>
        <v>0.75137190605773263</v>
      </c>
      <c r="I250" s="3">
        <f t="shared" si="70"/>
        <v>0.11935677248427712</v>
      </c>
      <c r="J250" s="1">
        <f t="shared" si="71"/>
        <v>0.02</v>
      </c>
      <c r="K250" s="1">
        <f t="shared" si="72"/>
        <v>1.4859</v>
      </c>
      <c r="L250" s="1">
        <f t="shared" si="73"/>
        <v>0.01</v>
      </c>
      <c r="M250" s="4">
        <f t="shared" si="74"/>
        <v>5.0905132703438287</v>
      </c>
      <c r="N250" s="3">
        <f t="shared" si="75"/>
        <v>0.45652397828471664</v>
      </c>
      <c r="O250" s="1">
        <f t="shared" si="76"/>
        <v>2.1662705486234897E-2</v>
      </c>
      <c r="P250" s="2">
        <f t="shared" si="64"/>
        <v>21.074190321001456</v>
      </c>
      <c r="Q250" s="1">
        <f t="shared" si="65"/>
        <v>0</v>
      </c>
      <c r="R250" s="1">
        <f t="shared" si="66"/>
        <v>0</v>
      </c>
    </row>
    <row r="251" spans="1:18" x14ac:dyDescent="0.25">
      <c r="A251" s="1">
        <f t="shared" si="10"/>
        <v>2.808000000000002</v>
      </c>
      <c r="B251" s="2">
        <f>B250+'Data Entry'!$E$8/500/12</f>
        <v>0.23400000000000018</v>
      </c>
      <c r="C251" s="2">
        <f t="shared" si="11"/>
        <v>0.23400000000000018</v>
      </c>
      <c r="D251" s="2">
        <f t="shared" si="12"/>
        <v>3.013505110801407</v>
      </c>
      <c r="E251" s="3">
        <f t="shared" si="52"/>
        <v>9.0180235118375987E-2</v>
      </c>
      <c r="F251" s="2">
        <f t="shared" si="67"/>
        <v>0.75337627770035176</v>
      </c>
      <c r="G251" s="3">
        <f t="shared" si="68"/>
        <v>9.0180235118375987E-2</v>
      </c>
      <c r="H251" s="3">
        <f t="shared" si="69"/>
        <v>0.75337627770035176</v>
      </c>
      <c r="I251" s="3">
        <f t="shared" si="70"/>
        <v>0.11970145302908558</v>
      </c>
      <c r="J251" s="1">
        <f t="shared" si="71"/>
        <v>0.02</v>
      </c>
      <c r="K251" s="1">
        <f t="shared" si="72"/>
        <v>1.4859</v>
      </c>
      <c r="L251" s="1">
        <f t="shared" si="73"/>
        <v>0.01</v>
      </c>
      <c r="M251" s="4">
        <f t="shared" si="74"/>
        <v>5.1003137766230271</v>
      </c>
      <c r="N251" s="3">
        <f t="shared" si="75"/>
        <v>0.45994749555335679</v>
      </c>
      <c r="O251" s="1">
        <f t="shared" si="76"/>
        <v>2.1662705486234897E-2</v>
      </c>
      <c r="P251" s="2">
        <f t="shared" si="64"/>
        <v>21.232227703304215</v>
      </c>
      <c r="Q251" s="1">
        <f t="shared" si="65"/>
        <v>0</v>
      </c>
      <c r="R251" s="1">
        <f t="shared" si="66"/>
        <v>0</v>
      </c>
    </row>
    <row r="252" spans="1:18" x14ac:dyDescent="0.25">
      <c r="A252" s="1">
        <f t="shared" si="10"/>
        <v>2.8200000000000021</v>
      </c>
      <c r="B252" s="2">
        <f>B251+'Data Entry'!$E$8/500/12</f>
        <v>0.23500000000000018</v>
      </c>
      <c r="C252" s="2">
        <f t="shared" si="11"/>
        <v>0.23500000000000018</v>
      </c>
      <c r="D252" s="2">
        <f t="shared" si="12"/>
        <v>3.0215205366992377</v>
      </c>
      <c r="E252" s="3">
        <f t="shared" si="52"/>
        <v>9.0679272857810883E-2</v>
      </c>
      <c r="F252" s="2">
        <f t="shared" si="67"/>
        <v>0.75538013417480943</v>
      </c>
      <c r="G252" s="3">
        <f t="shared" si="68"/>
        <v>9.0679272857810883E-2</v>
      </c>
      <c r="H252" s="3">
        <f t="shared" si="69"/>
        <v>0.75538013417480943</v>
      </c>
      <c r="I252" s="3">
        <f t="shared" si="70"/>
        <v>0.12004455605239145</v>
      </c>
      <c r="J252" s="1">
        <f t="shared" si="71"/>
        <v>0.02</v>
      </c>
      <c r="K252" s="1">
        <f t="shared" si="72"/>
        <v>1.4859</v>
      </c>
      <c r="L252" s="1">
        <f t="shared" si="73"/>
        <v>0.01</v>
      </c>
      <c r="M252" s="4">
        <f t="shared" si="74"/>
        <v>5.1100600996666419</v>
      </c>
      <c r="N252" s="3">
        <f t="shared" si="75"/>
        <v>0.46337653409748369</v>
      </c>
      <c r="O252" s="1">
        <f t="shared" si="76"/>
        <v>2.1662705486234897E-2</v>
      </c>
      <c r="P252" s="2">
        <f t="shared" si="64"/>
        <v>21.3905199603035</v>
      </c>
      <c r="Q252" s="1">
        <f t="shared" si="65"/>
        <v>0</v>
      </c>
      <c r="R252" s="1">
        <f t="shared" si="66"/>
        <v>0</v>
      </c>
    </row>
    <row r="253" spans="1:18" x14ac:dyDescent="0.25">
      <c r="A253" s="1">
        <f t="shared" si="10"/>
        <v>2.8320000000000021</v>
      </c>
      <c r="B253" s="2">
        <f>B252+'Data Entry'!$E$8/500/12</f>
        <v>0.23600000000000018</v>
      </c>
      <c r="C253" s="2">
        <f t="shared" si="11"/>
        <v>0.23600000000000018</v>
      </c>
      <c r="D253" s="2">
        <f t="shared" si="12"/>
        <v>3.0295340321588267</v>
      </c>
      <c r="E253" s="3">
        <f t="shared" si="52"/>
        <v>9.1178430814315092E-2</v>
      </c>
      <c r="F253" s="2">
        <f t="shared" si="67"/>
        <v>0.75738350803970667</v>
      </c>
      <c r="G253" s="3">
        <f t="shared" si="68"/>
        <v>9.1178430814315092E-2</v>
      </c>
      <c r="H253" s="3">
        <f t="shared" si="69"/>
        <v>0.75738350803970667</v>
      </c>
      <c r="I253" s="3">
        <f t="shared" si="70"/>
        <v>0.12038607897643179</v>
      </c>
      <c r="J253" s="1">
        <f t="shared" si="71"/>
        <v>0.02</v>
      </c>
      <c r="K253" s="1">
        <f t="shared" si="72"/>
        <v>1.4859</v>
      </c>
      <c r="L253" s="1">
        <f t="shared" si="73"/>
        <v>0.01</v>
      </c>
      <c r="M253" s="4">
        <f t="shared" si="74"/>
        <v>5.1197523299314129</v>
      </c>
      <c r="N253" s="3">
        <f t="shared" si="75"/>
        <v>0.46681098360107981</v>
      </c>
      <c r="O253" s="1">
        <f t="shared" si="76"/>
        <v>2.1662705486234897E-2</v>
      </c>
      <c r="P253" s="2">
        <f t="shared" si="64"/>
        <v>21.54906199955979</v>
      </c>
      <c r="Q253" s="1">
        <f t="shared" si="65"/>
        <v>0</v>
      </c>
      <c r="R253" s="1">
        <f t="shared" si="66"/>
        <v>0</v>
      </c>
    </row>
    <row r="254" spans="1:18" x14ac:dyDescent="0.25">
      <c r="A254" s="1">
        <f t="shared" si="10"/>
        <v>2.8440000000000021</v>
      </c>
      <c r="B254" s="2">
        <f>B253+'Data Entry'!$E$8/500/12</f>
        <v>0.23700000000000018</v>
      </c>
      <c r="C254" s="2">
        <f t="shared" si="11"/>
        <v>0.23700000000000018</v>
      </c>
      <c r="D254" s="2">
        <f t="shared" si="12"/>
        <v>3.037545727133895</v>
      </c>
      <c r="E254" s="3">
        <f t="shared" si="52"/>
        <v>9.1677700947300961E-2</v>
      </c>
      <c r="F254" s="2">
        <f t="shared" si="67"/>
        <v>0.75938643178347376</v>
      </c>
      <c r="G254" s="3">
        <f t="shared" si="68"/>
        <v>9.1677700947300961E-2</v>
      </c>
      <c r="H254" s="3">
        <f t="shared" si="69"/>
        <v>0.75938643178347376</v>
      </c>
      <c r="I254" s="3">
        <f t="shared" si="70"/>
        <v>0.12072601920472727</v>
      </c>
      <c r="J254" s="1">
        <f t="shared" si="71"/>
        <v>0.02</v>
      </c>
      <c r="K254" s="1">
        <f t="shared" si="72"/>
        <v>1.4859</v>
      </c>
      <c r="L254" s="1">
        <f t="shared" si="73"/>
        <v>0.01</v>
      </c>
      <c r="M254" s="4">
        <f t="shared" si="74"/>
        <v>5.1293905558267063</v>
      </c>
      <c r="N254" s="3">
        <f t="shared" si="75"/>
        <v>0.47025073341899065</v>
      </c>
      <c r="O254" s="1">
        <f t="shared" si="76"/>
        <v>2.1662705486234897E-2</v>
      </c>
      <c r="P254" s="2">
        <f t="shared" si="64"/>
        <v>21.707848713439851</v>
      </c>
      <c r="Q254" s="1">
        <f t="shared" si="65"/>
        <v>0</v>
      </c>
      <c r="R254" s="1">
        <f t="shared" si="66"/>
        <v>0</v>
      </c>
    </row>
    <row r="255" spans="1:18" x14ac:dyDescent="0.25">
      <c r="A255" s="1">
        <f t="shared" si="10"/>
        <v>2.8560000000000021</v>
      </c>
      <c r="B255" s="2">
        <f>B254+'Data Entry'!$E$8/500/12</f>
        <v>0.23800000000000018</v>
      </c>
      <c r="C255" s="2">
        <f t="shared" si="11"/>
        <v>0.23800000000000018</v>
      </c>
      <c r="D255" s="2">
        <f t="shared" si="12"/>
        <v>3.0455557513167002</v>
      </c>
      <c r="E255" s="3">
        <f t="shared" si="52"/>
        <v>9.2177075221599458E-2</v>
      </c>
      <c r="F255" s="2">
        <f t="shared" si="67"/>
        <v>0.76138893782917505</v>
      </c>
      <c r="G255" s="3">
        <f t="shared" si="68"/>
        <v>9.2177075221599458E-2</v>
      </c>
      <c r="H255" s="3">
        <f t="shared" si="69"/>
        <v>0.76138893782917505</v>
      </c>
      <c r="I255" s="3">
        <f t="shared" si="70"/>
        <v>0.12106437412186342</v>
      </c>
      <c r="J255" s="1">
        <f t="shared" si="71"/>
        <v>0.02</v>
      </c>
      <c r="K255" s="1">
        <f t="shared" si="72"/>
        <v>1.4859</v>
      </c>
      <c r="L255" s="1">
        <f t="shared" si="73"/>
        <v>0.01</v>
      </c>
      <c r="M255" s="4">
        <f t="shared" si="74"/>
        <v>5.1389748637289685</v>
      </c>
      <c r="N255" s="3">
        <f t="shared" si="75"/>
        <v>0.47369567257585393</v>
      </c>
      <c r="O255" s="1">
        <f t="shared" si="76"/>
        <v>2.1662705486234897E-2</v>
      </c>
      <c r="P255" s="2">
        <f t="shared" si="64"/>
        <v>21.866874979067305</v>
      </c>
      <c r="Q255" s="1">
        <f t="shared" si="65"/>
        <v>0</v>
      </c>
      <c r="R255" s="1">
        <f t="shared" si="66"/>
        <v>0</v>
      </c>
    </row>
    <row r="256" spans="1:18" x14ac:dyDescent="0.25">
      <c r="A256" s="1">
        <f t="shared" si="10"/>
        <v>2.8680000000000021</v>
      </c>
      <c r="B256" s="2">
        <f>B255+'Data Entry'!$E$8/500/12</f>
        <v>0.23900000000000018</v>
      </c>
      <c r="C256" s="2">
        <f t="shared" si="11"/>
        <v>0.23900000000000018</v>
      </c>
      <c r="D256" s="2">
        <f t="shared" si="12"/>
        <v>3.0535642341571498</v>
      </c>
      <c r="E256" s="3">
        <f t="shared" si="52"/>
        <v>9.2676545607067673E-2</v>
      </c>
      <c r="F256" s="2">
        <f t="shared" si="67"/>
        <v>0.76339105853928746</v>
      </c>
      <c r="G256" s="3">
        <f t="shared" si="68"/>
        <v>9.2676545607067673E-2</v>
      </c>
      <c r="H256" s="3">
        <f t="shared" si="69"/>
        <v>0.76339105853928746</v>
      </c>
      <c r="I256" s="3">
        <f t="shared" si="70"/>
        <v>0.12140114109326855</v>
      </c>
      <c r="J256" s="1">
        <f t="shared" si="71"/>
        <v>0.02</v>
      </c>
      <c r="K256" s="1">
        <f t="shared" si="72"/>
        <v>1.4859</v>
      </c>
      <c r="L256" s="1">
        <f t="shared" si="73"/>
        <v>0.01</v>
      </c>
      <c r="M256" s="4">
        <f t="shared" si="74"/>
        <v>5.1485053379957133</v>
      </c>
      <c r="N256" s="3">
        <f t="shared" si="75"/>
        <v>0.47714568976499111</v>
      </c>
      <c r="O256" s="1">
        <f t="shared" si="76"/>
        <v>2.1662705486234897E-2</v>
      </c>
      <c r="P256" s="2">
        <f t="shared" si="64"/>
        <v>22.026135658271453</v>
      </c>
      <c r="Q256" s="1">
        <f t="shared" si="65"/>
        <v>0</v>
      </c>
      <c r="R256" s="1">
        <f t="shared" si="66"/>
        <v>0</v>
      </c>
    </row>
    <row r="257" spans="1:18" x14ac:dyDescent="0.25">
      <c r="A257" s="1">
        <f t="shared" si="10"/>
        <v>2.8800000000000021</v>
      </c>
      <c r="B257" s="2">
        <f>B256+'Data Entry'!$E$8/500/12</f>
        <v>0.24000000000000019</v>
      </c>
      <c r="C257" s="2">
        <f t="shared" si="11"/>
        <v>0.24000000000000019</v>
      </c>
      <c r="D257" s="2">
        <f t="shared" si="12"/>
        <v>3.0615713048818169</v>
      </c>
      <c r="E257" s="3">
        <f t="shared" si="52"/>
        <v>9.3176104078197472E-2</v>
      </c>
      <c r="F257" s="2">
        <f t="shared" si="67"/>
        <v>0.76539282622045424</v>
      </c>
      <c r="G257" s="3">
        <f t="shared" si="68"/>
        <v>9.3176104078197472E-2</v>
      </c>
      <c r="H257" s="3">
        <f t="shared" si="69"/>
        <v>0.76539282622045424</v>
      </c>
      <c r="I257" s="3">
        <f t="shared" si="70"/>
        <v>0.12173631746498782</v>
      </c>
      <c r="J257" s="1">
        <f t="shared" si="71"/>
        <v>0.02</v>
      </c>
      <c r="K257" s="1">
        <f t="shared" si="72"/>
        <v>1.4859</v>
      </c>
      <c r="L257" s="1">
        <f t="shared" si="73"/>
        <v>0.01</v>
      </c>
      <c r="M257" s="4">
        <f t="shared" si="74"/>
        <v>5.1579820609790383</v>
      </c>
      <c r="N257" s="3">
        <f t="shared" si="75"/>
        <v>0.48060067334725837</v>
      </c>
      <c r="O257" s="1">
        <f t="shared" si="76"/>
        <v>2.1662705486234897E-2</v>
      </c>
      <c r="P257" s="2">
        <f t="shared" si="64"/>
        <v>22.185625597534241</v>
      </c>
      <c r="Q257" s="1">
        <f t="shared" si="65"/>
        <v>0</v>
      </c>
      <c r="R257" s="1">
        <f t="shared" si="66"/>
        <v>0</v>
      </c>
    </row>
    <row r="258" spans="1:18" x14ac:dyDescent="0.25">
      <c r="A258" s="1">
        <f t="shared" si="10"/>
        <v>2.8920000000000021</v>
      </c>
      <c r="B258" s="2">
        <f>B257+'Data Entry'!$E$8/500/12</f>
        <v>0.24100000000000019</v>
      </c>
      <c r="C258" s="2">
        <f t="shared" si="11"/>
        <v>0.24100000000000019</v>
      </c>
      <c r="D258" s="2">
        <f t="shared" si="12"/>
        <v>3.0695770925128651</v>
      </c>
      <c r="E258" s="3">
        <f t="shared" si="52"/>
        <v>9.3675742613725438E-2</v>
      </c>
      <c r="F258" s="2">
        <f t="shared" si="67"/>
        <v>0.76739427312821629</v>
      </c>
      <c r="G258" s="3">
        <f t="shared" si="68"/>
        <v>9.3675742613725438E-2</v>
      </c>
      <c r="H258" s="3">
        <f t="shared" si="69"/>
        <v>0.76739427312821629</v>
      </c>
      <c r="I258" s="3">
        <f t="shared" si="70"/>
        <v>0.12206990056345401</v>
      </c>
      <c r="J258" s="1">
        <f t="shared" si="71"/>
        <v>0.02</v>
      </c>
      <c r="K258" s="1">
        <f t="shared" si="72"/>
        <v>1.4859</v>
      </c>
      <c r="L258" s="1">
        <f t="shared" si="73"/>
        <v>0.01</v>
      </c>
      <c r="M258" s="4">
        <f t="shared" si="74"/>
        <v>5.1674051130386864</v>
      </c>
      <c r="N258" s="3">
        <f t="shared" si="75"/>
        <v>0.48406051134986078</v>
      </c>
      <c r="O258" s="1">
        <f t="shared" si="76"/>
        <v>2.1662705486234897E-2</v>
      </c>
      <c r="P258" s="2">
        <f t="shared" si="64"/>
        <v>22.345339627935516</v>
      </c>
      <c r="Q258" s="1">
        <f t="shared" si="65"/>
        <v>0</v>
      </c>
      <c r="R258" s="1">
        <f t="shared" si="66"/>
        <v>0</v>
      </c>
    </row>
    <row r="259" spans="1:18" x14ac:dyDescent="0.25">
      <c r="A259" s="1">
        <f t="shared" si="10"/>
        <v>2.9040000000000021</v>
      </c>
      <c r="B259" s="2">
        <f>B258+'Data Entry'!$E$8/500/12</f>
        <v>0.24200000000000019</v>
      </c>
      <c r="C259" s="2">
        <f t="shared" si="11"/>
        <v>0.24200000000000019</v>
      </c>
      <c r="D259" s="2">
        <f t="shared" si="12"/>
        <v>3.0775817258868932</v>
      </c>
      <c r="E259" s="3">
        <f t="shared" si="52"/>
        <v>9.4175453196243764E-2</v>
      </c>
      <c r="F259" s="2">
        <f t="shared" si="67"/>
        <v>0.76939543147172329</v>
      </c>
      <c r="G259" s="3">
        <f t="shared" si="68"/>
        <v>9.4175453196243764E-2</v>
      </c>
      <c r="H259" s="3">
        <f t="shared" si="69"/>
        <v>0.76939543147172329</v>
      </c>
      <c r="I259" s="3">
        <f t="shared" si="70"/>
        <v>0.12240188769525451</v>
      </c>
      <c r="J259" s="1">
        <f t="shared" si="71"/>
        <v>0.02</v>
      </c>
      <c r="K259" s="1">
        <f t="shared" si="72"/>
        <v>1.4859</v>
      </c>
      <c r="L259" s="1">
        <f t="shared" si="73"/>
        <v>0.01</v>
      </c>
      <c r="M259" s="4">
        <f t="shared" si="74"/>
        <v>5.1767745725546499</v>
      </c>
      <c r="N259" s="3">
        <f t="shared" si="75"/>
        <v>0.48752509146512524</v>
      </c>
      <c r="O259" s="1">
        <f t="shared" si="76"/>
        <v>2.1662705486234897E-2</v>
      </c>
      <c r="P259" s="2">
        <f t="shared" si="64"/>
        <v>22.505272565096387</v>
      </c>
      <c r="Q259" s="1">
        <f t="shared" si="65"/>
        <v>0</v>
      </c>
      <c r="R259" s="1">
        <f t="shared" si="66"/>
        <v>0</v>
      </c>
    </row>
    <row r="260" spans="1:18" x14ac:dyDescent="0.25">
      <c r="A260" s="1">
        <f t="shared" si="10"/>
        <v>2.9160000000000021</v>
      </c>
      <c r="B260" s="2">
        <f>B259+'Data Entry'!$E$8/500/12</f>
        <v>0.24300000000000019</v>
      </c>
      <c r="C260" s="2">
        <f t="shared" si="11"/>
        <v>0.24300000000000019</v>
      </c>
      <c r="D260" s="2">
        <f t="shared" si="12"/>
        <v>3.0855853336737007</v>
      </c>
      <c r="E260" s="3">
        <f t="shared" si="52"/>
        <v>9.4675227811811924E-2</v>
      </c>
      <c r="F260" s="2">
        <f t="shared" si="67"/>
        <v>0.77139633341842517</v>
      </c>
      <c r="G260" s="3">
        <f t="shared" si="68"/>
        <v>9.4675227811811924E-2</v>
      </c>
      <c r="H260" s="3">
        <f t="shared" si="69"/>
        <v>0.77139633341842517</v>
      </c>
      <c r="I260" s="3">
        <f t="shared" si="70"/>
        <v>0.12273227614689432</v>
      </c>
      <c r="J260" s="1">
        <f t="shared" si="71"/>
        <v>0.02</v>
      </c>
      <c r="K260" s="1">
        <f t="shared" si="72"/>
        <v>1.4859</v>
      </c>
      <c r="L260" s="1">
        <f t="shared" si="73"/>
        <v>0.01</v>
      </c>
      <c r="M260" s="4">
        <f t="shared" si="74"/>
        <v>5.1860905159393305</v>
      </c>
      <c r="N260" s="3">
        <f t="shared" si="75"/>
        <v>0.49099430104923336</v>
      </c>
      <c r="O260" s="1">
        <f t="shared" si="76"/>
        <v>2.1662705486234897E-2</v>
      </c>
      <c r="P260" s="2">
        <f t="shared" si="64"/>
        <v>22.665419209120724</v>
      </c>
      <c r="Q260" s="1">
        <f t="shared" si="65"/>
        <v>0</v>
      </c>
      <c r="R260" s="1">
        <f t="shared" si="66"/>
        <v>0</v>
      </c>
    </row>
    <row r="261" spans="1:18" x14ac:dyDescent="0.25">
      <c r="A261" s="1">
        <f t="shared" si="10"/>
        <v>2.9280000000000022</v>
      </c>
      <c r="B261" s="2">
        <f>B260+'Data Entry'!$E$8/500/12</f>
        <v>0.24400000000000019</v>
      </c>
      <c r="C261" s="2">
        <f t="shared" si="11"/>
        <v>0.24400000000000019</v>
      </c>
      <c r="D261" s="2">
        <f t="shared" si="12"/>
        <v>3.0935880443949912</v>
      </c>
      <c r="E261" s="3">
        <f t="shared" si="52"/>
        <v>9.5175058449569444E-2</v>
      </c>
      <c r="F261" s="2">
        <f t="shared" si="67"/>
        <v>0.77339701109874781</v>
      </c>
      <c r="G261" s="3">
        <f t="shared" si="68"/>
        <v>9.5175058449569444E-2</v>
      </c>
      <c r="H261" s="3">
        <f t="shared" si="69"/>
        <v>0.77339701109874781</v>
      </c>
      <c r="I261" s="3">
        <f t="shared" si="70"/>
        <v>0.12306106318455559</v>
      </c>
      <c r="J261" s="1">
        <f t="shared" si="71"/>
        <v>0.02</v>
      </c>
      <c r="K261" s="1">
        <f t="shared" si="72"/>
        <v>1.4859</v>
      </c>
      <c r="L261" s="1">
        <f t="shared" si="73"/>
        <v>0.01</v>
      </c>
      <c r="M261" s="4">
        <f t="shared" si="74"/>
        <v>5.1953530176492428</v>
      </c>
      <c r="N261" s="3">
        <f t="shared" si="75"/>
        <v>0.4944680271209137</v>
      </c>
      <c r="O261" s="1">
        <f t="shared" si="76"/>
        <v>2.1662705486234897E-2</v>
      </c>
      <c r="P261" s="2">
        <f t="shared" si="64"/>
        <v>22.825774344534796</v>
      </c>
      <c r="Q261" s="1">
        <f t="shared" si="65"/>
        <v>0</v>
      </c>
      <c r="R261" s="1">
        <f t="shared" si="66"/>
        <v>0</v>
      </c>
    </row>
    <row r="262" spans="1:18" x14ac:dyDescent="0.25">
      <c r="A262" s="1">
        <f t="shared" si="10"/>
        <v>2.9400000000000022</v>
      </c>
      <c r="B262" s="2">
        <f>B261+'Data Entry'!$E$8/500/12</f>
        <v>0.24500000000000019</v>
      </c>
      <c r="C262" s="2">
        <f t="shared" si="11"/>
        <v>0.24500000000000019</v>
      </c>
      <c r="D262" s="2">
        <f t="shared" si="12"/>
        <v>3.1015899864430136</v>
      </c>
      <c r="E262" s="3">
        <f t="shared" si="52"/>
        <v>9.5674937101349222E-2</v>
      </c>
      <c r="F262" s="2">
        <f t="shared" si="67"/>
        <v>0.77539749661075341</v>
      </c>
      <c r="G262" s="3">
        <f t="shared" si="68"/>
        <v>9.5674937101349222E-2</v>
      </c>
      <c r="H262" s="3">
        <f t="shared" si="69"/>
        <v>0.77539749661075341</v>
      </c>
      <c r="I262" s="3">
        <f t="shared" si="70"/>
        <v>0.12338824605385292</v>
      </c>
      <c r="J262" s="1">
        <f t="shared" si="71"/>
        <v>0.02</v>
      </c>
      <c r="K262" s="1">
        <f t="shared" si="72"/>
        <v>1.4859</v>
      </c>
      <c r="L262" s="1">
        <f t="shared" si="73"/>
        <v>0.01</v>
      </c>
      <c r="M262" s="4">
        <f t="shared" si="74"/>
        <v>5.2045621501962982</v>
      </c>
      <c r="N262" s="3">
        <f t="shared" si="75"/>
        <v>0.49794615636009371</v>
      </c>
      <c r="O262" s="1">
        <f t="shared" si="76"/>
        <v>2.1662705486234897E-2</v>
      </c>
      <c r="P262" s="2">
        <f t="shared" si="64"/>
        <v>22.986332740225034</v>
      </c>
      <c r="Q262" s="1">
        <f t="shared" si="65"/>
        <v>0</v>
      </c>
      <c r="R262" s="1">
        <f t="shared" si="66"/>
        <v>0</v>
      </c>
    </row>
    <row r="263" spans="1:18" x14ac:dyDescent="0.25">
      <c r="A263" s="1">
        <f t="shared" si="10"/>
        <v>2.9520000000000022</v>
      </c>
      <c r="B263" s="2">
        <f>B262+'Data Entry'!$E$8/500/12</f>
        <v>0.24600000000000019</v>
      </c>
      <c r="C263" s="2">
        <f t="shared" si="11"/>
        <v>0.24600000000000019</v>
      </c>
      <c r="D263" s="2">
        <f t="shared" si="12"/>
        <v>3.1095912880991508</v>
      </c>
      <c r="E263" s="3">
        <f t="shared" si="52"/>
        <v>9.6174855761291547E-2</v>
      </c>
      <c r="F263" s="2">
        <f t="shared" si="67"/>
        <v>0.77739782202478769</v>
      </c>
      <c r="G263" s="3">
        <f t="shared" si="68"/>
        <v>9.6174855761291547E-2</v>
      </c>
      <c r="H263" s="3">
        <f t="shared" si="69"/>
        <v>0.77739782202478769</v>
      </c>
      <c r="I263" s="3">
        <f t="shared" si="70"/>
        <v>0.12371382197958482</v>
      </c>
      <c r="J263" s="1">
        <f t="shared" si="71"/>
        <v>0.02</v>
      </c>
      <c r="K263" s="1">
        <f t="shared" si="72"/>
        <v>1.4859</v>
      </c>
      <c r="L263" s="1">
        <f t="shared" si="73"/>
        <v>0.01</v>
      </c>
      <c r="M263" s="4">
        <f t="shared" si="74"/>
        <v>5.2137179841586487</v>
      </c>
      <c r="N263" s="3">
        <f t="shared" si="75"/>
        <v>0.50142857510650973</v>
      </c>
      <c r="O263" s="1">
        <f t="shared" si="76"/>
        <v>2.1662705486234897E-2</v>
      </c>
      <c r="P263" s="2">
        <f t="shared" si="64"/>
        <v>23.147089149373876</v>
      </c>
      <c r="Q263" s="1">
        <f t="shared" si="65"/>
        <v>0</v>
      </c>
      <c r="R263" s="1">
        <f t="shared" si="66"/>
        <v>0</v>
      </c>
    </row>
    <row r="264" spans="1:18" x14ac:dyDescent="0.25">
      <c r="A264" s="1">
        <f t="shared" ref="A264:A327" si="77">B264*12</f>
        <v>2.9640000000000022</v>
      </c>
      <c r="B264" s="2">
        <f>B263+'Data Entry'!$E$8/500/12</f>
        <v>0.24700000000000019</v>
      </c>
      <c r="C264" s="2">
        <f t="shared" ref="C264:C327" si="78">IF(B264&lt;D$10,B264,2*D$10-B264)</f>
        <v>0.24700000000000019</v>
      </c>
      <c r="D264" s="2">
        <f t="shared" ref="D264:D327" si="79">2*ACOS((D$10-C264)/D$10)</f>
        <v>3.1175920775524668</v>
      </c>
      <c r="E264" s="3">
        <f t="shared" si="52"/>
        <v>9.6674806425458781E-2</v>
      </c>
      <c r="F264" s="2">
        <f t="shared" si="67"/>
        <v>0.7793980193881167</v>
      </c>
      <c r="G264" s="3">
        <f t="shared" si="68"/>
        <v>9.6674806425458781E-2</v>
      </c>
      <c r="H264" s="3">
        <f t="shared" si="69"/>
        <v>0.7793980193881167</v>
      </c>
      <c r="I264" s="3">
        <f t="shared" si="70"/>
        <v>0.12403778816548114</v>
      </c>
      <c r="J264" s="1">
        <f t="shared" si="71"/>
        <v>0.02</v>
      </c>
      <c r="K264" s="1">
        <f t="shared" si="72"/>
        <v>1.4859</v>
      </c>
      <c r="L264" s="1">
        <f t="shared" si="73"/>
        <v>0.01</v>
      </c>
      <c r="M264" s="4">
        <f t="shared" si="74"/>
        <v>5.2228205881910874</v>
      </c>
      <c r="N264" s="3">
        <f t="shared" si="75"/>
        <v>0.50491516935827419</v>
      </c>
      <c r="O264" s="1">
        <f t="shared" si="76"/>
        <v>2.1662705486234897E-2</v>
      </c>
      <c r="P264" s="2">
        <f t="shared" si="64"/>
        <v>23.308038309393613</v>
      </c>
      <c r="Q264" s="1">
        <f t="shared" si="65"/>
        <v>0</v>
      </c>
      <c r="R264" s="1">
        <f t="shared" si="66"/>
        <v>0</v>
      </c>
    </row>
    <row r="265" spans="1:18" x14ac:dyDescent="0.25">
      <c r="A265" s="1">
        <f t="shared" si="77"/>
        <v>2.9760000000000022</v>
      </c>
      <c r="B265" s="2">
        <f>B264+'Data Entry'!$E$8/500/12</f>
        <v>0.24800000000000019</v>
      </c>
      <c r="C265" s="2">
        <f t="shared" si="78"/>
        <v>0.24800000000000019</v>
      </c>
      <c r="D265" s="2">
        <f t="shared" si="79"/>
        <v>3.1255924829182127</v>
      </c>
      <c r="E265" s="3">
        <f t="shared" si="52"/>
        <v>9.7174781091450196E-2</v>
      </c>
      <c r="F265" s="2">
        <f t="shared" si="67"/>
        <v>0.78139812072955317</v>
      </c>
      <c r="G265" s="3">
        <f t="shared" si="68"/>
        <v>9.7174781091450196E-2</v>
      </c>
      <c r="H265" s="3">
        <f t="shared" si="69"/>
        <v>0.78139812072955317</v>
      </c>
      <c r="I265" s="3">
        <f t="shared" si="70"/>
        <v>0.12436014179394604</v>
      </c>
      <c r="J265" s="1">
        <f t="shared" si="71"/>
        <v>0.02</v>
      </c>
      <c r="K265" s="1">
        <f t="shared" si="72"/>
        <v>1.4859</v>
      </c>
      <c r="L265" s="1">
        <f t="shared" si="73"/>
        <v>0.01</v>
      </c>
      <c r="M265" s="4">
        <f t="shared" si="74"/>
        <v>5.2318700290350417</v>
      </c>
      <c r="N265" s="3">
        <f t="shared" si="75"/>
        <v>0.50840582477039942</v>
      </c>
      <c r="O265" s="1">
        <f t="shared" si="76"/>
        <v>2.1662705486234897E-2</v>
      </c>
      <c r="P265" s="2">
        <f t="shared" si="64"/>
        <v>23.469174941858256</v>
      </c>
      <c r="Q265" s="1">
        <f t="shared" si="65"/>
        <v>0</v>
      </c>
      <c r="R265" s="1">
        <f t="shared" si="66"/>
        <v>0</v>
      </c>
    </row>
    <row r="266" spans="1:18" x14ac:dyDescent="0.25">
      <c r="A266" s="1">
        <f t="shared" si="77"/>
        <v>2.9880000000000022</v>
      </c>
      <c r="B266" s="2">
        <f>B265+'Data Entry'!$E$8/500/12</f>
        <v>0.24900000000000019</v>
      </c>
      <c r="C266" s="2">
        <f t="shared" si="78"/>
        <v>0.24900000000000019</v>
      </c>
      <c r="D266" s="2">
        <f t="shared" si="79"/>
        <v>3.1335926322563079</v>
      </c>
      <c r="E266" s="3">
        <f t="shared" si="52"/>
        <v>9.767477175801767E-2</v>
      </c>
      <c r="F266" s="2">
        <f t="shared" si="67"/>
        <v>0.78339815806407698</v>
      </c>
      <c r="G266" s="3">
        <f t="shared" si="68"/>
        <v>9.767477175801767E-2</v>
      </c>
      <c r="H266" s="3">
        <f t="shared" si="69"/>
        <v>0.78339815806407698</v>
      </c>
      <c r="I266" s="3">
        <f t="shared" si="70"/>
        <v>0.12468088002579716</v>
      </c>
      <c r="J266" s="1">
        <f t="shared" si="71"/>
        <v>0.02</v>
      </c>
      <c r="K266" s="1">
        <f t="shared" si="72"/>
        <v>1.4859</v>
      </c>
      <c r="L266" s="1">
        <f t="shared" si="73"/>
        <v>0.01</v>
      </c>
      <c r="M266" s="4">
        <f t="shared" si="74"/>
        <v>5.2408663715281429</v>
      </c>
      <c r="N266" s="3">
        <f t="shared" si="75"/>
        <v>0.51190042665328161</v>
      </c>
      <c r="O266" s="1">
        <f t="shared" si="76"/>
        <v>2.1662705486234897E-2</v>
      </c>
      <c r="P266" s="2">
        <f t="shared" si="64"/>
        <v>23.630493752433544</v>
      </c>
      <c r="Q266" s="1">
        <f t="shared" si="65"/>
        <v>0</v>
      </c>
      <c r="R266" s="1">
        <f t="shared" si="66"/>
        <v>0</v>
      </c>
    </row>
    <row r="267" spans="1:18" x14ac:dyDescent="0.25">
      <c r="A267" s="1">
        <f t="shared" si="77"/>
        <v>3.0000000000000018</v>
      </c>
      <c r="B267" s="2">
        <f>B266+'Data Entry'!$E$8/500/12</f>
        <v>0.25000000000000017</v>
      </c>
      <c r="C267" s="2">
        <f t="shared" si="78"/>
        <v>0.24999999999999983</v>
      </c>
      <c r="D267" s="2">
        <f t="shared" si="79"/>
        <v>3.1415926535897918</v>
      </c>
      <c r="E267" s="3">
        <f t="shared" si="52"/>
        <v>9.8174770424680952E-2</v>
      </c>
      <c r="F267" s="2">
        <f t="shared" si="67"/>
        <v>0.78539816339744795</v>
      </c>
      <c r="G267" s="3">
        <f t="shared" si="68"/>
        <v>9.8174604575319041E-2</v>
      </c>
      <c r="H267" s="3">
        <f t="shared" si="69"/>
        <v>0.785396836602552</v>
      </c>
      <c r="I267" s="3">
        <f t="shared" si="70"/>
        <v>0.12500000000000006</v>
      </c>
      <c r="J267" s="1">
        <f t="shared" si="71"/>
        <v>0.02</v>
      </c>
      <c r="K267" s="1">
        <f t="shared" si="72"/>
        <v>1.4859</v>
      </c>
      <c r="L267" s="1">
        <f t="shared" si="73"/>
        <v>0.01</v>
      </c>
      <c r="M267" s="4">
        <f t="shared" si="74"/>
        <v>5.2498096786133726</v>
      </c>
      <c r="N267" s="3">
        <f t="shared" si="75"/>
        <v>0.51539798929355063</v>
      </c>
      <c r="O267" s="1">
        <f t="shared" si="76"/>
        <v>2.1662705486234897E-2</v>
      </c>
      <c r="P267" s="2">
        <f t="shared" si="64"/>
        <v>23.791949238337256</v>
      </c>
      <c r="Q267" s="1">
        <f t="shared" si="65"/>
        <v>0</v>
      </c>
      <c r="R267" s="1">
        <f t="shared" si="66"/>
        <v>0</v>
      </c>
    </row>
    <row r="268" spans="1:18" x14ac:dyDescent="0.25">
      <c r="A268" s="1">
        <f t="shared" si="77"/>
        <v>3.0120000000000022</v>
      </c>
      <c r="B268" s="2">
        <f>B267+'Data Entry'!$E$8/500/12</f>
        <v>0.25100000000000017</v>
      </c>
      <c r="C268" s="2">
        <f t="shared" si="78"/>
        <v>0.24899999999999983</v>
      </c>
      <c r="D268" s="2">
        <f t="shared" si="79"/>
        <v>3.1335926322563048</v>
      </c>
      <c r="E268" s="3">
        <f t="shared" si="52"/>
        <v>9.7674771758017476E-2</v>
      </c>
      <c r="F268" s="2">
        <f t="shared" si="67"/>
        <v>0.7833981580640762</v>
      </c>
      <c r="G268" s="3">
        <f t="shared" si="68"/>
        <v>9.8674603241982517E-2</v>
      </c>
      <c r="H268" s="3">
        <f t="shared" si="69"/>
        <v>0.78739684193592374</v>
      </c>
      <c r="I268" s="3">
        <f t="shared" si="70"/>
        <v>0.12531749936839651</v>
      </c>
      <c r="J268" s="1">
        <f t="shared" si="71"/>
        <v>0.02</v>
      </c>
      <c r="K268" s="1">
        <f t="shared" si="72"/>
        <v>1.4859</v>
      </c>
      <c r="L268" s="1">
        <f t="shared" si="73"/>
        <v>0.01</v>
      </c>
      <c r="M268" s="4">
        <f t="shared" si="74"/>
        <v>5.2587000263220292</v>
      </c>
      <c r="N268" s="3">
        <f t="shared" si="75"/>
        <v>0.51890013866592921</v>
      </c>
      <c r="O268" s="1">
        <f t="shared" si="76"/>
        <v>2.1662705486234897E-2</v>
      </c>
      <c r="P268" s="2">
        <f t="shared" si="64"/>
        <v>23.9536164582791</v>
      </c>
      <c r="Q268" s="1">
        <f t="shared" si="65"/>
        <v>0</v>
      </c>
      <c r="R268" s="1">
        <f t="shared" si="66"/>
        <v>0</v>
      </c>
    </row>
    <row r="269" spans="1:18" x14ac:dyDescent="0.25">
      <c r="A269" s="1">
        <f t="shared" si="77"/>
        <v>3.0240000000000018</v>
      </c>
      <c r="B269" s="2">
        <f>B268+'Data Entry'!$E$8/500/12</f>
        <v>0.25200000000000017</v>
      </c>
      <c r="C269" s="2">
        <f t="shared" si="78"/>
        <v>0.24799999999999983</v>
      </c>
      <c r="D269" s="2">
        <f t="shared" si="79"/>
        <v>3.1255924829182096</v>
      </c>
      <c r="E269" s="3">
        <f t="shared" si="52"/>
        <v>9.7174781091450002E-2</v>
      </c>
      <c r="F269" s="2">
        <f t="shared" si="67"/>
        <v>0.78139812072955239</v>
      </c>
      <c r="G269" s="3">
        <f t="shared" si="68"/>
        <v>9.9174593908549991E-2</v>
      </c>
      <c r="H269" s="3">
        <f t="shared" si="69"/>
        <v>0.78939687927044755</v>
      </c>
      <c r="I269" s="3">
        <f t="shared" si="70"/>
        <v>0.12563337468499511</v>
      </c>
      <c r="J269" s="1">
        <f t="shared" si="71"/>
        <v>0.02</v>
      </c>
      <c r="K269" s="1">
        <f t="shared" si="72"/>
        <v>1.4859</v>
      </c>
      <c r="L269" s="1">
        <f t="shared" si="73"/>
        <v>0.01</v>
      </c>
      <c r="M269" s="4">
        <f t="shared" si="74"/>
        <v>5.2675374586821047</v>
      </c>
      <c r="N269" s="3">
        <f t="shared" si="75"/>
        <v>0.52240588836287316</v>
      </c>
      <c r="O269" s="1">
        <f t="shared" si="76"/>
        <v>2.1662705486234897E-2</v>
      </c>
      <c r="P269" s="2">
        <f t="shared" si="64"/>
        <v>24.115449877432198</v>
      </c>
      <c r="Q269" s="1">
        <f t="shared" si="65"/>
        <v>0</v>
      </c>
      <c r="R269" s="1">
        <f t="shared" si="66"/>
        <v>0</v>
      </c>
    </row>
    <row r="270" spans="1:18" x14ac:dyDescent="0.25">
      <c r="A270" s="1">
        <f t="shared" si="77"/>
        <v>3.0360000000000023</v>
      </c>
      <c r="B270" s="2">
        <f>B269+'Data Entry'!$E$8/500/12</f>
        <v>0.25300000000000017</v>
      </c>
      <c r="C270" s="2">
        <f t="shared" si="78"/>
        <v>0.24699999999999983</v>
      </c>
      <c r="D270" s="2">
        <f t="shared" si="79"/>
        <v>3.1175920775524637</v>
      </c>
      <c r="E270" s="3">
        <f t="shared" si="52"/>
        <v>9.6674806425458587E-2</v>
      </c>
      <c r="F270" s="2">
        <f t="shared" si="67"/>
        <v>0.77939801938811593</v>
      </c>
      <c r="G270" s="3">
        <f t="shared" si="68"/>
        <v>9.9674568574541406E-2</v>
      </c>
      <c r="H270" s="3">
        <f t="shared" si="69"/>
        <v>0.79139698061188402</v>
      </c>
      <c r="I270" s="3">
        <f t="shared" si="70"/>
        <v>0.12594762302160423</v>
      </c>
      <c r="J270" s="1">
        <f t="shared" si="71"/>
        <v>0.02</v>
      </c>
      <c r="K270" s="1">
        <f t="shared" si="72"/>
        <v>1.4859</v>
      </c>
      <c r="L270" s="1">
        <f t="shared" si="73"/>
        <v>0.01</v>
      </c>
      <c r="M270" s="4">
        <f t="shared" si="74"/>
        <v>5.2763220330051155</v>
      </c>
      <c r="N270" s="3">
        <f t="shared" si="75"/>
        <v>0.52591512230013215</v>
      </c>
      <c r="O270" s="1">
        <f t="shared" si="76"/>
        <v>2.1662705486234897E-2</v>
      </c>
      <c r="P270" s="2">
        <f t="shared" si="64"/>
        <v>24.277444137082217</v>
      </c>
      <c r="Q270" s="1">
        <f t="shared" si="65"/>
        <v>0</v>
      </c>
      <c r="R270" s="1">
        <f t="shared" si="66"/>
        <v>0</v>
      </c>
    </row>
    <row r="271" spans="1:18" x14ac:dyDescent="0.25">
      <c r="A271" s="1">
        <f t="shared" si="77"/>
        <v>3.0480000000000018</v>
      </c>
      <c r="B271" s="2">
        <f>B270+'Data Entry'!$E$8/500/12</f>
        <v>0.25400000000000017</v>
      </c>
      <c r="C271" s="2">
        <f t="shared" si="78"/>
        <v>0.24599999999999983</v>
      </c>
      <c r="D271" s="2">
        <f t="shared" si="79"/>
        <v>3.1095912880991481</v>
      </c>
      <c r="E271" s="3">
        <f t="shared" si="52"/>
        <v>9.6174855761291381E-2</v>
      </c>
      <c r="F271" s="2">
        <f t="shared" si="67"/>
        <v>0.77739782202478702</v>
      </c>
      <c r="G271" s="3">
        <f t="shared" si="68"/>
        <v>0.10017451923870861</v>
      </c>
      <c r="H271" s="3">
        <f t="shared" si="69"/>
        <v>0.79339717797521292</v>
      </c>
      <c r="I271" s="3">
        <f t="shared" si="70"/>
        <v>0.12626024142707279</v>
      </c>
      <c r="J271" s="1">
        <f t="shared" si="71"/>
        <v>0.02</v>
      </c>
      <c r="K271" s="1">
        <f t="shared" si="72"/>
        <v>1.4859</v>
      </c>
      <c r="L271" s="1">
        <f t="shared" si="73"/>
        <v>0.01</v>
      </c>
      <c r="M271" s="4">
        <f t="shared" si="74"/>
        <v>5.2850538047403903</v>
      </c>
      <c r="N271" s="3">
        <f t="shared" si="75"/>
        <v>0.52942772404057636</v>
      </c>
      <c r="O271" s="1">
        <f t="shared" si="76"/>
        <v>2.1662705486234897E-2</v>
      </c>
      <c r="P271" s="2">
        <f t="shared" si="64"/>
        <v>24.439593862225099</v>
      </c>
      <c r="Q271" s="1">
        <f t="shared" si="65"/>
        <v>0</v>
      </c>
      <c r="R271" s="1">
        <f t="shared" si="66"/>
        <v>0</v>
      </c>
    </row>
    <row r="272" spans="1:18" x14ac:dyDescent="0.25">
      <c r="A272" s="1">
        <f t="shared" si="77"/>
        <v>3.0600000000000023</v>
      </c>
      <c r="B272" s="2">
        <f>B271+'Data Entry'!$E$8/500/12</f>
        <v>0.25500000000000017</v>
      </c>
      <c r="C272" s="2">
        <f t="shared" si="78"/>
        <v>0.24499999999999983</v>
      </c>
      <c r="D272" s="2">
        <f t="shared" si="79"/>
        <v>3.1015899864430105</v>
      </c>
      <c r="E272" s="3">
        <f t="shared" si="52"/>
        <v>9.5674937101349028E-2</v>
      </c>
      <c r="F272" s="2">
        <f t="shared" si="67"/>
        <v>0.77539749661075263</v>
      </c>
      <c r="G272" s="3">
        <f t="shared" si="68"/>
        <v>0.10067443789865096</v>
      </c>
      <c r="H272" s="3">
        <f t="shared" si="69"/>
        <v>0.79539750338924731</v>
      </c>
      <c r="I272" s="3">
        <f t="shared" si="70"/>
        <v>0.12657122692700162</v>
      </c>
      <c r="J272" s="1">
        <f t="shared" si="71"/>
        <v>0.02</v>
      </c>
      <c r="K272" s="1">
        <f t="shared" si="72"/>
        <v>1.4859</v>
      </c>
      <c r="L272" s="1">
        <f t="shared" si="73"/>
        <v>0.01</v>
      </c>
      <c r="M272" s="4">
        <f t="shared" si="74"/>
        <v>5.2937328274821933</v>
      </c>
      <c r="N272" s="3">
        <f t="shared" si="75"/>
        <v>0.532943576792406</v>
      </c>
      <c r="O272" s="1">
        <f t="shared" si="76"/>
        <v>2.1662705486234897E-2</v>
      </c>
      <c r="P272" s="2">
        <f t="shared" si="64"/>
        <v>24.601893661484418</v>
      </c>
      <c r="Q272" s="1">
        <f t="shared" si="65"/>
        <v>0</v>
      </c>
      <c r="R272" s="1">
        <f t="shared" si="66"/>
        <v>0</v>
      </c>
    </row>
    <row r="273" spans="1:18" x14ac:dyDescent="0.25">
      <c r="A273" s="1">
        <f t="shared" si="77"/>
        <v>3.0720000000000018</v>
      </c>
      <c r="B273" s="2">
        <f>B272+'Data Entry'!$E$8/500/12</f>
        <v>0.25600000000000017</v>
      </c>
      <c r="C273" s="2">
        <f t="shared" si="78"/>
        <v>0.24399999999999983</v>
      </c>
      <c r="D273" s="2">
        <f t="shared" si="79"/>
        <v>3.0935880443949886</v>
      </c>
      <c r="E273" s="3">
        <f t="shared" si="52"/>
        <v>9.5175058449569278E-2</v>
      </c>
      <c r="F273" s="2">
        <f t="shared" si="67"/>
        <v>0.77339701109874714</v>
      </c>
      <c r="G273" s="3">
        <f t="shared" si="68"/>
        <v>0.10117431655043072</v>
      </c>
      <c r="H273" s="3">
        <f t="shared" si="69"/>
        <v>0.7973979889012528</v>
      </c>
      <c r="I273" s="3">
        <f t="shared" si="70"/>
        <v>0.12688057652345022</v>
      </c>
      <c r="J273" s="1">
        <f t="shared" si="71"/>
        <v>0.02</v>
      </c>
      <c r="K273" s="1">
        <f t="shared" si="72"/>
        <v>1.4859</v>
      </c>
      <c r="L273" s="1">
        <f t="shared" si="73"/>
        <v>0.01</v>
      </c>
      <c r="M273" s="4">
        <f t="shared" si="74"/>
        <v>5.302359152976436</v>
      </c>
      <c r="N273" s="3">
        <f t="shared" si="75"/>
        <v>0.53646256340731158</v>
      </c>
      <c r="O273" s="1">
        <f t="shared" si="76"/>
        <v>2.1662705486234897E-2</v>
      </c>
      <c r="P273" s="2">
        <f t="shared" si="64"/>
        <v>24.764338127026434</v>
      </c>
      <c r="Q273" s="1">
        <f t="shared" si="65"/>
        <v>0</v>
      </c>
      <c r="R273" s="1">
        <f t="shared" si="66"/>
        <v>0</v>
      </c>
    </row>
    <row r="274" spans="1:18" x14ac:dyDescent="0.25">
      <c r="A274" s="1">
        <f t="shared" si="77"/>
        <v>3.0840000000000023</v>
      </c>
      <c r="B274" s="2">
        <f>B273+'Data Entry'!$E$8/500/12</f>
        <v>0.25700000000000017</v>
      </c>
      <c r="C274" s="2">
        <f t="shared" si="78"/>
        <v>0.24299999999999983</v>
      </c>
      <c r="D274" s="2">
        <f t="shared" si="79"/>
        <v>3.085585333673698</v>
      </c>
      <c r="E274" s="3">
        <f t="shared" si="52"/>
        <v>9.4675227811811757E-2</v>
      </c>
      <c r="F274" s="2">
        <f t="shared" si="67"/>
        <v>0.77139633341842451</v>
      </c>
      <c r="G274" s="3">
        <f t="shared" si="68"/>
        <v>0.10167414718818824</v>
      </c>
      <c r="H274" s="3">
        <f t="shared" si="69"/>
        <v>0.79939866658157543</v>
      </c>
      <c r="I274" s="3">
        <f t="shared" si="70"/>
        <v>0.12718828719463818</v>
      </c>
      <c r="J274" s="1">
        <f t="shared" si="71"/>
        <v>0.02</v>
      </c>
      <c r="K274" s="1">
        <f t="shared" si="72"/>
        <v>1.4859</v>
      </c>
      <c r="L274" s="1">
        <f t="shared" si="73"/>
        <v>0.01</v>
      </c>
      <c r="M274" s="4">
        <f t="shared" si="74"/>
        <v>5.3109328311269897</v>
      </c>
      <c r="N274" s="3">
        <f t="shared" si="75"/>
        <v>0.53998456637858683</v>
      </c>
      <c r="O274" s="1">
        <f t="shared" si="76"/>
        <v>2.1662705486234897E-2</v>
      </c>
      <c r="P274" s="2">
        <f t="shared" ref="P274:P337" si="80">N274/O274</f>
        <v>24.926921834473006</v>
      </c>
      <c r="Q274" s="1">
        <f t="shared" ref="Q274:Q337" si="81">IF(P274&gt;1,IF(P273&lt;1,G274,0),0)</f>
        <v>0</v>
      </c>
      <c r="R274" s="1">
        <f t="shared" si="66"/>
        <v>0</v>
      </c>
    </row>
    <row r="275" spans="1:18" x14ac:dyDescent="0.25">
      <c r="A275" s="1">
        <f t="shared" si="77"/>
        <v>3.0960000000000019</v>
      </c>
      <c r="B275" s="2">
        <f>B274+'Data Entry'!$E$8/500/12</f>
        <v>0.25800000000000017</v>
      </c>
      <c r="C275" s="2">
        <f t="shared" si="78"/>
        <v>0.24199999999999983</v>
      </c>
      <c r="D275" s="2">
        <f t="shared" si="79"/>
        <v>3.0775817258868905</v>
      </c>
      <c r="E275" s="3">
        <f t="shared" si="52"/>
        <v>9.4175453196243597E-2</v>
      </c>
      <c r="F275" s="2">
        <f t="shared" si="67"/>
        <v>0.76939543147172262</v>
      </c>
      <c r="G275" s="3">
        <f t="shared" si="68"/>
        <v>0.1021739218037564</v>
      </c>
      <c r="H275" s="3">
        <f t="shared" si="69"/>
        <v>0.80139956852827732</v>
      </c>
      <c r="I275" s="3">
        <f t="shared" si="70"/>
        <v>0.12749435589464159</v>
      </c>
      <c r="J275" s="1">
        <f t="shared" si="71"/>
        <v>0.02</v>
      </c>
      <c r="K275" s="1">
        <f t="shared" si="72"/>
        <v>1.4859</v>
      </c>
      <c r="L275" s="1">
        <f t="shared" si="73"/>
        <v>0.01</v>
      </c>
      <c r="M275" s="4">
        <f t="shared" si="74"/>
        <v>5.3194539100016165</v>
      </c>
      <c r="N275" s="3">
        <f t="shared" si="75"/>
        <v>0.54350946783919141</v>
      </c>
      <c r="O275" s="1">
        <f t="shared" si="76"/>
        <v>2.1662705486234897E-2</v>
      </c>
      <c r="P275" s="2">
        <f t="shared" si="80"/>
        <v>25.089639342812138</v>
      </c>
      <c r="Q275" s="1">
        <f t="shared" si="81"/>
        <v>0</v>
      </c>
      <c r="R275" s="1">
        <f t="shared" ref="R275:R338" si="82">IF(Q275=0,0,B275)</f>
        <v>0</v>
      </c>
    </row>
    <row r="276" spans="1:18" x14ac:dyDescent="0.25">
      <c r="A276" s="1">
        <f t="shared" si="77"/>
        <v>3.1080000000000023</v>
      </c>
      <c r="B276" s="2">
        <f>B275+'Data Entry'!$E$8/500/12</f>
        <v>0.25900000000000017</v>
      </c>
      <c r="C276" s="2">
        <f t="shared" si="78"/>
        <v>0.24099999999999983</v>
      </c>
      <c r="D276" s="2">
        <f t="shared" si="79"/>
        <v>3.0695770925128625</v>
      </c>
      <c r="E276" s="3">
        <f t="shared" si="52"/>
        <v>9.3675742613725271E-2</v>
      </c>
      <c r="F276" s="2">
        <f t="shared" si="67"/>
        <v>0.76739427312821562</v>
      </c>
      <c r="G276" s="3">
        <f t="shared" si="68"/>
        <v>0.10267363238627472</v>
      </c>
      <c r="H276" s="3">
        <f t="shared" si="69"/>
        <v>0.80340072687178432</v>
      </c>
      <c r="I276" s="3">
        <f t="shared" si="70"/>
        <v>0.12779877955308414</v>
      </c>
      <c r="J276" s="1">
        <f t="shared" si="71"/>
        <v>0.02</v>
      </c>
      <c r="K276" s="1">
        <f t="shared" si="72"/>
        <v>1.4859</v>
      </c>
      <c r="L276" s="1">
        <f t="shared" si="73"/>
        <v>0.01</v>
      </c>
      <c r="M276" s="4">
        <f t="shared" si="74"/>
        <v>5.3279224358374995</v>
      </c>
      <c r="N276" s="3">
        <f t="shared" si="75"/>
        <v>0.54703714955976479</v>
      </c>
      <c r="O276" s="1">
        <f t="shared" si="76"/>
        <v>2.1662705486234897E-2</v>
      </c>
      <c r="P276" s="2">
        <f t="shared" si="80"/>
        <v>25.25248519430631</v>
      </c>
      <c r="Q276" s="1">
        <f t="shared" si="81"/>
        <v>0</v>
      </c>
      <c r="R276" s="1">
        <f t="shared" si="82"/>
        <v>0</v>
      </c>
    </row>
    <row r="277" spans="1:18" x14ac:dyDescent="0.25">
      <c r="A277" s="1">
        <f t="shared" si="77"/>
        <v>3.1200000000000019</v>
      </c>
      <c r="B277" s="2">
        <f>B276+'Data Entry'!$E$8/500/12</f>
        <v>0.26000000000000018</v>
      </c>
      <c r="C277" s="2">
        <f t="shared" si="78"/>
        <v>0.23999999999999982</v>
      </c>
      <c r="D277" s="2">
        <f t="shared" si="79"/>
        <v>3.0615713048818138</v>
      </c>
      <c r="E277" s="3">
        <f t="shared" si="52"/>
        <v>9.3176104078197278E-2</v>
      </c>
      <c r="F277" s="2">
        <f t="shared" si="67"/>
        <v>0.76539282622045346</v>
      </c>
      <c r="G277" s="3">
        <f t="shared" si="68"/>
        <v>0.10317327092180271</v>
      </c>
      <c r="H277" s="3">
        <f t="shared" si="69"/>
        <v>0.80540217377954648</v>
      </c>
      <c r="I277" s="3">
        <f t="shared" si="70"/>
        <v>0.12810155507482296</v>
      </c>
      <c r="J277" s="1">
        <f t="shared" si="71"/>
        <v>0.02</v>
      </c>
      <c r="K277" s="1">
        <f t="shared" si="72"/>
        <v>1.4859</v>
      </c>
      <c r="L277" s="1">
        <f t="shared" si="73"/>
        <v>0.01</v>
      </c>
      <c r="M277" s="4">
        <f t="shared" si="74"/>
        <v>5.3363384530463751</v>
      </c>
      <c r="N277" s="3">
        <f t="shared" si="75"/>
        <v>0.55056749294658724</v>
      </c>
      <c r="O277" s="1">
        <f t="shared" si="76"/>
        <v>2.1662705486234897E-2</v>
      </c>
      <c r="P277" s="2">
        <f t="shared" si="80"/>
        <v>25.415453914398345</v>
      </c>
      <c r="Q277" s="1">
        <f t="shared" si="81"/>
        <v>0</v>
      </c>
      <c r="R277" s="1">
        <f t="shared" si="82"/>
        <v>0</v>
      </c>
    </row>
    <row r="278" spans="1:18" x14ac:dyDescent="0.25">
      <c r="A278" s="1">
        <f t="shared" si="77"/>
        <v>3.1320000000000023</v>
      </c>
      <c r="B278" s="2">
        <f>B277+'Data Entry'!$E$8/500/12</f>
        <v>0.26100000000000018</v>
      </c>
      <c r="C278" s="2">
        <f t="shared" si="78"/>
        <v>0.23899999999999982</v>
      </c>
      <c r="D278" s="2">
        <f t="shared" si="79"/>
        <v>3.0535642341571467</v>
      </c>
      <c r="E278" s="3">
        <f t="shared" si="52"/>
        <v>9.2676545607067479E-2</v>
      </c>
      <c r="F278" s="2">
        <f t="shared" si="67"/>
        <v>0.76339105853928668</v>
      </c>
      <c r="G278" s="3">
        <f t="shared" si="68"/>
        <v>0.10367282939293251</v>
      </c>
      <c r="H278" s="3">
        <f t="shared" si="69"/>
        <v>0.80740394146071326</v>
      </c>
      <c r="I278" s="3">
        <f t="shared" si="70"/>
        <v>0.12840267933962896</v>
      </c>
      <c r="J278" s="1">
        <f t="shared" si="71"/>
        <v>0.02</v>
      </c>
      <c r="K278" s="1">
        <f t="shared" si="72"/>
        <v>1.4859</v>
      </c>
      <c r="L278" s="1">
        <f t="shared" si="73"/>
        <v>0.01</v>
      </c>
      <c r="M278" s="4">
        <f t="shared" si="74"/>
        <v>5.3447020042193021</v>
      </c>
      <c r="N278" s="3">
        <f t="shared" si="75"/>
        <v>0.55410037903949216</v>
      </c>
      <c r="O278" s="1">
        <f t="shared" si="76"/>
        <v>2.1662705486234897E-2</v>
      </c>
      <c r="P278" s="2">
        <f t="shared" si="80"/>
        <v>25.578540011615051</v>
      </c>
      <c r="Q278" s="1">
        <f t="shared" si="81"/>
        <v>0</v>
      </c>
      <c r="R278" s="1">
        <f t="shared" si="82"/>
        <v>0</v>
      </c>
    </row>
    <row r="279" spans="1:18" x14ac:dyDescent="0.25">
      <c r="A279" s="1">
        <f t="shared" si="77"/>
        <v>3.1440000000000019</v>
      </c>
      <c r="B279" s="2">
        <f>B278+'Data Entry'!$E$8/500/12</f>
        <v>0.26200000000000018</v>
      </c>
      <c r="C279" s="2">
        <f t="shared" si="78"/>
        <v>0.23799999999999982</v>
      </c>
      <c r="D279" s="2">
        <f t="shared" si="79"/>
        <v>3.0455557513166975</v>
      </c>
      <c r="E279" s="3">
        <f t="shared" si="52"/>
        <v>9.2177075221599306E-2</v>
      </c>
      <c r="F279" s="2">
        <f t="shared" si="67"/>
        <v>0.76138893782917438</v>
      </c>
      <c r="G279" s="3">
        <f t="shared" si="68"/>
        <v>0.10417229977840069</v>
      </c>
      <c r="H279" s="3">
        <f t="shared" si="69"/>
        <v>0.80940606217082556</v>
      </c>
      <c r="I279" s="3">
        <f t="shared" si="70"/>
        <v>0.12870214920186138</v>
      </c>
      <c r="J279" s="1">
        <f t="shared" si="71"/>
        <v>0.02</v>
      </c>
      <c r="K279" s="1">
        <f t="shared" si="72"/>
        <v>1.4859</v>
      </c>
      <c r="L279" s="1">
        <f t="shared" si="73"/>
        <v>0.01</v>
      </c>
      <c r="M279" s="4">
        <f t="shared" si="74"/>
        <v>5.3530131301310027</v>
      </c>
      <c r="N279" s="3">
        <f t="shared" si="75"/>
        <v>0.55763568850972178</v>
      </c>
      <c r="O279" s="1">
        <f t="shared" si="76"/>
        <v>2.1662705486234897E-2</v>
      </c>
      <c r="P279" s="2">
        <f t="shared" si="80"/>
        <v>25.741737977468208</v>
      </c>
      <c r="Q279" s="1">
        <f t="shared" si="81"/>
        <v>0</v>
      </c>
      <c r="R279" s="1">
        <f t="shared" si="82"/>
        <v>0</v>
      </c>
    </row>
    <row r="280" spans="1:18" x14ac:dyDescent="0.25">
      <c r="A280" s="1">
        <f t="shared" si="77"/>
        <v>3.1560000000000024</v>
      </c>
      <c r="B280" s="2">
        <f>B279+'Data Entry'!$E$8/500/12</f>
        <v>0.26300000000000018</v>
      </c>
      <c r="C280" s="2">
        <f t="shared" si="78"/>
        <v>0.23699999999999982</v>
      </c>
      <c r="D280" s="2">
        <f t="shared" si="79"/>
        <v>3.0375457271338924</v>
      </c>
      <c r="E280" s="3">
        <f t="shared" si="52"/>
        <v>9.1677700947300794E-2</v>
      </c>
      <c r="F280" s="2">
        <f t="shared" si="67"/>
        <v>0.75938643178347309</v>
      </c>
      <c r="G280" s="3">
        <f t="shared" si="68"/>
        <v>0.1046716740526992</v>
      </c>
      <c r="H280" s="3">
        <f t="shared" si="69"/>
        <v>0.81140856821652685</v>
      </c>
      <c r="I280" s="3">
        <f t="shared" si="70"/>
        <v>0.12899996149013704</v>
      </c>
      <c r="J280" s="1">
        <f t="shared" si="71"/>
        <v>0.02</v>
      </c>
      <c r="K280" s="1">
        <f t="shared" si="72"/>
        <v>1.4859</v>
      </c>
      <c r="L280" s="1">
        <f t="shared" si="73"/>
        <v>0.01</v>
      </c>
      <c r="M280" s="4">
        <f t="shared" si="74"/>
        <v>5.3612718697438613</v>
      </c>
      <c r="N280" s="3">
        <f t="shared" si="75"/>
        <v>0.5611733016577346</v>
      </c>
      <c r="O280" s="1">
        <f t="shared" si="76"/>
        <v>2.1662705486234897E-2</v>
      </c>
      <c r="P280" s="2">
        <f t="shared" si="80"/>
        <v>25.905042286353392</v>
      </c>
      <c r="Q280" s="1">
        <f t="shared" si="81"/>
        <v>0</v>
      </c>
      <c r="R280" s="1">
        <f t="shared" si="82"/>
        <v>0</v>
      </c>
    </row>
    <row r="281" spans="1:18" x14ac:dyDescent="0.25">
      <c r="A281" s="1">
        <f t="shared" si="77"/>
        <v>3.1680000000000019</v>
      </c>
      <c r="B281" s="2">
        <f>B280+'Data Entry'!$E$8/500/12</f>
        <v>0.26400000000000018</v>
      </c>
      <c r="C281" s="2">
        <f t="shared" si="78"/>
        <v>0.23599999999999982</v>
      </c>
      <c r="D281" s="2">
        <f t="shared" si="79"/>
        <v>3.029534032158824</v>
      </c>
      <c r="E281" s="3">
        <f t="shared" si="52"/>
        <v>9.1178430814314926E-2</v>
      </c>
      <c r="F281" s="2">
        <f t="shared" si="67"/>
        <v>0.757383508039706</v>
      </c>
      <c r="G281" s="3">
        <f t="shared" si="68"/>
        <v>0.10517094418568507</v>
      </c>
      <c r="H281" s="3">
        <f t="shared" si="69"/>
        <v>0.81341149196029394</v>
      </c>
      <c r="I281" s="3">
        <f t="shared" si="70"/>
        <v>0.12929611300699315</v>
      </c>
      <c r="J281" s="1">
        <f t="shared" si="71"/>
        <v>0.02</v>
      </c>
      <c r="K281" s="1">
        <f t="shared" si="72"/>
        <v>1.4859</v>
      </c>
      <c r="L281" s="1">
        <f t="shared" si="73"/>
        <v>0.01</v>
      </c>
      <c r="M281" s="4">
        <f t="shared" si="74"/>
        <v>5.3694782602114879</v>
      </c>
      <c r="N281" s="3">
        <f t="shared" si="75"/>
        <v>0.56471309841095174</v>
      </c>
      <c r="O281" s="1">
        <f t="shared" si="76"/>
        <v>2.1662705486234897E-2</v>
      </c>
      <c r="P281" s="2">
        <f t="shared" si="80"/>
        <v>26.068447395445901</v>
      </c>
      <c r="Q281" s="1">
        <f t="shared" si="81"/>
        <v>0</v>
      </c>
      <c r="R281" s="1">
        <f t="shared" si="82"/>
        <v>0</v>
      </c>
    </row>
    <row r="282" spans="1:18" x14ac:dyDescent="0.25">
      <c r="A282" s="1">
        <f t="shared" si="77"/>
        <v>3.1800000000000024</v>
      </c>
      <c r="B282" s="2">
        <f>B281+'Data Entry'!$E$8/500/12</f>
        <v>0.26500000000000018</v>
      </c>
      <c r="C282" s="2">
        <f t="shared" si="78"/>
        <v>0.23499999999999982</v>
      </c>
      <c r="D282" s="2">
        <f t="shared" si="79"/>
        <v>3.021520536699235</v>
      </c>
      <c r="E282" s="3">
        <f t="shared" si="52"/>
        <v>9.0679272857810717E-2</v>
      </c>
      <c r="F282" s="2">
        <f t="shared" si="67"/>
        <v>0.75538013417480876</v>
      </c>
      <c r="G282" s="3">
        <f t="shared" si="68"/>
        <v>0.10567010214218928</v>
      </c>
      <c r="H282" s="3">
        <f t="shared" si="69"/>
        <v>0.81541486582519118</v>
      </c>
      <c r="I282" s="3">
        <f t="shared" si="70"/>
        <v>0.12959060052854476</v>
      </c>
      <c r="J282" s="1">
        <f t="shared" si="71"/>
        <v>0.02</v>
      </c>
      <c r="K282" s="1">
        <f t="shared" si="72"/>
        <v>1.4859</v>
      </c>
      <c r="L282" s="1">
        <f t="shared" si="73"/>
        <v>0.01</v>
      </c>
      <c r="M282" s="4">
        <f t="shared" si="74"/>
        <v>5.3776323368819527</v>
      </c>
      <c r="N282" s="3">
        <f t="shared" si="75"/>
        <v>0.56825495832145601</v>
      </c>
      <c r="O282" s="1">
        <f t="shared" si="76"/>
        <v>2.1662705486234897E-2</v>
      </c>
      <c r="P282" s="2">
        <f t="shared" si="80"/>
        <v>26.231947744594574</v>
      </c>
      <c r="Q282" s="1">
        <f t="shared" si="81"/>
        <v>0</v>
      </c>
      <c r="R282" s="1">
        <f t="shared" si="82"/>
        <v>0</v>
      </c>
    </row>
    <row r="283" spans="1:18" x14ac:dyDescent="0.25">
      <c r="A283" s="1">
        <f t="shared" si="77"/>
        <v>3.1920000000000019</v>
      </c>
      <c r="B283" s="2">
        <f>B282+'Data Entry'!$E$8/500/12</f>
        <v>0.26600000000000018</v>
      </c>
      <c r="C283" s="2">
        <f t="shared" si="78"/>
        <v>0.23399999999999982</v>
      </c>
      <c r="D283" s="2">
        <f t="shared" si="79"/>
        <v>3.0135051108014039</v>
      </c>
      <c r="E283" s="3">
        <f t="shared" si="52"/>
        <v>9.0180235118375793E-2</v>
      </c>
      <c r="F283" s="2">
        <f t="shared" si="67"/>
        <v>0.75337627770035098</v>
      </c>
      <c r="G283" s="3">
        <f t="shared" si="68"/>
        <v>0.1061691398816242</v>
      </c>
      <c r="H283" s="3">
        <f t="shared" si="69"/>
        <v>0.81741872229964896</v>
      </c>
      <c r="I283" s="3">
        <f t="shared" si="70"/>
        <v>0.12988342080413565</v>
      </c>
      <c r="J283" s="1">
        <f t="shared" si="71"/>
        <v>0.02</v>
      </c>
      <c r="K283" s="1">
        <f t="shared" si="72"/>
        <v>1.4859</v>
      </c>
      <c r="L283" s="1">
        <f t="shared" si="73"/>
        <v>0.01</v>
      </c>
      <c r="M283" s="4">
        <f t="shared" si="74"/>
        <v>5.3857341333005788</v>
      </c>
      <c r="N283" s="3">
        <f t="shared" si="75"/>
        <v>0.57179876056362722</v>
      </c>
      <c r="O283" s="1">
        <f t="shared" si="76"/>
        <v>2.1662705486234897E-2</v>
      </c>
      <c r="P283" s="2">
        <f t="shared" si="80"/>
        <v>26.395537756212608</v>
      </c>
      <c r="Q283" s="1">
        <f t="shared" si="81"/>
        <v>0</v>
      </c>
      <c r="R283" s="1">
        <f t="shared" si="82"/>
        <v>0</v>
      </c>
    </row>
    <row r="284" spans="1:18" x14ac:dyDescent="0.25">
      <c r="A284" s="1">
        <f t="shared" si="77"/>
        <v>3.2040000000000024</v>
      </c>
      <c r="B284" s="2">
        <f>B283+'Data Entry'!$E$8/500/12</f>
        <v>0.26700000000000018</v>
      </c>
      <c r="C284" s="2">
        <f t="shared" si="78"/>
        <v>0.23299999999999982</v>
      </c>
      <c r="D284" s="2">
        <f t="shared" si="79"/>
        <v>3.0054876242309274</v>
      </c>
      <c r="E284" s="3">
        <f t="shared" ref="E284:E349" si="83">D$10^2*(D284-SIN(D284))/2</f>
        <v>8.9681325642410242E-2</v>
      </c>
      <c r="F284" s="2">
        <f t="shared" si="67"/>
        <v>0.75137190605773185</v>
      </c>
      <c r="G284" s="3">
        <f t="shared" si="68"/>
        <v>0.10666804935758975</v>
      </c>
      <c r="H284" s="3">
        <f t="shared" si="69"/>
        <v>0.81942309394226809</v>
      </c>
      <c r="I284" s="3">
        <f t="shared" si="70"/>
        <v>0.13017457055598311</v>
      </c>
      <c r="J284" s="1">
        <f t="shared" si="71"/>
        <v>0.02</v>
      </c>
      <c r="K284" s="1">
        <f t="shared" si="72"/>
        <v>1.4859</v>
      </c>
      <c r="L284" s="1">
        <f t="shared" si="73"/>
        <v>0.01</v>
      </c>
      <c r="M284" s="4">
        <f t="shared" si="74"/>
        <v>5.393783681212394</v>
      </c>
      <c r="N284" s="3">
        <f t="shared" si="75"/>
        <v>0.57534438393172582</v>
      </c>
      <c r="O284" s="1">
        <f t="shared" si="76"/>
        <v>2.1662705486234897E-2</v>
      </c>
      <c r="P284" s="2">
        <f t="shared" si="80"/>
        <v>26.559211835166025</v>
      </c>
      <c r="Q284" s="1">
        <f t="shared" si="81"/>
        <v>0</v>
      </c>
      <c r="R284" s="1">
        <f t="shared" si="82"/>
        <v>0</v>
      </c>
    </row>
    <row r="285" spans="1:18" x14ac:dyDescent="0.25">
      <c r="A285" s="1">
        <f t="shared" si="77"/>
        <v>3.216000000000002</v>
      </c>
      <c r="B285" s="2">
        <f>B284+'Data Entry'!$E$8/500/12</f>
        <v>0.26800000000000018</v>
      </c>
      <c r="C285" s="2">
        <f t="shared" si="78"/>
        <v>0.23199999999999982</v>
      </c>
      <c r="D285" s="2">
        <f t="shared" si="79"/>
        <v>2.9974679464533844</v>
      </c>
      <c r="E285" s="3">
        <f t="shared" si="83"/>
        <v>8.9182552482521701E-2</v>
      </c>
      <c r="F285" s="2">
        <f t="shared" ref="F285:F348" si="84">D$10*D285</f>
        <v>0.74936698661334611</v>
      </c>
      <c r="G285" s="3">
        <f t="shared" ref="G285:G348" si="85">IF(B285&lt;D$10,E285,3.14159*D$10^2-E285)</f>
        <v>0.10716682251747829</v>
      </c>
      <c r="H285" s="3">
        <f t="shared" ref="H285:H348" si="86">IF(B285&lt;D$10,F285,2*3.14159*D$10-F285)</f>
        <v>0.82142801338665383</v>
      </c>
      <c r="I285" s="3">
        <f t="shared" ref="I285:I348" si="87">G285/H285</f>
        <v>0.13046404647881649</v>
      </c>
      <c r="J285" s="1">
        <f t="shared" ref="J285:J348" si="88">D$9</f>
        <v>0.02</v>
      </c>
      <c r="K285" s="1">
        <f t="shared" ref="K285:K348" si="89">D$7</f>
        <v>1.4859</v>
      </c>
      <c r="L285" s="1">
        <f t="shared" ref="L285:L348" si="90">D$8</f>
        <v>0.01</v>
      </c>
      <c r="M285" s="4">
        <f t="shared" ref="M285:M348" si="91">K285/L285*I285^0.667*J285^0.5</f>
        <v>5.4017810105641706</v>
      </c>
      <c r="N285" s="3">
        <f t="shared" ref="N285:N348" si="92">G285*M285</f>
        <v>0.57889170683741498</v>
      </c>
      <c r="O285" s="1">
        <f t="shared" ref="O285:O348" si="93">D$6</f>
        <v>2.1662705486234897E-2</v>
      </c>
      <c r="P285" s="2">
        <f t="shared" si="80"/>
        <v>26.722964368659277</v>
      </c>
      <c r="Q285" s="1">
        <f t="shared" si="81"/>
        <v>0</v>
      </c>
      <c r="R285" s="1">
        <f t="shared" si="82"/>
        <v>0</v>
      </c>
    </row>
    <row r="286" spans="1:18" x14ac:dyDescent="0.25">
      <c r="A286" s="1">
        <f t="shared" si="77"/>
        <v>3.2280000000000024</v>
      </c>
      <c r="B286" s="2">
        <f>B285+'Data Entry'!$E$8/500/12</f>
        <v>0.26900000000000018</v>
      </c>
      <c r="C286" s="2">
        <f t="shared" si="78"/>
        <v>0.23099999999999982</v>
      </c>
      <c r="D286" s="2">
        <f t="shared" si="79"/>
        <v>2.9894459466148833</v>
      </c>
      <c r="E286" s="3">
        <f t="shared" si="83"/>
        <v>8.8683923697922204E-2</v>
      </c>
      <c r="F286" s="2">
        <f t="shared" si="84"/>
        <v>0.74736148665372082</v>
      </c>
      <c r="G286" s="3">
        <f t="shared" si="85"/>
        <v>0.10766545130207779</v>
      </c>
      <c r="H286" s="3">
        <f t="shared" si="86"/>
        <v>0.82343351334627912</v>
      </c>
      <c r="I286" s="3">
        <f t="shared" si="87"/>
        <v>0.13075184523950892</v>
      </c>
      <c r="J286" s="1">
        <f t="shared" si="88"/>
        <v>0.02</v>
      </c>
      <c r="K286" s="1">
        <f t="shared" si="89"/>
        <v>1.4859</v>
      </c>
      <c r="L286" s="1">
        <f t="shared" si="90"/>
        <v>0.01</v>
      </c>
      <c r="M286" s="4">
        <f t="shared" si="91"/>
        <v>5.4097261495060982</v>
      </c>
      <c r="N286" s="3">
        <f t="shared" si="92"/>
        <v>0.58244060730722558</v>
      </c>
      <c r="O286" s="1">
        <f t="shared" si="93"/>
        <v>2.1662705486234897E-2</v>
      </c>
      <c r="P286" s="2">
        <f t="shared" si="80"/>
        <v>26.886789726118238</v>
      </c>
      <c r="Q286" s="1">
        <f t="shared" si="81"/>
        <v>0</v>
      </c>
      <c r="R286" s="1">
        <f t="shared" si="82"/>
        <v>0</v>
      </c>
    </row>
    <row r="287" spans="1:18" x14ac:dyDescent="0.25">
      <c r="A287" s="1">
        <f t="shared" si="77"/>
        <v>3.240000000000002</v>
      </c>
      <c r="B287" s="2">
        <f>B286+'Data Entry'!$E$8/500/12</f>
        <v>0.27000000000000018</v>
      </c>
      <c r="C287" s="2">
        <f t="shared" si="78"/>
        <v>0.22999999999999982</v>
      </c>
      <c r="D287" s="2">
        <f t="shared" si="79"/>
        <v>2.9814214935224737</v>
      </c>
      <c r="E287" s="3">
        <f t="shared" si="83"/>
        <v>8.8185447354826405E-2</v>
      </c>
      <c r="F287" s="2">
        <f t="shared" si="84"/>
        <v>0.74535537338061841</v>
      </c>
      <c r="G287" s="3">
        <f t="shared" si="85"/>
        <v>0.10816392764517359</v>
      </c>
      <c r="H287" s="3">
        <f t="shared" si="86"/>
        <v>0.82543962661938153</v>
      </c>
      <c r="I287" s="3">
        <f t="shared" si="87"/>
        <v>0.13103796347670266</v>
      </c>
      <c r="J287" s="1">
        <f t="shared" si="88"/>
        <v>0.02</v>
      </c>
      <c r="K287" s="1">
        <f t="shared" si="89"/>
        <v>1.4859</v>
      </c>
      <c r="L287" s="1">
        <f t="shared" si="90"/>
        <v>0.01</v>
      </c>
      <c r="M287" s="4">
        <f t="shared" si="91"/>
        <v>5.417619124393056</v>
      </c>
      <c r="N287" s="3">
        <f t="shared" si="92"/>
        <v>0.58599096297995923</v>
      </c>
      <c r="O287" s="1">
        <f t="shared" si="93"/>
        <v>2.1662705486234897E-2</v>
      </c>
      <c r="P287" s="2">
        <f t="shared" si="80"/>
        <v>27.050682259070303</v>
      </c>
      <c r="Q287" s="1">
        <f t="shared" si="81"/>
        <v>0</v>
      </c>
      <c r="R287" s="1">
        <f t="shared" si="82"/>
        <v>0</v>
      </c>
    </row>
    <row r="288" spans="1:18" x14ac:dyDescent="0.25">
      <c r="A288" s="1">
        <f t="shared" si="77"/>
        <v>3.2520000000000024</v>
      </c>
      <c r="B288" s="2">
        <f>B287+'Data Entry'!$E$8/500/12</f>
        <v>0.27100000000000019</v>
      </c>
      <c r="C288" s="2">
        <f t="shared" si="78"/>
        <v>0.22899999999999981</v>
      </c>
      <c r="D288" s="2">
        <f t="shared" si="79"/>
        <v>2.9733944556244247</v>
      </c>
      <c r="E288" s="3">
        <f t="shared" si="83"/>
        <v>8.7687131526851758E-2</v>
      </c>
      <c r="F288" s="2">
        <f t="shared" si="84"/>
        <v>0.74334861390610618</v>
      </c>
      <c r="G288" s="3">
        <f t="shared" si="85"/>
        <v>0.10866224347314823</v>
      </c>
      <c r="H288" s="3">
        <f t="shared" si="86"/>
        <v>0.82744638609389376</v>
      </c>
      <c r="I288" s="3">
        <f t="shared" si="87"/>
        <v>0.13132239780042726</v>
      </c>
      <c r="J288" s="1">
        <f t="shared" si="88"/>
        <v>0.02</v>
      </c>
      <c r="K288" s="1">
        <f t="shared" si="89"/>
        <v>1.4859</v>
      </c>
      <c r="L288" s="1">
        <f t="shared" si="90"/>
        <v>0.01</v>
      </c>
      <c r="M288" s="4">
        <f t="shared" si="91"/>
        <v>5.4254599597855142</v>
      </c>
      <c r="N288" s="3">
        <f t="shared" si="92"/>
        <v>0.58954265110403059</v>
      </c>
      <c r="O288" s="1">
        <f t="shared" si="93"/>
        <v>2.1662705486234897E-2</v>
      </c>
      <c r="P288" s="2">
        <f t="shared" si="80"/>
        <v>27.21463630102172</v>
      </c>
      <c r="Q288" s="1">
        <f t="shared" si="81"/>
        <v>0</v>
      </c>
      <c r="R288" s="1">
        <f t="shared" si="82"/>
        <v>0</v>
      </c>
    </row>
    <row r="289" spans="1:18" x14ac:dyDescent="0.25">
      <c r="A289" s="1">
        <f t="shared" si="77"/>
        <v>3.264000000000002</v>
      </c>
      <c r="B289" s="2">
        <f>B288+'Data Entry'!$E$8/500/12</f>
        <v>0.27200000000000019</v>
      </c>
      <c r="C289" s="2">
        <f t="shared" si="78"/>
        <v>0.22799999999999981</v>
      </c>
      <c r="D289" s="2">
        <f t="shared" si="79"/>
        <v>2.965364700990353</v>
      </c>
      <c r="E289" s="3">
        <f t="shared" si="83"/>
        <v>8.7188984295420255E-2</v>
      </c>
      <c r="F289" s="2">
        <f t="shared" si="84"/>
        <v>0.74134117524758825</v>
      </c>
      <c r="G289" s="3">
        <f t="shared" si="85"/>
        <v>0.10916039070457974</v>
      </c>
      <c r="H289" s="3">
        <f t="shared" si="86"/>
        <v>0.82945382475241169</v>
      </c>
      <c r="I289" s="3">
        <f t="shared" si="87"/>
        <v>0.13160514479171115</v>
      </c>
      <c r="J289" s="1">
        <f t="shared" si="88"/>
        <v>0.02</v>
      </c>
      <c r="K289" s="1">
        <f t="shared" si="89"/>
        <v>1.4859</v>
      </c>
      <c r="L289" s="1">
        <f t="shared" si="90"/>
        <v>0.01</v>
      </c>
      <c r="M289" s="4">
        <f t="shared" si="91"/>
        <v>5.4332486784500356</v>
      </c>
      <c r="N289" s="3">
        <f t="shared" si="92"/>
        <v>0.59309554853474744</v>
      </c>
      <c r="O289" s="1">
        <f t="shared" si="93"/>
        <v>2.1662705486234897E-2</v>
      </c>
      <c r="P289" s="2">
        <f t="shared" si="80"/>
        <v>27.378646167332022</v>
      </c>
      <c r="Q289" s="1">
        <f t="shared" si="81"/>
        <v>0</v>
      </c>
      <c r="R289" s="1">
        <f t="shared" si="82"/>
        <v>0</v>
      </c>
    </row>
    <row r="290" spans="1:18" x14ac:dyDescent="0.25">
      <c r="A290" s="1">
        <f t="shared" si="77"/>
        <v>3.2760000000000025</v>
      </c>
      <c r="B290" s="2">
        <f>B289+'Data Entry'!$E$8/500/12</f>
        <v>0.27300000000000019</v>
      </c>
      <c r="C290" s="2">
        <f t="shared" si="78"/>
        <v>0.22699999999999981</v>
      </c>
      <c r="D290" s="2">
        <f t="shared" si="79"/>
        <v>2.9573320972911965</v>
      </c>
      <c r="E290" s="3">
        <f t="shared" si="83"/>
        <v>8.6691013750162277E-2</v>
      </c>
      <c r="F290" s="2">
        <f t="shared" si="84"/>
        <v>0.73933302432279913</v>
      </c>
      <c r="G290" s="3">
        <f t="shared" si="85"/>
        <v>0.10965836124983772</v>
      </c>
      <c r="H290" s="3">
        <f t="shared" si="86"/>
        <v>0.83146197567720082</v>
      </c>
      <c r="I290" s="3">
        <f t="shared" si="87"/>
        <v>0.13188620100218568</v>
      </c>
      <c r="J290" s="1">
        <f t="shared" si="88"/>
        <v>0.02</v>
      </c>
      <c r="K290" s="1">
        <f t="shared" si="89"/>
        <v>1.4859</v>
      </c>
      <c r="L290" s="1">
        <f t="shared" si="90"/>
        <v>0.01</v>
      </c>
      <c r="M290" s="4">
        <f t="shared" si="91"/>
        <v>5.4409853013593992</v>
      </c>
      <c r="N290" s="3">
        <f t="shared" si="92"/>
        <v>0.59664953173152613</v>
      </c>
      <c r="O290" s="1">
        <f t="shared" si="93"/>
        <v>2.1662705486234897E-2</v>
      </c>
      <c r="P290" s="2">
        <f t="shared" si="80"/>
        <v>27.54270615508549</v>
      </c>
      <c r="Q290" s="1">
        <f t="shared" si="81"/>
        <v>0</v>
      </c>
      <c r="R290" s="1">
        <f t="shared" si="82"/>
        <v>0</v>
      </c>
    </row>
    <row r="291" spans="1:18" x14ac:dyDescent="0.25">
      <c r="A291" s="1">
        <f t="shared" si="77"/>
        <v>3.288000000000002</v>
      </c>
      <c r="B291" s="2">
        <f>B290+'Data Entry'!$E$8/500/12</f>
        <v>0.27400000000000019</v>
      </c>
      <c r="C291" s="2">
        <f t="shared" si="78"/>
        <v>0.22599999999999981</v>
      </c>
      <c r="D291" s="2">
        <f t="shared" si="79"/>
        <v>2.949296511779024</v>
      </c>
      <c r="E291" s="3">
        <f t="shared" si="83"/>
        <v>8.6193227989322357E-2</v>
      </c>
      <c r="F291" s="2">
        <f t="shared" si="84"/>
        <v>0.73732412794475599</v>
      </c>
      <c r="G291" s="3">
        <f t="shared" si="85"/>
        <v>0.11015614701067764</v>
      </c>
      <c r="H291" s="3">
        <f t="shared" si="86"/>
        <v>0.83347087205524395</v>
      </c>
      <c r="I291" s="3">
        <f t="shared" si="87"/>
        <v>0.13216556295368206</v>
      </c>
      <c r="J291" s="1">
        <f t="shared" si="88"/>
        <v>0.02</v>
      </c>
      <c r="K291" s="1">
        <f t="shared" si="89"/>
        <v>1.4859</v>
      </c>
      <c r="L291" s="1">
        <f t="shared" si="90"/>
        <v>0.01</v>
      </c>
      <c r="M291" s="4">
        <f t="shared" si="91"/>
        <v>5.4486698476923259</v>
      </c>
      <c r="N291" s="3">
        <f t="shared" si="92"/>
        <v>0.6002044767550424</v>
      </c>
      <c r="O291" s="1">
        <f t="shared" si="93"/>
        <v>2.1662705486234897E-2</v>
      </c>
      <c r="P291" s="2">
        <f t="shared" si="80"/>
        <v>27.706810542959627</v>
      </c>
      <c r="Q291" s="1">
        <f t="shared" si="81"/>
        <v>0</v>
      </c>
      <c r="R291" s="1">
        <f t="shared" si="82"/>
        <v>0</v>
      </c>
    </row>
    <row r="292" spans="1:18" x14ac:dyDescent="0.25">
      <c r="A292" s="1">
        <f t="shared" si="77"/>
        <v>3.3000000000000025</v>
      </c>
      <c r="B292" s="2">
        <f>B291+'Data Entry'!$E$8/500/12</f>
        <v>0.27500000000000019</v>
      </c>
      <c r="C292" s="2">
        <f t="shared" si="78"/>
        <v>0.22499999999999981</v>
      </c>
      <c r="D292" s="2">
        <f t="shared" si="79"/>
        <v>2.9412578112666719</v>
      </c>
      <c r="E292" s="3">
        <f t="shared" si="83"/>
        <v>8.5695635120167063E-2</v>
      </c>
      <c r="F292" s="2">
        <f t="shared" si="84"/>
        <v>0.73531445281666796</v>
      </c>
      <c r="G292" s="3">
        <f t="shared" si="85"/>
        <v>0.11065373987983293</v>
      </c>
      <c r="H292" s="3">
        <f t="shared" si="86"/>
        <v>0.83548054718333198</v>
      </c>
      <c r="I292" s="3">
        <f t="shared" si="87"/>
        <v>0.13244322713782089</v>
      </c>
      <c r="J292" s="1">
        <f t="shared" si="88"/>
        <v>0.02</v>
      </c>
      <c r="K292" s="1">
        <f t="shared" si="89"/>
        <v>1.4859</v>
      </c>
      <c r="L292" s="1">
        <f t="shared" si="90"/>
        <v>0.01</v>
      </c>
      <c r="M292" s="4">
        <f t="shared" si="91"/>
        <v>5.4563023348328263</v>
      </c>
      <c r="N292" s="3">
        <f t="shared" si="92"/>
        <v>0.60376025926431665</v>
      </c>
      <c r="O292" s="1">
        <f t="shared" si="93"/>
        <v>2.1662705486234897E-2</v>
      </c>
      <c r="P292" s="2">
        <f t="shared" si="80"/>
        <v>27.870953591090604</v>
      </c>
      <c r="Q292" s="1">
        <f t="shared" si="81"/>
        <v>0</v>
      </c>
      <c r="R292" s="1">
        <f t="shared" si="82"/>
        <v>0</v>
      </c>
    </row>
    <row r="293" spans="1:18" x14ac:dyDescent="0.25">
      <c r="A293" s="1">
        <f t="shared" si="77"/>
        <v>3.3120000000000021</v>
      </c>
      <c r="B293" s="2">
        <f>B292+'Data Entry'!$E$8/500/12</f>
        <v>0.27600000000000019</v>
      </c>
      <c r="C293" s="2">
        <f t="shared" si="78"/>
        <v>0.22399999999999981</v>
      </c>
      <c r="D293" s="2">
        <f t="shared" si="79"/>
        <v>2.9332158621072</v>
      </c>
      <c r="E293" s="3">
        <f t="shared" si="83"/>
        <v>8.5198243259395207E-2</v>
      </c>
      <c r="F293" s="2">
        <f t="shared" si="84"/>
        <v>0.73330396552679999</v>
      </c>
      <c r="G293" s="3">
        <f t="shared" si="85"/>
        <v>0.11115113174060479</v>
      </c>
      <c r="H293" s="3">
        <f t="shared" si="86"/>
        <v>0.83749103447319995</v>
      </c>
      <c r="I293" s="3">
        <f t="shared" si="87"/>
        <v>0.13271919001559374</v>
      </c>
      <c r="J293" s="1">
        <f t="shared" si="88"/>
        <v>0.02</v>
      </c>
      <c r="K293" s="1">
        <f t="shared" si="89"/>
        <v>1.4859</v>
      </c>
      <c r="L293" s="1">
        <f t="shared" si="90"/>
        <v>0.01</v>
      </c>
      <c r="M293" s="4">
        <f t="shared" si="91"/>
        <v>5.4638827783691521</v>
      </c>
      <c r="N293" s="3">
        <f t="shared" si="92"/>
        <v>0.60731675451373135</v>
      </c>
      <c r="O293" s="1">
        <f t="shared" si="93"/>
        <v>2.1662705486234897E-2</v>
      </c>
      <c r="P293" s="2">
        <f t="shared" si="80"/>
        <v>28.035129540935586</v>
      </c>
      <c r="Q293" s="1">
        <f t="shared" si="81"/>
        <v>0</v>
      </c>
      <c r="R293" s="1">
        <f t="shared" si="82"/>
        <v>0</v>
      </c>
    </row>
    <row r="294" spans="1:18" x14ac:dyDescent="0.25">
      <c r="A294" s="1">
        <f t="shared" si="77"/>
        <v>3.3240000000000025</v>
      </c>
      <c r="B294" s="2">
        <f>B293+'Data Entry'!$E$8/500/12</f>
        <v>0.27700000000000019</v>
      </c>
      <c r="C294" s="2">
        <f t="shared" si="78"/>
        <v>0.22299999999999981</v>
      </c>
      <c r="D294" s="2">
        <f t="shared" si="79"/>
        <v>2.9251705301731539</v>
      </c>
      <c r="E294" s="3">
        <f t="shared" si="83"/>
        <v>8.4701060533550199E-2</v>
      </c>
      <c r="F294" s="2">
        <f t="shared" si="84"/>
        <v>0.73129263254328847</v>
      </c>
      <c r="G294" s="3">
        <f t="shared" si="85"/>
        <v>0.11164831446644979</v>
      </c>
      <c r="H294" s="3">
        <f t="shared" si="86"/>
        <v>0.83950236745671147</v>
      </c>
      <c r="I294" s="3">
        <f t="shared" si="87"/>
        <v>0.1329934480169371</v>
      </c>
      <c r="J294" s="1">
        <f t="shared" si="88"/>
        <v>0.02</v>
      </c>
      <c r="K294" s="1">
        <f t="shared" si="89"/>
        <v>1.4859</v>
      </c>
      <c r="L294" s="1">
        <f t="shared" si="90"/>
        <v>0.01</v>
      </c>
      <c r="M294" s="4">
        <f t="shared" si="91"/>
        <v>5.4714111920923383</v>
      </c>
      <c r="N294" s="3">
        <f t="shared" si="92"/>
        <v>0.61087383734997835</v>
      </c>
      <c r="O294" s="1">
        <f t="shared" si="93"/>
        <v>2.1662705486234897E-2</v>
      </c>
      <c r="P294" s="2">
        <f t="shared" si="80"/>
        <v>28.199332615131802</v>
      </c>
      <c r="Q294" s="1">
        <f t="shared" si="81"/>
        <v>0</v>
      </c>
      <c r="R294" s="1">
        <f t="shared" si="82"/>
        <v>0</v>
      </c>
    </row>
    <row r="295" spans="1:18" x14ac:dyDescent="0.25">
      <c r="A295" s="1">
        <f t="shared" si="77"/>
        <v>3.3360000000000021</v>
      </c>
      <c r="B295" s="2">
        <f>B294+'Data Entry'!$E$8/500/12</f>
        <v>0.27800000000000019</v>
      </c>
      <c r="C295" s="2">
        <f t="shared" si="78"/>
        <v>0.22199999999999981</v>
      </c>
      <c r="D295" s="2">
        <f t="shared" si="79"/>
        <v>2.9171216808356317</v>
      </c>
      <c r="E295" s="3">
        <f t="shared" si="83"/>
        <v>8.420409507943509E-2</v>
      </c>
      <c r="F295" s="2">
        <f t="shared" si="84"/>
        <v>0.72928042020890793</v>
      </c>
      <c r="G295" s="3">
        <f t="shared" si="85"/>
        <v>0.1121452799205649</v>
      </c>
      <c r="H295" s="3">
        <f t="shared" si="86"/>
        <v>0.84151457979109201</v>
      </c>
      <c r="I295" s="3">
        <f t="shared" si="87"/>
        <v>0.13326599754029839</v>
      </c>
      <c r="J295" s="1">
        <f t="shared" si="88"/>
        <v>0.02</v>
      </c>
      <c r="K295" s="1">
        <f t="shared" si="89"/>
        <v>1.4859</v>
      </c>
      <c r="L295" s="1">
        <f t="shared" si="90"/>
        <v>0.01</v>
      </c>
      <c r="M295" s="4">
        <f t="shared" si="91"/>
        <v>5.4788875879943788</v>
      </c>
      <c r="N295" s="3">
        <f t="shared" si="92"/>
        <v>0.61443138220893823</v>
      </c>
      <c r="O295" s="1">
        <f t="shared" si="93"/>
        <v>2.1662705486234897E-2</v>
      </c>
      <c r="P295" s="2">
        <f t="shared" si="80"/>
        <v>28.363557017352495</v>
      </c>
      <c r="Q295" s="1">
        <f t="shared" si="81"/>
        <v>0</v>
      </c>
      <c r="R295" s="1">
        <f t="shared" si="82"/>
        <v>0</v>
      </c>
    </row>
    <row r="296" spans="1:18" x14ac:dyDescent="0.25">
      <c r="A296" s="1">
        <f t="shared" si="77"/>
        <v>3.3480000000000025</v>
      </c>
      <c r="B296" s="2">
        <f>B295+'Data Entry'!$E$8/500/12</f>
        <v>0.27900000000000019</v>
      </c>
      <c r="C296" s="2">
        <f t="shared" si="78"/>
        <v>0.22099999999999981</v>
      </c>
      <c r="D296" s="2">
        <f t="shared" si="79"/>
        <v>2.9090691789431373</v>
      </c>
      <c r="E296" s="3">
        <f t="shared" si="83"/>
        <v>8.3707355044530002E-2</v>
      </c>
      <c r="F296" s="2">
        <f t="shared" si="84"/>
        <v>0.72726729473578433</v>
      </c>
      <c r="G296" s="3">
        <f t="shared" si="85"/>
        <v>0.11264201995546999</v>
      </c>
      <c r="H296" s="3">
        <f t="shared" si="86"/>
        <v>0.84352770526421561</v>
      </c>
      <c r="I296" s="3">
        <f t="shared" si="87"/>
        <v>0.1335368349521934</v>
      </c>
      <c r="J296" s="1">
        <f t="shared" si="88"/>
        <v>0.02</v>
      </c>
      <c r="K296" s="1">
        <f t="shared" si="89"/>
        <v>1.4859</v>
      </c>
      <c r="L296" s="1">
        <f t="shared" si="90"/>
        <v>0.01</v>
      </c>
      <c r="M296" s="4">
        <f t="shared" si="91"/>
        <v>5.4863119762659815</v>
      </c>
      <c r="N296" s="3">
        <f t="shared" si="92"/>
        <v>0.6179892631124867</v>
      </c>
      <c r="O296" s="1">
        <f t="shared" si="93"/>
        <v>2.1662705486234897E-2</v>
      </c>
      <c r="P296" s="2">
        <f t="shared" si="80"/>
        <v>28.5277969321595</v>
      </c>
      <c r="Q296" s="1">
        <f t="shared" si="81"/>
        <v>0</v>
      </c>
      <c r="R296" s="1">
        <f t="shared" si="82"/>
        <v>0</v>
      </c>
    </row>
    <row r="297" spans="1:18" x14ac:dyDescent="0.25">
      <c r="A297" s="1">
        <f t="shared" si="77"/>
        <v>3.3600000000000021</v>
      </c>
      <c r="B297" s="2">
        <f>B296+'Data Entry'!$E$8/500/12</f>
        <v>0.28000000000000019</v>
      </c>
      <c r="C297" s="2">
        <f t="shared" si="78"/>
        <v>0.21999999999999981</v>
      </c>
      <c r="D297" s="2">
        <f t="shared" si="79"/>
        <v>2.9010128888002154</v>
      </c>
      <c r="E297" s="3">
        <f t="shared" si="83"/>
        <v>8.3210848587412165E-2</v>
      </c>
      <c r="F297" s="2">
        <f t="shared" si="84"/>
        <v>0.72525322220005384</v>
      </c>
      <c r="G297" s="3">
        <f t="shared" si="85"/>
        <v>0.11313852641258783</v>
      </c>
      <c r="H297" s="3">
        <f t="shared" si="86"/>
        <v>0.8455417777999461</v>
      </c>
      <c r="I297" s="3">
        <f t="shared" si="87"/>
        <v>0.1338059565867557</v>
      </c>
      <c r="J297" s="1">
        <f t="shared" si="88"/>
        <v>0.02</v>
      </c>
      <c r="K297" s="1">
        <f t="shared" si="89"/>
        <v>1.4859</v>
      </c>
      <c r="L297" s="1">
        <f t="shared" si="90"/>
        <v>0.01</v>
      </c>
      <c r="M297" s="4">
        <f t="shared" si="91"/>
        <v>5.4936843652939258</v>
      </c>
      <c r="N297" s="3">
        <f t="shared" si="92"/>
        <v>0.62154735366522762</v>
      </c>
      <c r="O297" s="1">
        <f t="shared" si="93"/>
        <v>2.1662705486234897E-2</v>
      </c>
      <c r="P297" s="2">
        <f t="shared" si="80"/>
        <v>28.692046524852429</v>
      </c>
      <c r="Q297" s="1">
        <f t="shared" si="81"/>
        <v>0</v>
      </c>
      <c r="R297" s="1">
        <f t="shared" si="82"/>
        <v>0</v>
      </c>
    </row>
    <row r="298" spans="1:18" x14ac:dyDescent="0.25">
      <c r="A298" s="1">
        <f t="shared" si="77"/>
        <v>3.3720000000000026</v>
      </c>
      <c r="B298" s="2">
        <f>B297+'Data Entry'!$E$8/500/12</f>
        <v>0.28100000000000019</v>
      </c>
      <c r="C298" s="2">
        <f t="shared" si="78"/>
        <v>0.21899999999999981</v>
      </c>
      <c r="D298" s="2">
        <f t="shared" si="79"/>
        <v>2.8929526741458607</v>
      </c>
      <c r="E298" s="3">
        <f t="shared" si="83"/>
        <v>8.271458387817901E-2</v>
      </c>
      <c r="F298" s="2">
        <f t="shared" si="84"/>
        <v>0.72323816853646516</v>
      </c>
      <c r="G298" s="3">
        <f t="shared" si="85"/>
        <v>0.11363479112182098</v>
      </c>
      <c r="H298" s="3">
        <f t="shared" si="86"/>
        <v>0.84755683146353478</v>
      </c>
      <c r="I298" s="3">
        <f t="shared" si="87"/>
        <v>0.13407335874527723</v>
      </c>
      <c r="J298" s="1">
        <f t="shared" si="88"/>
        <v>0.02</v>
      </c>
      <c r="K298" s="1">
        <f t="shared" si="89"/>
        <v>1.4859</v>
      </c>
      <c r="L298" s="1">
        <f t="shared" si="90"/>
        <v>0.01</v>
      </c>
      <c r="M298" s="4">
        <f t="shared" si="91"/>
        <v>5.5010047616580415</v>
      </c>
      <c r="N298" s="3">
        <f t="shared" si="92"/>
        <v>0.62510552705115419</v>
      </c>
      <c r="O298" s="1">
        <f t="shared" si="93"/>
        <v>2.1662705486234897E-2</v>
      </c>
      <c r="P298" s="2">
        <f t="shared" si="80"/>
        <v>28.856299941314539</v>
      </c>
      <c r="Q298" s="1">
        <f t="shared" si="81"/>
        <v>0</v>
      </c>
      <c r="R298" s="1">
        <f t="shared" si="82"/>
        <v>0</v>
      </c>
    </row>
    <row r="299" spans="1:18" x14ac:dyDescent="0.25">
      <c r="A299" s="1">
        <f t="shared" si="77"/>
        <v>3.3840000000000021</v>
      </c>
      <c r="B299" s="2">
        <f>B298+'Data Entry'!$E$8/500/12</f>
        <v>0.28200000000000019</v>
      </c>
      <c r="C299" s="2">
        <f t="shared" si="78"/>
        <v>0.21799999999999981</v>
      </c>
      <c r="D299" s="2">
        <f t="shared" si="79"/>
        <v>2.8848883981316842</v>
      </c>
      <c r="E299" s="3">
        <f t="shared" si="83"/>
        <v>8.2218569098873789E-2</v>
      </c>
      <c r="F299" s="2">
        <f t="shared" si="84"/>
        <v>0.72122209953292105</v>
      </c>
      <c r="G299" s="3">
        <f t="shared" si="85"/>
        <v>0.1141308059011262</v>
      </c>
      <c r="H299" s="3">
        <f t="shared" si="86"/>
        <v>0.8495729004670789</v>
      </c>
      <c r="I299" s="3">
        <f t="shared" si="87"/>
        <v>0.13433903769574015</v>
      </c>
      <c r="J299" s="1">
        <f t="shared" si="88"/>
        <v>0.02</v>
      </c>
      <c r="K299" s="1">
        <f t="shared" si="89"/>
        <v>1.4859</v>
      </c>
      <c r="L299" s="1">
        <f t="shared" si="90"/>
        <v>0.01</v>
      </c>
      <c r="M299" s="4">
        <f t="shared" si="91"/>
        <v>5.5082731701277368</v>
      </c>
      <c r="N299" s="3">
        <f t="shared" si="92"/>
        <v>0.62866365603022989</v>
      </c>
      <c r="O299" s="1">
        <f t="shared" si="93"/>
        <v>2.1662705486234897E-2</v>
      </c>
      <c r="P299" s="2">
        <f t="shared" si="80"/>
        <v>29.020551307854912</v>
      </c>
      <c r="Q299" s="1">
        <f t="shared" si="81"/>
        <v>0</v>
      </c>
      <c r="R299" s="1">
        <f t="shared" si="82"/>
        <v>0</v>
      </c>
    </row>
    <row r="300" spans="1:18" x14ac:dyDescent="0.25">
      <c r="A300" s="1">
        <f t="shared" si="77"/>
        <v>3.3960000000000026</v>
      </c>
      <c r="B300" s="2">
        <f>B299+'Data Entry'!$E$8/500/12</f>
        <v>0.2830000000000002</v>
      </c>
      <c r="C300" s="2">
        <f t="shared" si="78"/>
        <v>0.2169999999999998</v>
      </c>
      <c r="D300" s="2">
        <f t="shared" si="79"/>
        <v>2.8768199232998342</v>
      </c>
      <c r="E300" s="3">
        <f t="shared" si="83"/>
        <v>8.172281244391455E-2</v>
      </c>
      <c r="F300" s="2">
        <f t="shared" si="84"/>
        <v>0.71920498082495854</v>
      </c>
      <c r="G300" s="3">
        <f t="shared" si="85"/>
        <v>0.11462656255608544</v>
      </c>
      <c r="H300" s="3">
        <f t="shared" si="86"/>
        <v>0.8515900191750414</v>
      </c>
      <c r="I300" s="3">
        <f t="shared" si="87"/>
        <v>0.13460298967233944</v>
      </c>
      <c r="J300" s="1">
        <f t="shared" si="88"/>
        <v>0.02</v>
      </c>
      <c r="K300" s="1">
        <f t="shared" si="89"/>
        <v>1.4859</v>
      </c>
      <c r="L300" s="1">
        <f t="shared" si="90"/>
        <v>0.01</v>
      </c>
      <c r="M300" s="4">
        <f t="shared" si="91"/>
        <v>5.5154895936581463</v>
      </c>
      <c r="N300" s="3">
        <f t="shared" si="92"/>
        <v>0.63222161293489376</v>
      </c>
      <c r="O300" s="1">
        <f t="shared" si="93"/>
        <v>2.1662705486234897E-2</v>
      </c>
      <c r="P300" s="2">
        <f t="shared" si="80"/>
        <v>29.18479473104712</v>
      </c>
      <c r="Q300" s="1">
        <f t="shared" si="81"/>
        <v>0</v>
      </c>
      <c r="R300" s="1">
        <f t="shared" si="82"/>
        <v>0</v>
      </c>
    </row>
    <row r="301" spans="1:18" x14ac:dyDescent="0.25">
      <c r="A301" s="1">
        <f t="shared" si="77"/>
        <v>3.4080000000000021</v>
      </c>
      <c r="B301" s="2">
        <f>B300+'Data Entry'!$E$8/500/12</f>
        <v>0.2840000000000002</v>
      </c>
      <c r="C301" s="2">
        <f t="shared" si="78"/>
        <v>0.2159999999999998</v>
      </c>
      <c r="D301" s="2">
        <f t="shared" si="79"/>
        <v>2.8687471115606553</v>
      </c>
      <c r="E301" s="3">
        <f t="shared" si="83"/>
        <v>8.1227322120525913E-2</v>
      </c>
      <c r="F301" s="2">
        <f t="shared" si="84"/>
        <v>0.71718677789016383</v>
      </c>
      <c r="G301" s="3">
        <f t="shared" si="85"/>
        <v>0.11512205287947408</v>
      </c>
      <c r="H301" s="3">
        <f t="shared" si="86"/>
        <v>0.85360822210983611</v>
      </c>
      <c r="I301" s="3">
        <f t="shared" si="87"/>
        <v>0.13486521087499673</v>
      </c>
      <c r="J301" s="1">
        <f t="shared" si="88"/>
        <v>0.02</v>
      </c>
      <c r="K301" s="1">
        <f t="shared" si="89"/>
        <v>1.4859</v>
      </c>
      <c r="L301" s="1">
        <f t="shared" si="90"/>
        <v>0.01</v>
      </c>
      <c r="M301" s="4">
        <f t="shared" si="91"/>
        <v>5.5226540333858907</v>
      </c>
      <c r="N301" s="3">
        <f t="shared" si="92"/>
        <v>0.63577926966649134</v>
      </c>
      <c r="O301" s="1">
        <f t="shared" si="93"/>
        <v>2.1662705486234897E-2</v>
      </c>
      <c r="P301" s="2">
        <f t="shared" si="80"/>
        <v>29.34902429756448</v>
      </c>
      <c r="Q301" s="1">
        <f t="shared" si="81"/>
        <v>0</v>
      </c>
      <c r="R301" s="1">
        <f t="shared" si="82"/>
        <v>0</v>
      </c>
    </row>
    <row r="302" spans="1:18" x14ac:dyDescent="0.25">
      <c r="A302" s="1">
        <f t="shared" si="77"/>
        <v>3.4200000000000026</v>
      </c>
      <c r="B302" s="2">
        <f>B301+'Data Entry'!$E$8/500/12</f>
        <v>0.2850000000000002</v>
      </c>
      <c r="C302" s="2">
        <f t="shared" si="78"/>
        <v>0.2149999999999998</v>
      </c>
      <c r="D302" s="2">
        <f t="shared" si="79"/>
        <v>2.8606698241700799</v>
      </c>
      <c r="E302" s="3">
        <f t="shared" si="83"/>
        <v>8.0732106349174354E-2</v>
      </c>
      <c r="F302" s="2">
        <f t="shared" si="84"/>
        <v>0.71516745604251997</v>
      </c>
      <c r="G302" s="3">
        <f t="shared" si="85"/>
        <v>0.11561726865082564</v>
      </c>
      <c r="H302" s="3">
        <f t="shared" si="86"/>
        <v>0.85562754395747997</v>
      </c>
      <c r="I302" s="3">
        <f t="shared" si="87"/>
        <v>0.13512569746886408</v>
      </c>
      <c r="J302" s="1">
        <f t="shared" si="88"/>
        <v>0.02</v>
      </c>
      <c r="K302" s="1">
        <f t="shared" si="89"/>
        <v>1.4859</v>
      </c>
      <c r="L302" s="1">
        <f t="shared" si="90"/>
        <v>0.01</v>
      </c>
      <c r="M302" s="4">
        <f t="shared" si="91"/>
        <v>5.529766488624352</v>
      </c>
      <c r="N302" s="3">
        <f t="shared" si="92"/>
        <v>0.63933649769161449</v>
      </c>
      <c r="O302" s="1">
        <f t="shared" si="93"/>
        <v>2.1662705486234897E-2</v>
      </c>
      <c r="P302" s="2">
        <f t="shared" si="80"/>
        <v>29.513234074011077</v>
      </c>
      <c r="Q302" s="1">
        <f t="shared" si="81"/>
        <v>0</v>
      </c>
      <c r="R302" s="1">
        <f t="shared" si="82"/>
        <v>0</v>
      </c>
    </row>
    <row r="303" spans="1:18" x14ac:dyDescent="0.25">
      <c r="A303" s="1">
        <f t="shared" si="77"/>
        <v>3.4320000000000022</v>
      </c>
      <c r="B303" s="2">
        <f>B302+'Data Entry'!$E$8/500/12</f>
        <v>0.2860000000000002</v>
      </c>
      <c r="C303" s="2">
        <f t="shared" si="78"/>
        <v>0.2139999999999998</v>
      </c>
      <c r="D303" s="2">
        <f t="shared" si="79"/>
        <v>2.8525879217067378</v>
      </c>
      <c r="E303" s="3">
        <f t="shared" si="83"/>
        <v>8.0237173364006764E-2</v>
      </c>
      <c r="F303" s="2">
        <f t="shared" si="84"/>
        <v>0.71314698042668445</v>
      </c>
      <c r="G303" s="3">
        <f t="shared" si="85"/>
        <v>0.11611220163599323</v>
      </c>
      <c r="H303" s="3">
        <f t="shared" si="86"/>
        <v>0.85764801957331549</v>
      </c>
      <c r="I303" s="3">
        <f t="shared" si="87"/>
        <v>0.13538444558381849</v>
      </c>
      <c r="J303" s="1">
        <f t="shared" si="88"/>
        <v>0.02</v>
      </c>
      <c r="K303" s="1">
        <f t="shared" si="89"/>
        <v>1.4859</v>
      </c>
      <c r="L303" s="1">
        <f t="shared" si="90"/>
        <v>0.01</v>
      </c>
      <c r="M303" s="4">
        <f t="shared" si="91"/>
        <v>5.5368269568585946</v>
      </c>
      <c r="N303" s="3">
        <f t="shared" si="92"/>
        <v>0.64289316803836793</v>
      </c>
      <c r="O303" s="1">
        <f t="shared" si="93"/>
        <v>2.1662705486234897E-2</v>
      </c>
      <c r="P303" s="2">
        <f t="shared" si="80"/>
        <v>29.677418106749439</v>
      </c>
      <c r="Q303" s="1">
        <f t="shared" si="81"/>
        <v>0</v>
      </c>
      <c r="R303" s="1">
        <f t="shared" si="82"/>
        <v>0</v>
      </c>
    </row>
    <row r="304" spans="1:18" x14ac:dyDescent="0.25">
      <c r="A304" s="1">
        <f t="shared" si="77"/>
        <v>3.4440000000000026</v>
      </c>
      <c r="B304" s="2">
        <f>B303+'Data Entry'!$E$8/500/12</f>
        <v>0.2870000000000002</v>
      </c>
      <c r="C304" s="2">
        <f t="shared" si="78"/>
        <v>0.2129999999999998</v>
      </c>
      <c r="D304" s="2">
        <f t="shared" si="79"/>
        <v>2.844501264048775</v>
      </c>
      <c r="E304" s="3">
        <f t="shared" si="83"/>
        <v>7.9742531413292461E-2</v>
      </c>
      <c r="F304" s="2">
        <f t="shared" si="84"/>
        <v>0.71112531601219375</v>
      </c>
      <c r="G304" s="3">
        <f t="shared" si="85"/>
        <v>0.11660684358670753</v>
      </c>
      <c r="H304" s="3">
        <f t="shared" si="86"/>
        <v>0.85966968398780619</v>
      </c>
      <c r="I304" s="3">
        <f t="shared" si="87"/>
        <v>0.1356414513139462</v>
      </c>
      <c r="J304" s="1">
        <f t="shared" si="88"/>
        <v>0.02</v>
      </c>
      <c r="K304" s="1">
        <f t="shared" si="89"/>
        <v>1.4859</v>
      </c>
      <c r="L304" s="1">
        <f t="shared" si="90"/>
        <v>0.01</v>
      </c>
      <c r="M304" s="4">
        <f t="shared" si="91"/>
        <v>5.5438354337398277</v>
      </c>
      <c r="N304" s="3">
        <f t="shared" si="92"/>
        <v>0.64644915129254699</v>
      </c>
      <c r="O304" s="1">
        <f t="shared" si="93"/>
        <v>2.1662705486234897E-2</v>
      </c>
      <c r="P304" s="2">
        <f t="shared" si="80"/>
        <v>29.841570421724068</v>
      </c>
      <c r="Q304" s="1">
        <f t="shared" si="81"/>
        <v>0</v>
      </c>
      <c r="R304" s="1">
        <f t="shared" si="82"/>
        <v>0</v>
      </c>
    </row>
    <row r="305" spans="1:18" x14ac:dyDescent="0.25">
      <c r="A305" s="1">
        <f t="shared" si="77"/>
        <v>3.4560000000000022</v>
      </c>
      <c r="B305" s="2">
        <f>B304+'Data Entry'!$E$8/500/12</f>
        <v>0.2880000000000002</v>
      </c>
      <c r="C305" s="2">
        <f t="shared" si="78"/>
        <v>0.2119999999999998</v>
      </c>
      <c r="D305" s="2">
        <f t="shared" si="79"/>
        <v>2.836409710350368</v>
      </c>
      <c r="E305" s="3">
        <f t="shared" si="83"/>
        <v>7.9248188759868804E-2</v>
      </c>
      <c r="F305" s="2">
        <f t="shared" si="84"/>
        <v>0.70910242758759201</v>
      </c>
      <c r="G305" s="3">
        <f t="shared" si="85"/>
        <v>0.11710118624013119</v>
      </c>
      <c r="H305" s="3">
        <f t="shared" si="86"/>
        <v>0.86169257241240793</v>
      </c>
      <c r="I305" s="3">
        <f t="shared" si="87"/>
        <v>0.13589671071701695</v>
      </c>
      <c r="J305" s="1">
        <f t="shared" si="88"/>
        <v>0.02</v>
      </c>
      <c r="K305" s="1">
        <f t="shared" si="89"/>
        <v>1.4859</v>
      </c>
      <c r="L305" s="1">
        <f t="shared" si="90"/>
        <v>0.01</v>
      </c>
      <c r="M305" s="4">
        <f t="shared" si="91"/>
        <v>5.5507919130794452</v>
      </c>
      <c r="N305" s="3">
        <f t="shared" si="92"/>
        <v>0.65000431759373023</v>
      </c>
      <c r="O305" s="1">
        <f t="shared" si="93"/>
        <v>2.1662705486234897E-2</v>
      </c>
      <c r="P305" s="2">
        <f t="shared" si="80"/>
        <v>30.005685024281089</v>
      </c>
      <c r="Q305" s="1">
        <f t="shared" si="81"/>
        <v>0</v>
      </c>
      <c r="R305" s="1">
        <f t="shared" si="82"/>
        <v>0</v>
      </c>
    </row>
    <row r="306" spans="1:18" x14ac:dyDescent="0.25">
      <c r="A306" s="1">
        <f t="shared" si="77"/>
        <v>3.4680000000000026</v>
      </c>
      <c r="B306" s="2">
        <f>B305+'Data Entry'!$E$8/500/12</f>
        <v>0.2890000000000002</v>
      </c>
      <c r="C306" s="2">
        <f t="shared" si="78"/>
        <v>0.2109999999999998</v>
      </c>
      <c r="D306" s="2">
        <f t="shared" si="79"/>
        <v>2.8283131190179276</v>
      </c>
      <c r="E306" s="3">
        <f t="shared" si="83"/>
        <v>7.8754153681590777E-2</v>
      </c>
      <c r="F306" s="2">
        <f t="shared" si="84"/>
        <v>0.7070782797544819</v>
      </c>
      <c r="G306" s="3">
        <f t="shared" si="85"/>
        <v>0.11759522131840922</v>
      </c>
      <c r="H306" s="3">
        <f t="shared" si="86"/>
        <v>0.86371672024551804</v>
      </c>
      <c r="I306" s="3">
        <f t="shared" si="87"/>
        <v>0.13615021981394765</v>
      </c>
      <c r="J306" s="1">
        <f t="shared" si="88"/>
        <v>0.02</v>
      </c>
      <c r="K306" s="1">
        <f t="shared" si="89"/>
        <v>1.4859</v>
      </c>
      <c r="L306" s="1">
        <f t="shared" si="90"/>
        <v>0.01</v>
      </c>
      <c r="M306" s="4">
        <f t="shared" si="91"/>
        <v>5.5576963868426343</v>
      </c>
      <c r="N306" s="3">
        <f t="shared" si="92"/>
        <v>0.65355853663128283</v>
      </c>
      <c r="O306" s="1">
        <f t="shared" si="93"/>
        <v>2.1662705486234897E-2</v>
      </c>
      <c r="P306" s="2">
        <f t="shared" si="80"/>
        <v>30.169755898983745</v>
      </c>
      <c r="Q306" s="1">
        <f t="shared" si="81"/>
        <v>0</v>
      </c>
      <c r="R306" s="1">
        <f t="shared" si="82"/>
        <v>0</v>
      </c>
    </row>
    <row r="307" spans="1:18" x14ac:dyDescent="0.25">
      <c r="A307" s="1">
        <f t="shared" si="77"/>
        <v>3.4800000000000022</v>
      </c>
      <c r="B307" s="2">
        <f>B306+'Data Entry'!$E$8/500/12</f>
        <v>0.2900000000000002</v>
      </c>
      <c r="C307" s="2">
        <f t="shared" si="78"/>
        <v>0.2099999999999998</v>
      </c>
      <c r="D307" s="2">
        <f t="shared" si="79"/>
        <v>2.8202113476859703</v>
      </c>
      <c r="E307" s="3">
        <f t="shared" si="83"/>
        <v>7.826043447178406E-2</v>
      </c>
      <c r="F307" s="2">
        <f t="shared" si="84"/>
        <v>0.70505283692149257</v>
      </c>
      <c r="G307" s="3">
        <f t="shared" si="85"/>
        <v>0.11808894052821593</v>
      </c>
      <c r="H307" s="3">
        <f t="shared" si="86"/>
        <v>0.86574216307850738</v>
      </c>
      <c r="I307" s="3">
        <f t="shared" si="87"/>
        <v>0.13640197458825554</v>
      </c>
      <c r="J307" s="1">
        <f t="shared" si="88"/>
        <v>0.02</v>
      </c>
      <c r="K307" s="1">
        <f t="shared" si="89"/>
        <v>1.4859</v>
      </c>
      <c r="L307" s="1">
        <f t="shared" si="90"/>
        <v>0.01</v>
      </c>
      <c r="M307" s="4">
        <f t="shared" si="91"/>
        <v>5.5645488451415517</v>
      </c>
      <c r="N307" s="3">
        <f t="shared" si="92"/>
        <v>0.65711167764027334</v>
      </c>
      <c r="O307" s="1">
        <f t="shared" si="93"/>
        <v>2.1662705486234897E-2</v>
      </c>
      <c r="P307" s="2">
        <f t="shared" si="80"/>
        <v>30.333777009423912</v>
      </c>
      <c r="Q307" s="1">
        <f t="shared" si="81"/>
        <v>0</v>
      </c>
      <c r="R307" s="1">
        <f t="shared" si="82"/>
        <v>0</v>
      </c>
    </row>
    <row r="308" spans="1:18" x14ac:dyDescent="0.25">
      <c r="A308" s="1">
        <f t="shared" si="77"/>
        <v>3.4920000000000027</v>
      </c>
      <c r="B308" s="2">
        <f>B307+'Data Entry'!$E$8/500/12</f>
        <v>0.2910000000000002</v>
      </c>
      <c r="C308" s="2">
        <f t="shared" si="78"/>
        <v>0.2089999999999998</v>
      </c>
      <c r="D308" s="2">
        <f t="shared" si="79"/>
        <v>2.8121042531926568</v>
      </c>
      <c r="E308" s="3">
        <f t="shared" si="83"/>
        <v>7.7767039439702493E-2</v>
      </c>
      <c r="F308" s="2">
        <f t="shared" si="84"/>
        <v>0.70302606329816419</v>
      </c>
      <c r="G308" s="3">
        <f t="shared" si="85"/>
        <v>0.1185823355602975</v>
      </c>
      <c r="H308" s="3">
        <f t="shared" si="86"/>
        <v>0.86776893670183575</v>
      </c>
      <c r="I308" s="3">
        <f t="shared" si="87"/>
        <v>0.13665197098550005</v>
      </c>
      <c r="J308" s="1">
        <f t="shared" si="88"/>
        <v>0.02</v>
      </c>
      <c r="K308" s="1">
        <f t="shared" si="89"/>
        <v>1.4859</v>
      </c>
      <c r="L308" s="1">
        <f t="shared" si="90"/>
        <v>0.01</v>
      </c>
      <c r="M308" s="4">
        <f t="shared" si="91"/>
        <v>5.5713492762280374</v>
      </c>
      <c r="N308" s="3">
        <f t="shared" si="92"/>
        <v>0.66066360939729374</v>
      </c>
      <c r="O308" s="1">
        <f t="shared" si="93"/>
        <v>2.1662705486234897E-2</v>
      </c>
      <c r="P308" s="2">
        <f t="shared" si="80"/>
        <v>30.497742298029131</v>
      </c>
      <c r="Q308" s="1">
        <f t="shared" si="81"/>
        <v>0</v>
      </c>
      <c r="R308" s="1">
        <f t="shared" si="82"/>
        <v>0</v>
      </c>
    </row>
    <row r="309" spans="1:18" x14ac:dyDescent="0.25">
      <c r="A309" s="1">
        <f t="shared" si="77"/>
        <v>3.5040000000000022</v>
      </c>
      <c r="B309" s="2">
        <f>B308+'Data Entry'!$E$8/500/12</f>
        <v>0.2920000000000002</v>
      </c>
      <c r="C309" s="2">
        <f t="shared" si="78"/>
        <v>0.2079999999999998</v>
      </c>
      <c r="D309" s="2">
        <f t="shared" si="79"/>
        <v>2.8039916915549776</v>
      </c>
      <c r="E309" s="3">
        <f t="shared" si="83"/>
        <v>7.7273976910989431E-2</v>
      </c>
      <c r="F309" s="2">
        <f t="shared" si="84"/>
        <v>0.70099792288874441</v>
      </c>
      <c r="G309" s="3">
        <f t="shared" si="85"/>
        <v>0.11907539808901056</v>
      </c>
      <c r="H309" s="3">
        <f t="shared" si="86"/>
        <v>0.86979707711125553</v>
      </c>
      <c r="I309" s="3">
        <f t="shared" si="87"/>
        <v>0.13690020491271399</v>
      </c>
      <c r="J309" s="1">
        <f t="shared" si="88"/>
        <v>0.02</v>
      </c>
      <c r="K309" s="1">
        <f t="shared" si="89"/>
        <v>1.4859</v>
      </c>
      <c r="L309" s="1">
        <f t="shared" si="90"/>
        <v>0.01</v>
      </c>
      <c r="M309" s="4">
        <f t="shared" si="91"/>
        <v>5.578097666485907</v>
      </c>
      <c r="N309" s="3">
        <f t="shared" si="92"/>
        <v>0.66421420021619026</v>
      </c>
      <c r="O309" s="1">
        <f t="shared" si="93"/>
        <v>2.1662705486234897E-2</v>
      </c>
      <c r="P309" s="2">
        <f t="shared" si="80"/>
        <v>30.661645685865551</v>
      </c>
      <c r="Q309" s="1">
        <f t="shared" si="81"/>
        <v>0</v>
      </c>
      <c r="R309" s="1">
        <f t="shared" si="82"/>
        <v>0</v>
      </c>
    </row>
    <row r="310" spans="1:18" x14ac:dyDescent="0.25">
      <c r="A310" s="1">
        <f t="shared" si="77"/>
        <v>3.5160000000000027</v>
      </c>
      <c r="B310" s="2">
        <f>B309+'Data Entry'!$E$8/500/12</f>
        <v>0.2930000000000002</v>
      </c>
      <c r="C310" s="2">
        <f t="shared" si="78"/>
        <v>0.2069999999999998</v>
      </c>
      <c r="D310" s="2">
        <f t="shared" si="79"/>
        <v>2.7958735179435732</v>
      </c>
      <c r="E310" s="3">
        <f t="shared" si="83"/>
        <v>7.6781255228143483E-2</v>
      </c>
      <c r="F310" s="2">
        <f t="shared" si="84"/>
        <v>0.6989683794858933</v>
      </c>
      <c r="G310" s="3">
        <f t="shared" si="85"/>
        <v>0.11956811977185651</v>
      </c>
      <c r="H310" s="3">
        <f t="shared" si="86"/>
        <v>0.87182662051410664</v>
      </c>
      <c r="I310" s="3">
        <f t="shared" si="87"/>
        <v>0.13714667223782234</v>
      </c>
      <c r="J310" s="1">
        <f t="shared" si="88"/>
        <v>0.02</v>
      </c>
      <c r="K310" s="1">
        <f t="shared" si="89"/>
        <v>1.4859</v>
      </c>
      <c r="L310" s="1">
        <f t="shared" si="90"/>
        <v>0.01</v>
      </c>
      <c r="M310" s="4">
        <f t="shared" si="91"/>
        <v>5.5847940004227565</v>
      </c>
      <c r="N310" s="3">
        <f t="shared" si="92"/>
        <v>0.66776331794369381</v>
      </c>
      <c r="O310" s="1">
        <f t="shared" si="93"/>
        <v>2.1662705486234897E-2</v>
      </c>
      <c r="P310" s="2">
        <f t="shared" si="80"/>
        <v>30.825481072436208</v>
      </c>
      <c r="Q310" s="1">
        <f t="shared" si="81"/>
        <v>0</v>
      </c>
      <c r="R310" s="1">
        <f t="shared" si="82"/>
        <v>0</v>
      </c>
    </row>
    <row r="311" spans="1:18" x14ac:dyDescent="0.25">
      <c r="A311" s="1">
        <f t="shared" si="77"/>
        <v>3.5280000000000022</v>
      </c>
      <c r="B311" s="2">
        <f>B310+'Data Entry'!$E$8/500/12</f>
        <v>0.29400000000000021</v>
      </c>
      <c r="C311" s="2">
        <f t="shared" si="78"/>
        <v>0.20599999999999979</v>
      </c>
      <c r="D311" s="2">
        <f t="shared" si="79"/>
        <v>2.7877495866571826</v>
      </c>
      <c r="E311" s="3">
        <f t="shared" si="83"/>
        <v>7.6288882750988787E-2</v>
      </c>
      <c r="F311" s="2">
        <f t="shared" si="84"/>
        <v>0.69693739666429566</v>
      </c>
      <c r="G311" s="3">
        <f t="shared" si="85"/>
        <v>0.12006049224901121</v>
      </c>
      <c r="H311" s="3">
        <f t="shared" si="86"/>
        <v>0.87385760333570428</v>
      </c>
      <c r="I311" s="3">
        <f t="shared" si="87"/>
        <v>0.13739136878905009</v>
      </c>
      <c r="J311" s="1">
        <f t="shared" si="88"/>
        <v>0.02</v>
      </c>
      <c r="K311" s="1">
        <f t="shared" si="89"/>
        <v>1.4859</v>
      </c>
      <c r="L311" s="1">
        <f t="shared" si="90"/>
        <v>0.01</v>
      </c>
      <c r="M311" s="4">
        <f t="shared" si="91"/>
        <v>5.5914382606613389</v>
      </c>
      <c r="N311" s="3">
        <f t="shared" si="92"/>
        <v>0.67131082995495539</v>
      </c>
      <c r="O311" s="1">
        <f t="shared" si="93"/>
        <v>2.1662705486234897E-2</v>
      </c>
      <c r="P311" s="2">
        <f t="shared" si="80"/>
        <v>30.989242335474923</v>
      </c>
      <c r="Q311" s="1">
        <f t="shared" si="81"/>
        <v>0</v>
      </c>
      <c r="R311" s="1">
        <f t="shared" si="82"/>
        <v>0</v>
      </c>
    </row>
    <row r="312" spans="1:18" x14ac:dyDescent="0.25">
      <c r="A312" s="1">
        <f t="shared" si="77"/>
        <v>3.5400000000000027</v>
      </c>
      <c r="B312" s="2">
        <f>B311+'Data Entry'!$E$8/500/12</f>
        <v>0.29500000000000021</v>
      </c>
      <c r="C312" s="2">
        <f t="shared" si="78"/>
        <v>0.20499999999999979</v>
      </c>
      <c r="D312" s="2">
        <f t="shared" si="79"/>
        <v>2.7796197510966962</v>
      </c>
      <c r="E312" s="3">
        <f t="shared" si="83"/>
        <v>7.5796867857149564E-2</v>
      </c>
      <c r="F312" s="2">
        <f t="shared" si="84"/>
        <v>0.69490493777417406</v>
      </c>
      <c r="G312" s="3">
        <f t="shared" si="85"/>
        <v>0.12055250714285043</v>
      </c>
      <c r="H312" s="3">
        <f t="shared" si="86"/>
        <v>0.87589006222582588</v>
      </c>
      <c r="I312" s="3">
        <f t="shared" si="87"/>
        <v>0.13763429035431737</v>
      </c>
      <c r="J312" s="1">
        <f t="shared" si="88"/>
        <v>0.02</v>
      </c>
      <c r="K312" s="1">
        <f t="shared" si="89"/>
        <v>1.4859</v>
      </c>
      <c r="L312" s="1">
        <f t="shared" si="90"/>
        <v>0.01</v>
      </c>
      <c r="M312" s="4">
        <f t="shared" si="91"/>
        <v>5.5980304279304463</v>
      </c>
      <c r="N312" s="3">
        <f t="shared" si="92"/>
        <v>0.67485660314897922</v>
      </c>
      <c r="O312" s="1">
        <f t="shared" si="93"/>
        <v>2.1662705486234897E-2</v>
      </c>
      <c r="P312" s="2">
        <f t="shared" si="80"/>
        <v>31.152923330735508</v>
      </c>
      <c r="Q312" s="1">
        <f t="shared" si="81"/>
        <v>0</v>
      </c>
      <c r="R312" s="1">
        <f t="shared" si="82"/>
        <v>0</v>
      </c>
    </row>
    <row r="313" spans="1:18" x14ac:dyDescent="0.25">
      <c r="A313" s="1">
        <f t="shared" si="77"/>
        <v>3.5520000000000023</v>
      </c>
      <c r="B313" s="2">
        <f>B312+'Data Entry'!$E$8/500/12</f>
        <v>0.29600000000000021</v>
      </c>
      <c r="C313" s="2">
        <f t="shared" si="78"/>
        <v>0.20399999999999979</v>
      </c>
      <c r="D313" s="2">
        <f t="shared" si="79"/>
        <v>2.7714838637388075</v>
      </c>
      <c r="E313" s="3">
        <f t="shared" si="83"/>
        <v>7.5305218942529645E-2</v>
      </c>
      <c r="F313" s="2">
        <f t="shared" si="84"/>
        <v>0.69287096593470188</v>
      </c>
      <c r="G313" s="3">
        <f t="shared" si="85"/>
        <v>0.12104415605747035</v>
      </c>
      <c r="H313" s="3">
        <f t="shared" si="86"/>
        <v>0.87792403406529806</v>
      </c>
      <c r="I313" s="3">
        <f t="shared" si="87"/>
        <v>0.13787543268062227</v>
      </c>
      <c r="J313" s="1">
        <f t="shared" si="88"/>
        <v>0.02</v>
      </c>
      <c r="K313" s="1">
        <f t="shared" si="89"/>
        <v>1.4859</v>
      </c>
      <c r="L313" s="1">
        <f t="shared" si="90"/>
        <v>0.01</v>
      </c>
      <c r="M313" s="4">
        <f t="shared" si="91"/>
        <v>5.6045704810553296</v>
      </c>
      <c r="N313" s="3">
        <f t="shared" si="92"/>
        <v>0.67840050394395301</v>
      </c>
      <c r="O313" s="1">
        <f t="shared" si="93"/>
        <v>2.1662705486234897E-2</v>
      </c>
      <c r="P313" s="2">
        <f t="shared" si="80"/>
        <v>31.316517891776172</v>
      </c>
      <c r="Q313" s="1">
        <f t="shared" si="81"/>
        <v>0</v>
      </c>
      <c r="R313" s="1">
        <f t="shared" si="82"/>
        <v>0</v>
      </c>
    </row>
    <row r="314" spans="1:18" x14ac:dyDescent="0.25">
      <c r="A314" s="1">
        <f t="shared" si="77"/>
        <v>3.5640000000000027</v>
      </c>
      <c r="B314" s="2">
        <f>B313+'Data Entry'!$E$8/500/12</f>
        <v>0.29700000000000021</v>
      </c>
      <c r="C314" s="2">
        <f t="shared" si="78"/>
        <v>0.20299999999999979</v>
      </c>
      <c r="D314" s="2">
        <f t="shared" si="79"/>
        <v>2.7633417761092494</v>
      </c>
      <c r="E314" s="3">
        <f t="shared" si="83"/>
        <v>7.4813944421796813E-2</v>
      </c>
      <c r="F314" s="2">
        <f t="shared" si="84"/>
        <v>0.69083544402731234</v>
      </c>
      <c r="G314" s="3">
        <f t="shared" si="85"/>
        <v>0.12153543057820318</v>
      </c>
      <c r="H314" s="3">
        <f t="shared" si="86"/>
        <v>0.8799595559726876</v>
      </c>
      <c r="I314" s="3">
        <f t="shared" si="87"/>
        <v>0.1381147914734111</v>
      </c>
      <c r="J314" s="1">
        <f t="shared" si="88"/>
        <v>0.02</v>
      </c>
      <c r="K314" s="1">
        <f t="shared" si="89"/>
        <v>1.4859</v>
      </c>
      <c r="L314" s="1">
        <f t="shared" si="90"/>
        <v>0.01</v>
      </c>
      <c r="M314" s="4">
        <f t="shared" si="91"/>
        <v>5.6110583969476453</v>
      </c>
      <c r="N314" s="3">
        <f t="shared" si="92"/>
        <v>0.6819423982724746</v>
      </c>
      <c r="O314" s="1">
        <f t="shared" si="93"/>
        <v>2.1662705486234897E-2</v>
      </c>
      <c r="P314" s="2">
        <f t="shared" si="80"/>
        <v>31.480019829739195</v>
      </c>
      <c r="Q314" s="1">
        <f t="shared" si="81"/>
        <v>0</v>
      </c>
      <c r="R314" s="1">
        <f t="shared" si="82"/>
        <v>0</v>
      </c>
    </row>
    <row r="315" spans="1:18" x14ac:dyDescent="0.25">
      <c r="A315" s="1">
        <f t="shared" si="77"/>
        <v>3.5760000000000023</v>
      </c>
      <c r="B315" s="2">
        <f>B314+'Data Entry'!$E$8/500/12</f>
        <v>0.29800000000000021</v>
      </c>
      <c r="C315" s="2">
        <f t="shared" si="78"/>
        <v>0.20199999999999979</v>
      </c>
      <c r="D315" s="2">
        <f t="shared" si="79"/>
        <v>2.7551933387555927</v>
      </c>
      <c r="E315" s="3">
        <f t="shared" si="83"/>
        <v>7.4323052728872047E-2</v>
      </c>
      <c r="F315" s="2">
        <f t="shared" si="84"/>
        <v>0.68879833468889817</v>
      </c>
      <c r="G315" s="3">
        <f t="shared" si="85"/>
        <v>0.12202632227112795</v>
      </c>
      <c r="H315" s="3">
        <f t="shared" si="86"/>
        <v>0.88199666531110177</v>
      </c>
      <c r="I315" s="3">
        <f t="shared" si="87"/>
        <v>0.13835236239593524</v>
      </c>
      <c r="J315" s="1">
        <f t="shared" si="88"/>
        <v>0.02</v>
      </c>
      <c r="K315" s="1">
        <f t="shared" si="89"/>
        <v>1.4859</v>
      </c>
      <c r="L315" s="1">
        <f t="shared" si="90"/>
        <v>0.01</v>
      </c>
      <c r="M315" s="4">
        <f t="shared" si="91"/>
        <v>5.6174941505948901</v>
      </c>
      <c r="N315" s="3">
        <f t="shared" si="92"/>
        <v>0.68548215157666825</v>
      </c>
      <c r="O315" s="1">
        <f t="shared" si="93"/>
        <v>2.1662705486234897E-2</v>
      </c>
      <c r="P315" s="2">
        <f t="shared" si="80"/>
        <v>31.643422933125468</v>
      </c>
      <c r="Q315" s="1">
        <f t="shared" si="81"/>
        <v>0</v>
      </c>
      <c r="R315" s="1">
        <f t="shared" si="82"/>
        <v>0</v>
      </c>
    </row>
    <row r="316" spans="1:18" x14ac:dyDescent="0.25">
      <c r="A316" s="1">
        <f t="shared" si="77"/>
        <v>3.5880000000000027</v>
      </c>
      <c r="B316" s="2">
        <f>B315+'Data Entry'!$E$8/500/12</f>
        <v>0.29900000000000021</v>
      </c>
      <c r="C316" s="2">
        <f t="shared" si="78"/>
        <v>0.20099999999999979</v>
      </c>
      <c r="D316" s="2">
        <f t="shared" si="79"/>
        <v>2.7470384012196027</v>
      </c>
      <c r="E316" s="3">
        <f t="shared" si="83"/>
        <v>7.3832552317424124E-2</v>
      </c>
      <c r="F316" s="2">
        <f t="shared" si="84"/>
        <v>0.68675960030490069</v>
      </c>
      <c r="G316" s="3">
        <f t="shared" si="85"/>
        <v>0.12251682268257587</v>
      </c>
      <c r="H316" s="3">
        <f t="shared" si="86"/>
        <v>0.88403539969509926</v>
      </c>
      <c r="I316" s="3">
        <f t="shared" si="87"/>
        <v>0.13858814106859466</v>
      </c>
      <c r="J316" s="1">
        <f t="shared" si="88"/>
        <v>0.02</v>
      </c>
      <c r="K316" s="1">
        <f t="shared" si="89"/>
        <v>1.4859</v>
      </c>
      <c r="L316" s="1">
        <f t="shared" si="90"/>
        <v>0.01</v>
      </c>
      <c r="M316" s="4">
        <f t="shared" si="91"/>
        <v>5.6238777150493675</v>
      </c>
      <c r="N316" s="3">
        <f t="shared" si="92"/>
        <v>0.68901962880319334</v>
      </c>
      <c r="O316" s="1">
        <f t="shared" si="93"/>
        <v>2.1662705486234897E-2</v>
      </c>
      <c r="P316" s="2">
        <f t="shared" si="80"/>
        <v>31.8067209675641</v>
      </c>
      <c r="Q316" s="1">
        <f t="shared" si="81"/>
        <v>0</v>
      </c>
      <c r="R316" s="1">
        <f t="shared" si="82"/>
        <v>0</v>
      </c>
    </row>
    <row r="317" spans="1:18" x14ac:dyDescent="0.25">
      <c r="A317" s="1">
        <f t="shared" si="77"/>
        <v>3.6000000000000023</v>
      </c>
      <c r="B317" s="2">
        <f>B316+'Data Entry'!$E$8/500/12</f>
        <v>0.30000000000000021</v>
      </c>
      <c r="C317" s="2">
        <f t="shared" si="78"/>
        <v>0.19999999999999979</v>
      </c>
      <c r="D317" s="2">
        <f t="shared" si="79"/>
        <v>2.7388768120091296</v>
      </c>
      <c r="E317" s="3">
        <f t="shared" si="83"/>
        <v>7.3342451661369351E-2</v>
      </c>
      <c r="F317" s="2">
        <f t="shared" si="84"/>
        <v>0.68471920300228239</v>
      </c>
      <c r="G317" s="3">
        <f t="shared" si="85"/>
        <v>0.12300692333863064</v>
      </c>
      <c r="H317" s="3">
        <f t="shared" si="86"/>
        <v>0.88607579699771755</v>
      </c>
      <c r="I317" s="3">
        <f t="shared" si="87"/>
        <v>0.13882212306826783</v>
      </c>
      <c r="J317" s="1">
        <f t="shared" si="88"/>
        <v>0.02</v>
      </c>
      <c r="K317" s="1">
        <f t="shared" si="89"/>
        <v>1.4859</v>
      </c>
      <c r="L317" s="1">
        <f t="shared" si="90"/>
        <v>0.01</v>
      </c>
      <c r="M317" s="4">
        <f t="shared" si="91"/>
        <v>5.6302090614166262</v>
      </c>
      <c r="N317" s="3">
        <f t="shared" si="92"/>
        <v>0.69255469439813855</v>
      </c>
      <c r="O317" s="1">
        <f t="shared" si="93"/>
        <v>2.1662705486234897E-2</v>
      </c>
      <c r="P317" s="2">
        <f t="shared" si="80"/>
        <v>31.9699076755767</v>
      </c>
      <c r="Q317" s="1">
        <f t="shared" si="81"/>
        <v>0</v>
      </c>
      <c r="R317" s="1">
        <f t="shared" si="82"/>
        <v>0</v>
      </c>
    </row>
    <row r="318" spans="1:18" x14ac:dyDescent="0.25">
      <c r="A318" s="1">
        <f t="shared" si="77"/>
        <v>3.6120000000000028</v>
      </c>
      <c r="B318" s="2">
        <f>B317+'Data Entry'!$E$8/500/12</f>
        <v>0.30100000000000021</v>
      </c>
      <c r="C318" s="2">
        <f t="shared" si="78"/>
        <v>0.19899999999999979</v>
      </c>
      <c r="D318" s="2">
        <f t="shared" si="79"/>
        <v>2.730708418569523</v>
      </c>
      <c r="E318" s="3">
        <f t="shared" si="83"/>
        <v>7.2852759255376986E-2</v>
      </c>
      <c r="F318" s="2">
        <f t="shared" si="84"/>
        <v>0.68267710464238074</v>
      </c>
      <c r="G318" s="3">
        <f t="shared" si="85"/>
        <v>0.12349661574462301</v>
      </c>
      <c r="H318" s="3">
        <f t="shared" si="86"/>
        <v>0.8881178953576192</v>
      </c>
      <c r="I318" s="3">
        <f t="shared" si="87"/>
        <v>0.13905430392762722</v>
      </c>
      <c r="J318" s="1">
        <f t="shared" si="88"/>
        <v>0.02</v>
      </c>
      <c r="K318" s="1">
        <f t="shared" si="89"/>
        <v>1.4859</v>
      </c>
      <c r="L318" s="1">
        <f t="shared" si="90"/>
        <v>0.01</v>
      </c>
      <c r="M318" s="4">
        <f t="shared" si="91"/>
        <v>5.6364881588433979</v>
      </c>
      <c r="N318" s="3">
        <f t="shared" si="92"/>
        <v>0.69608721230180071</v>
      </c>
      <c r="O318" s="1">
        <f t="shared" si="93"/>
        <v>2.1662705486234897E-2</v>
      </c>
      <c r="P318" s="2">
        <f t="shared" si="80"/>
        <v>32.132976776336385</v>
      </c>
      <c r="Q318" s="1">
        <f t="shared" si="81"/>
        <v>0</v>
      </c>
      <c r="R318" s="1">
        <f t="shared" si="82"/>
        <v>0</v>
      </c>
    </row>
    <row r="319" spans="1:18" x14ac:dyDescent="0.25">
      <c r="A319" s="1">
        <f t="shared" si="77"/>
        <v>3.6240000000000023</v>
      </c>
      <c r="B319" s="2">
        <f>B318+'Data Entry'!$E$8/500/12</f>
        <v>0.30200000000000021</v>
      </c>
      <c r="C319" s="2">
        <f t="shared" si="78"/>
        <v>0.19799999999999979</v>
      </c>
      <c r="D319" s="2">
        <f t="shared" si="79"/>
        <v>2.7225330672545489</v>
      </c>
      <c r="E319" s="3">
        <f t="shared" si="83"/>
        <v>7.2363483615380142E-2</v>
      </c>
      <c r="F319" s="2">
        <f t="shared" si="84"/>
        <v>0.68063326681363723</v>
      </c>
      <c r="G319" s="3">
        <f t="shared" si="85"/>
        <v>0.12398589138461985</v>
      </c>
      <c r="H319" s="3">
        <f t="shared" si="86"/>
        <v>0.89016173318636271</v>
      </c>
      <c r="I319" s="3">
        <f t="shared" si="87"/>
        <v>0.13928467913444037</v>
      </c>
      <c r="J319" s="1">
        <f t="shared" si="88"/>
        <v>0.02</v>
      </c>
      <c r="K319" s="1">
        <f t="shared" si="89"/>
        <v>1.4859</v>
      </c>
      <c r="L319" s="1">
        <f t="shared" si="90"/>
        <v>0.01</v>
      </c>
      <c r="M319" s="4">
        <f t="shared" si="91"/>
        <v>5.6427149745050142</v>
      </c>
      <c r="N319" s="3">
        <f t="shared" si="92"/>
        <v>0.69961704594334662</v>
      </c>
      <c r="O319" s="1">
        <f t="shared" si="93"/>
        <v>2.1662705486234897E-2</v>
      </c>
      <c r="P319" s="2">
        <f t="shared" si="80"/>
        <v>32.295921965421321</v>
      </c>
      <c r="Q319" s="1">
        <f t="shared" si="81"/>
        <v>0</v>
      </c>
      <c r="R319" s="1">
        <f t="shared" si="82"/>
        <v>0</v>
      </c>
    </row>
    <row r="320" spans="1:18" x14ac:dyDescent="0.25">
      <c r="A320" s="1">
        <f t="shared" si="77"/>
        <v>3.6360000000000028</v>
      </c>
      <c r="B320" s="2">
        <f>B319+'Data Entry'!$E$8/500/12</f>
        <v>0.30300000000000021</v>
      </c>
      <c r="C320" s="2">
        <f t="shared" si="78"/>
        <v>0.19699999999999979</v>
      </c>
      <c r="D320" s="2">
        <f t="shared" si="79"/>
        <v>2.7143506032967997</v>
      </c>
      <c r="E320" s="3">
        <f t="shared" si="83"/>
        <v>7.1874633279092687E-2</v>
      </c>
      <c r="F320" s="2">
        <f t="shared" si="84"/>
        <v>0.67858765082419992</v>
      </c>
      <c r="G320" s="3">
        <f t="shared" si="85"/>
        <v>0.12447474172090731</v>
      </c>
      <c r="H320" s="3">
        <f t="shared" si="86"/>
        <v>0.89220734917580002</v>
      </c>
      <c r="I320" s="3">
        <f t="shared" si="87"/>
        <v>0.13951324413085603</v>
      </c>
      <c r="J320" s="1">
        <f t="shared" si="88"/>
        <v>0.02</v>
      </c>
      <c r="K320" s="1">
        <f t="shared" si="89"/>
        <v>1.4859</v>
      </c>
      <c r="L320" s="1">
        <f t="shared" si="90"/>
        <v>0.01</v>
      </c>
      <c r="M320" s="4">
        <f t="shared" si="91"/>
        <v>5.6488894735922859</v>
      </c>
      <c r="N320" s="3">
        <f t="shared" si="92"/>
        <v>0.70314405823535187</v>
      </c>
      <c r="O320" s="1">
        <f t="shared" si="93"/>
        <v>2.1662705486234897E-2</v>
      </c>
      <c r="P320" s="2">
        <f t="shared" si="80"/>
        <v>32.458736914562664</v>
      </c>
      <c r="Q320" s="1">
        <f t="shared" si="81"/>
        <v>0</v>
      </c>
      <c r="R320" s="1">
        <f t="shared" si="82"/>
        <v>0</v>
      </c>
    </row>
    <row r="321" spans="1:18" x14ac:dyDescent="0.25">
      <c r="A321" s="1">
        <f t="shared" si="77"/>
        <v>3.6480000000000024</v>
      </c>
      <c r="B321" s="2">
        <f>B320+'Data Entry'!$E$8/500/12</f>
        <v>0.30400000000000021</v>
      </c>
      <c r="C321" s="2">
        <f t="shared" si="78"/>
        <v>0.19599999999999979</v>
      </c>
      <c r="D321" s="2">
        <f t="shared" si="79"/>
        <v>2.7061608707775728</v>
      </c>
      <c r="E321" s="3">
        <f t="shared" si="83"/>
        <v>7.1386216806532107E-2</v>
      </c>
      <c r="F321" s="2">
        <f t="shared" si="84"/>
        <v>0.67654021769439321</v>
      </c>
      <c r="G321" s="3">
        <f t="shared" si="85"/>
        <v>0.12496315819346789</v>
      </c>
      <c r="H321" s="3">
        <f t="shared" si="86"/>
        <v>0.89425478230560673</v>
      </c>
      <c r="I321" s="3">
        <f t="shared" si="87"/>
        <v>0.13973999431267498</v>
      </c>
      <c r="J321" s="1">
        <f t="shared" si="88"/>
        <v>0.02</v>
      </c>
      <c r="K321" s="1">
        <f t="shared" si="89"/>
        <v>1.4859</v>
      </c>
      <c r="L321" s="1">
        <f t="shared" si="90"/>
        <v>0.01</v>
      </c>
      <c r="M321" s="4">
        <f t="shared" si="91"/>
        <v>5.6550116192978441</v>
      </c>
      <c r="N321" s="3">
        <f t="shared" si="92"/>
        <v>0.70666811156821552</v>
      </c>
      <c r="O321" s="1">
        <f t="shared" si="93"/>
        <v>2.1662705486234897E-2</v>
      </c>
      <c r="P321" s="2">
        <f t="shared" si="80"/>
        <v>32.621415271386702</v>
      </c>
      <c r="Q321" s="1">
        <f t="shared" si="81"/>
        <v>0</v>
      </c>
      <c r="R321" s="1">
        <f t="shared" si="82"/>
        <v>0</v>
      </c>
    </row>
    <row r="322" spans="1:18" x14ac:dyDescent="0.25">
      <c r="A322" s="1">
        <f t="shared" si="77"/>
        <v>3.6600000000000028</v>
      </c>
      <c r="B322" s="2">
        <f>B321+'Data Entry'!$E$8/500/12</f>
        <v>0.30500000000000022</v>
      </c>
      <c r="C322" s="2">
        <f t="shared" si="78"/>
        <v>0.19499999999999978</v>
      </c>
      <c r="D322" s="2">
        <f t="shared" si="79"/>
        <v>2.6979637125962026</v>
      </c>
      <c r="E322" s="3">
        <f t="shared" si="83"/>
        <v>7.0898242780548362E-2</v>
      </c>
      <c r="F322" s="2">
        <f t="shared" si="84"/>
        <v>0.67449092814905065</v>
      </c>
      <c r="G322" s="3">
        <f t="shared" si="85"/>
        <v>0.12545113221945164</v>
      </c>
      <c r="H322" s="3">
        <f t="shared" si="86"/>
        <v>0.89630407185094929</v>
      </c>
      <c r="I322" s="3">
        <f t="shared" si="87"/>
        <v>0.13996492502860516</v>
      </c>
      <c r="J322" s="1">
        <f t="shared" si="88"/>
        <v>0.02</v>
      </c>
      <c r="K322" s="1">
        <f t="shared" si="89"/>
        <v>1.4859</v>
      </c>
      <c r="L322" s="1">
        <f t="shared" si="90"/>
        <v>0.01</v>
      </c>
      <c r="M322" s="4">
        <f t="shared" si="91"/>
        <v>5.6610813728019407</v>
      </c>
      <c r="N322" s="3">
        <f t="shared" si="92"/>
        <v>0.71018906780445112</v>
      </c>
      <c r="O322" s="1">
        <f t="shared" si="93"/>
        <v>2.1662705486234897E-2</v>
      </c>
      <c r="P322" s="2">
        <f t="shared" si="80"/>
        <v>32.783950659151301</v>
      </c>
      <c r="Q322" s="1">
        <f t="shared" si="81"/>
        <v>0</v>
      </c>
      <c r="R322" s="1">
        <f t="shared" si="82"/>
        <v>0</v>
      </c>
    </row>
    <row r="323" spans="1:18" x14ac:dyDescent="0.25">
      <c r="A323" s="1">
        <f t="shared" si="77"/>
        <v>3.6720000000000024</v>
      </c>
      <c r="B323" s="2">
        <f>B322+'Data Entry'!$E$8/500/12</f>
        <v>0.30600000000000022</v>
      </c>
      <c r="C323" s="2">
        <f t="shared" si="78"/>
        <v>0.19399999999999978</v>
      </c>
      <c r="D323" s="2">
        <f t="shared" si="79"/>
        <v>2.6897589704388318</v>
      </c>
      <c r="E323" s="3">
        <f t="shared" si="83"/>
        <v>7.0410719807359481E-2</v>
      </c>
      <c r="F323" s="2">
        <f t="shared" si="84"/>
        <v>0.67243974260970796</v>
      </c>
      <c r="G323" s="3">
        <f t="shared" si="85"/>
        <v>0.12593865519264053</v>
      </c>
      <c r="H323" s="3">
        <f t="shared" si="86"/>
        <v>0.89835525739029198</v>
      </c>
      <c r="I323" s="3">
        <f t="shared" si="87"/>
        <v>0.14018803157950047</v>
      </c>
      <c r="J323" s="1">
        <f t="shared" si="88"/>
        <v>0.02</v>
      </c>
      <c r="K323" s="1">
        <f t="shared" si="89"/>
        <v>1.4859</v>
      </c>
      <c r="L323" s="1">
        <f t="shared" si="90"/>
        <v>0.01</v>
      </c>
      <c r="M323" s="4">
        <f t="shared" si="91"/>
        <v>5.6670986932576648</v>
      </c>
      <c r="N323" s="3">
        <f t="shared" si="92"/>
        <v>0.71370678827284073</v>
      </c>
      <c r="O323" s="1">
        <f t="shared" si="93"/>
        <v>2.1662705486234897E-2</v>
      </c>
      <c r="P323" s="2">
        <f t="shared" si="80"/>
        <v>32.946336676476093</v>
      </c>
      <c r="Q323" s="1">
        <f t="shared" si="81"/>
        <v>0</v>
      </c>
      <c r="R323" s="1">
        <f t="shared" si="82"/>
        <v>0</v>
      </c>
    </row>
    <row r="324" spans="1:18" x14ac:dyDescent="0.25">
      <c r="A324" s="1">
        <f t="shared" si="77"/>
        <v>3.6840000000000028</v>
      </c>
      <c r="B324" s="2">
        <f>B323+'Data Entry'!$E$8/500/12</f>
        <v>0.30700000000000022</v>
      </c>
      <c r="C324" s="2">
        <f t="shared" si="78"/>
        <v>0.19299999999999978</v>
      </c>
      <c r="D324" s="2">
        <f t="shared" si="79"/>
        <v>2.6815464847465975</v>
      </c>
      <c r="E324" s="3">
        <f t="shared" si="83"/>
        <v>6.9923656517093452E-2</v>
      </c>
      <c r="F324" s="2">
        <f t="shared" si="84"/>
        <v>0.67038662118664938</v>
      </c>
      <c r="G324" s="3">
        <f t="shared" si="85"/>
        <v>0.12642571848290654</v>
      </c>
      <c r="H324" s="3">
        <f t="shared" si="86"/>
        <v>0.90040837881335056</v>
      </c>
      <c r="I324" s="3">
        <f t="shared" si="87"/>
        <v>0.14040930921758321</v>
      </c>
      <c r="J324" s="1">
        <f t="shared" si="88"/>
        <v>0.02</v>
      </c>
      <c r="K324" s="1">
        <f t="shared" si="89"/>
        <v>1.4859</v>
      </c>
      <c r="L324" s="1">
        <f t="shared" si="90"/>
        <v>0.01</v>
      </c>
      <c r="M324" s="4">
        <f t="shared" si="91"/>
        <v>5.673063537775624</v>
      </c>
      <c r="N324" s="3">
        <f t="shared" si="92"/>
        <v>0.71722113376246288</v>
      </c>
      <c r="O324" s="1">
        <f t="shared" si="93"/>
        <v>2.1662705486234897E-2</v>
      </c>
      <c r="P324" s="2">
        <f t="shared" si="80"/>
        <v>33.108566897066744</v>
      </c>
      <c r="Q324" s="1">
        <f t="shared" si="81"/>
        <v>0</v>
      </c>
      <c r="R324" s="1">
        <f t="shared" si="82"/>
        <v>0</v>
      </c>
    </row>
    <row r="325" spans="1:18" x14ac:dyDescent="0.25">
      <c r="A325" s="1">
        <f t="shared" si="77"/>
        <v>3.6960000000000024</v>
      </c>
      <c r="B325" s="2">
        <f>B324+'Data Entry'!$E$8/500/12</f>
        <v>0.30800000000000022</v>
      </c>
      <c r="C325" s="2">
        <f t="shared" si="78"/>
        <v>0.19199999999999978</v>
      </c>
      <c r="D325" s="2">
        <f t="shared" si="79"/>
        <v>2.6733260946832127</v>
      </c>
      <c r="E325" s="3">
        <f t="shared" si="83"/>
        <v>6.9437061564336766E-2</v>
      </c>
      <c r="F325" s="2">
        <f t="shared" si="84"/>
        <v>0.66833152367080317</v>
      </c>
      <c r="G325" s="3">
        <f t="shared" si="85"/>
        <v>0.12691231343566323</v>
      </c>
      <c r="H325" s="3">
        <f t="shared" si="86"/>
        <v>0.90246347632919677</v>
      </c>
      <c r="I325" s="3">
        <f t="shared" si="87"/>
        <v>0.1406287531456494</v>
      </c>
      <c r="J325" s="1">
        <f t="shared" si="88"/>
        <v>0.02</v>
      </c>
      <c r="K325" s="1">
        <f t="shared" si="89"/>
        <v>1.4859</v>
      </c>
      <c r="L325" s="1">
        <f t="shared" si="90"/>
        <v>0.01</v>
      </c>
      <c r="M325" s="4">
        <f t="shared" si="91"/>
        <v>5.6789758614080013</v>
      </c>
      <c r="N325" s="3">
        <f t="shared" si="92"/>
        <v>0.72073196451657784</v>
      </c>
      <c r="O325" s="1">
        <f t="shared" si="93"/>
        <v>2.1662705486234897E-2</v>
      </c>
      <c r="P325" s="2">
        <f t="shared" si="80"/>
        <v>33.270634869432698</v>
      </c>
      <c r="Q325" s="1">
        <f t="shared" si="81"/>
        <v>0</v>
      </c>
      <c r="R325" s="1">
        <f t="shared" si="82"/>
        <v>0</v>
      </c>
    </row>
    <row r="326" spans="1:18" x14ac:dyDescent="0.25">
      <c r="A326" s="1">
        <f t="shared" si="77"/>
        <v>3.7080000000000028</v>
      </c>
      <c r="B326" s="2">
        <f>B325+'Data Entry'!$E$8/500/12</f>
        <v>0.30900000000000022</v>
      </c>
      <c r="C326" s="2">
        <f t="shared" si="78"/>
        <v>0.19099999999999978</v>
      </c>
      <c r="D326" s="2">
        <f t="shared" si="79"/>
        <v>2.6650976381019311</v>
      </c>
      <c r="E326" s="3">
        <f t="shared" si="83"/>
        <v>6.8950943628690267E-2</v>
      </c>
      <c r="F326" s="2">
        <f t="shared" si="84"/>
        <v>0.66627440952548278</v>
      </c>
      <c r="G326" s="3">
        <f t="shared" si="85"/>
        <v>0.12739843137130974</v>
      </c>
      <c r="H326" s="3">
        <f t="shared" si="86"/>
        <v>0.90452059047451716</v>
      </c>
      <c r="I326" s="3">
        <f t="shared" si="87"/>
        <v>0.14084635851625635</v>
      </c>
      <c r="J326" s="1">
        <f t="shared" si="88"/>
        <v>0.02</v>
      </c>
      <c r="K326" s="1">
        <f t="shared" si="89"/>
        <v>1.4859</v>
      </c>
      <c r="L326" s="1">
        <f t="shared" si="90"/>
        <v>0.01</v>
      </c>
      <c r="M326" s="4">
        <f t="shared" si="91"/>
        <v>5.68483561713205</v>
      </c>
      <c r="N326" s="3">
        <f t="shared" si="92"/>
        <v>0.7242391402263747</v>
      </c>
      <c r="O326" s="1">
        <f t="shared" si="93"/>
        <v>2.1662705486234897E-2</v>
      </c>
      <c r="P326" s="2">
        <f t="shared" si="80"/>
        <v>33.432534116598546</v>
      </c>
      <c r="Q326" s="1">
        <f t="shared" si="81"/>
        <v>0</v>
      </c>
      <c r="R326" s="1">
        <f t="shared" si="82"/>
        <v>0</v>
      </c>
    </row>
    <row r="327" spans="1:18" x14ac:dyDescent="0.25">
      <c r="A327" s="1">
        <f t="shared" si="77"/>
        <v>3.7200000000000024</v>
      </c>
      <c r="B327" s="2">
        <f>B326+'Data Entry'!$E$8/500/12</f>
        <v>0.31000000000000022</v>
      </c>
      <c r="C327" s="2">
        <f t="shared" si="78"/>
        <v>0.18999999999999978</v>
      </c>
      <c r="D327" s="2">
        <f t="shared" si="79"/>
        <v>2.6568609515118649</v>
      </c>
      <c r="E327" s="3">
        <f t="shared" si="83"/>
        <v>6.8465311415331812E-2</v>
      </c>
      <c r="F327" s="2">
        <f t="shared" si="84"/>
        <v>0.66421523787796621</v>
      </c>
      <c r="G327" s="3">
        <f t="shared" si="85"/>
        <v>0.1278840635846682</v>
      </c>
      <c r="H327" s="3">
        <f t="shared" si="86"/>
        <v>0.90657976212203373</v>
      </c>
      <c r="I327" s="3">
        <f t="shared" si="87"/>
        <v>0.1410621204308925</v>
      </c>
      <c r="J327" s="1">
        <f t="shared" si="88"/>
        <v>0.02</v>
      </c>
      <c r="K327" s="1">
        <f t="shared" si="89"/>
        <v>1.4859</v>
      </c>
      <c r="L327" s="1">
        <f t="shared" si="90"/>
        <v>0.01</v>
      </c>
      <c r="M327" s="4">
        <f t="shared" si="91"/>
        <v>5.6906427558329673</v>
      </c>
      <c r="N327" s="3">
        <f t="shared" si="92"/>
        <v>0.72774252002457462</v>
      </c>
      <c r="O327" s="1">
        <f t="shared" si="93"/>
        <v>2.1662705486234897E-2</v>
      </c>
      <c r="P327" s="2">
        <f t="shared" si="80"/>
        <v>33.594258135808708</v>
      </c>
      <c r="Q327" s="1">
        <f t="shared" si="81"/>
        <v>0</v>
      </c>
      <c r="R327" s="1">
        <f t="shared" si="82"/>
        <v>0</v>
      </c>
    </row>
    <row r="328" spans="1:18" x14ac:dyDescent="0.25">
      <c r="A328" s="1">
        <f t="shared" ref="A328:A391" si="94">B328*12</f>
        <v>3.7320000000000029</v>
      </c>
      <c r="B328" s="2">
        <f>B327+'Data Entry'!$E$8/500/12</f>
        <v>0.31100000000000022</v>
      </c>
      <c r="C328" s="2">
        <f t="shared" ref="C328:C391" si="95">IF(B328&lt;D$10,B328,2*D$10-B328)</f>
        <v>0.18899999999999978</v>
      </c>
      <c r="D328" s="2">
        <f t="shared" ref="D328:D391" si="96">2*ACOS((D$10-C328)/D$10)</f>
        <v>2.6486158700436389</v>
      </c>
      <c r="E328" s="3">
        <f t="shared" si="83"/>
        <v>6.7980173655586396E-2</v>
      </c>
      <c r="F328" s="2">
        <f t="shared" si="84"/>
        <v>0.66215396751090971</v>
      </c>
      <c r="G328" s="3">
        <f t="shared" si="85"/>
        <v>0.1283692013444136</v>
      </c>
      <c r="H328" s="3">
        <f t="shared" si="86"/>
        <v>0.90864103248909023</v>
      </c>
      <c r="I328" s="3">
        <f t="shared" si="87"/>
        <v>0.14127603393912863</v>
      </c>
      <c r="J328" s="1">
        <f t="shared" si="88"/>
        <v>0.02</v>
      </c>
      <c r="K328" s="1">
        <f t="shared" si="89"/>
        <v>1.4859</v>
      </c>
      <c r="L328" s="1">
        <f t="shared" si="90"/>
        <v>0.01</v>
      </c>
      <c r="M328" s="4">
        <f t="shared" si="91"/>
        <v>5.6963972262861535</v>
      </c>
      <c r="N328" s="3">
        <f t="shared" si="92"/>
        <v>0.7312419624788864</v>
      </c>
      <c r="O328" s="1">
        <f t="shared" si="93"/>
        <v>2.1662705486234897E-2</v>
      </c>
      <c r="P328" s="2">
        <f t="shared" si="80"/>
        <v>33.755800398225347</v>
      </c>
      <c r="Q328" s="1">
        <f t="shared" si="81"/>
        <v>0</v>
      </c>
      <c r="R328" s="1">
        <f t="shared" si="82"/>
        <v>0</v>
      </c>
    </row>
    <row r="329" spans="1:18" x14ac:dyDescent="0.25">
      <c r="A329" s="1">
        <f t="shared" si="94"/>
        <v>3.7440000000000024</v>
      </c>
      <c r="B329" s="2">
        <f>B328+'Data Entry'!$E$8/500/12</f>
        <v>0.31200000000000022</v>
      </c>
      <c r="C329" s="2">
        <f t="shared" si="95"/>
        <v>0.18799999999999978</v>
      </c>
      <c r="D329" s="2">
        <f t="shared" si="96"/>
        <v>2.6403622274143603</v>
      </c>
      <c r="E329" s="3">
        <f t="shared" si="83"/>
        <v>6.749553910750386E-2</v>
      </c>
      <c r="F329" s="2">
        <f t="shared" si="84"/>
        <v>0.66009055685359008</v>
      </c>
      <c r="G329" s="3">
        <f t="shared" si="85"/>
        <v>0.12885383589249613</v>
      </c>
      <c r="H329" s="3">
        <f t="shared" si="86"/>
        <v>0.91070444314640986</v>
      </c>
      <c r="I329" s="3">
        <f t="shared" si="87"/>
        <v>0.14148809403775017</v>
      </c>
      <c r="J329" s="1">
        <f t="shared" si="88"/>
        <v>0.02</v>
      </c>
      <c r="K329" s="1">
        <f t="shared" si="89"/>
        <v>1.4859</v>
      </c>
      <c r="L329" s="1">
        <f t="shared" si="90"/>
        <v>0.01</v>
      </c>
      <c r="M329" s="4">
        <f t="shared" si="91"/>
        <v>5.7020989751388358</v>
      </c>
      <c r="N329" s="3">
        <f t="shared" si="92"/>
        <v>0.73473732558530991</v>
      </c>
      <c r="O329" s="1">
        <f t="shared" si="93"/>
        <v>2.1662705486234897E-2</v>
      </c>
      <c r="P329" s="2">
        <f t="shared" si="80"/>
        <v>33.917154348619242</v>
      </c>
      <c r="Q329" s="1">
        <f t="shared" si="81"/>
        <v>0</v>
      </c>
      <c r="R329" s="1">
        <f t="shared" si="82"/>
        <v>0</v>
      </c>
    </row>
    <row r="330" spans="1:18" x14ac:dyDescent="0.25">
      <c r="A330" s="1">
        <f t="shared" si="94"/>
        <v>3.7560000000000029</v>
      </c>
      <c r="B330" s="2">
        <f>B329+'Data Entry'!$E$8/500/12</f>
        <v>0.31300000000000022</v>
      </c>
      <c r="C330" s="2">
        <f t="shared" si="95"/>
        <v>0.18699999999999978</v>
      </c>
      <c r="D330" s="2">
        <f t="shared" si="96"/>
        <v>2.6320998558918811</v>
      </c>
      <c r="E330" s="3">
        <f t="shared" si="83"/>
        <v>6.7011416556444464E-2</v>
      </c>
      <c r="F330" s="2">
        <f t="shared" si="84"/>
        <v>0.65802496397297028</v>
      </c>
      <c r="G330" s="3">
        <f t="shared" si="85"/>
        <v>0.12933795844355553</v>
      </c>
      <c r="H330" s="3">
        <f t="shared" si="86"/>
        <v>0.91277003602702966</v>
      </c>
      <c r="I330" s="3">
        <f t="shared" si="87"/>
        <v>0.14169829566986955</v>
      </c>
      <c r="J330" s="1">
        <f t="shared" si="88"/>
        <v>0.02</v>
      </c>
      <c r="K330" s="1">
        <f t="shared" si="89"/>
        <v>1.4859</v>
      </c>
      <c r="L330" s="1">
        <f t="shared" si="90"/>
        <v>0.01</v>
      </c>
      <c r="M330" s="4">
        <f t="shared" si="91"/>
        <v>5.7077479468910406</v>
      </c>
      <c r="N330" s="3">
        <f t="shared" si="92"/>
        <v>0.73822846676128284</v>
      </c>
      <c r="O330" s="1">
        <f t="shared" si="93"/>
        <v>2.1662705486234897E-2</v>
      </c>
      <c r="P330" s="2">
        <f t="shared" si="80"/>
        <v>34.078313405053414</v>
      </c>
      <c r="Q330" s="1">
        <f t="shared" si="81"/>
        <v>0</v>
      </c>
      <c r="R330" s="1">
        <f t="shared" si="82"/>
        <v>0</v>
      </c>
    </row>
    <row r="331" spans="1:18" x14ac:dyDescent="0.25">
      <c r="A331" s="1">
        <f t="shared" si="94"/>
        <v>3.7680000000000025</v>
      </c>
      <c r="B331" s="2">
        <f>B330+'Data Entry'!$E$8/500/12</f>
        <v>0.31400000000000022</v>
      </c>
      <c r="C331" s="2">
        <f t="shared" si="95"/>
        <v>0.18599999999999978</v>
      </c>
      <c r="D331" s="2">
        <f t="shared" si="96"/>
        <v>2.6238285862583228</v>
      </c>
      <c r="E331" s="3">
        <f t="shared" si="83"/>
        <v>6.6527814815672118E-2</v>
      </c>
      <c r="F331" s="2">
        <f t="shared" si="84"/>
        <v>0.65595714656458071</v>
      </c>
      <c r="G331" s="3">
        <f t="shared" si="85"/>
        <v>0.12982156018432789</v>
      </c>
      <c r="H331" s="3">
        <f t="shared" si="86"/>
        <v>0.91483785343541923</v>
      </c>
      <c r="I331" s="3">
        <f t="shared" si="87"/>
        <v>0.14190663372401907</v>
      </c>
      <c r="J331" s="1">
        <f t="shared" si="88"/>
        <v>0.02</v>
      </c>
      <c r="K331" s="1">
        <f t="shared" si="89"/>
        <v>1.4859</v>
      </c>
      <c r="L331" s="1">
        <f t="shared" si="90"/>
        <v>0.01</v>
      </c>
      <c r="M331" s="4">
        <f t="shared" si="91"/>
        <v>5.7133440838759251</v>
      </c>
      <c r="N331" s="3">
        <f t="shared" si="92"/>
        <v>0.74171524283867207</v>
      </c>
      <c r="O331" s="1">
        <f t="shared" si="93"/>
        <v>2.1662705486234897E-2</v>
      </c>
      <c r="P331" s="2">
        <f t="shared" si="80"/>
        <v>34.239270958559594</v>
      </c>
      <c r="Q331" s="1">
        <f t="shared" si="81"/>
        <v>0</v>
      </c>
      <c r="R331" s="1">
        <f t="shared" si="82"/>
        <v>0</v>
      </c>
    </row>
    <row r="332" spans="1:18" x14ac:dyDescent="0.25">
      <c r="A332" s="1">
        <f t="shared" si="94"/>
        <v>3.7800000000000029</v>
      </c>
      <c r="B332" s="2">
        <f>B331+'Data Entry'!$E$8/500/12</f>
        <v>0.31500000000000022</v>
      </c>
      <c r="C332" s="2">
        <f t="shared" si="95"/>
        <v>0.18499999999999978</v>
      </c>
      <c r="D332" s="2">
        <f t="shared" si="96"/>
        <v>2.6155482477728533</v>
      </c>
      <c r="E332" s="3">
        <f t="shared" si="83"/>
        <v>6.6044742726956304E-2</v>
      </c>
      <c r="F332" s="2">
        <f t="shared" si="84"/>
        <v>0.65388706194321333</v>
      </c>
      <c r="G332" s="3">
        <f t="shared" si="85"/>
        <v>0.13030463227304367</v>
      </c>
      <c r="H332" s="3">
        <f t="shared" si="86"/>
        <v>0.91690793805678661</v>
      </c>
      <c r="I332" s="3">
        <f t="shared" si="87"/>
        <v>0.14211310303322247</v>
      </c>
      <c r="J332" s="1">
        <f t="shared" si="88"/>
        <v>0.02</v>
      </c>
      <c r="K332" s="1">
        <f t="shared" si="89"/>
        <v>1.4859</v>
      </c>
      <c r="L332" s="1">
        <f t="shared" si="90"/>
        <v>0.01</v>
      </c>
      <c r="M332" s="4">
        <f t="shared" si="91"/>
        <v>5.718887326239412</v>
      </c>
      <c r="N332" s="3">
        <f t="shared" si="92"/>
        <v>0.74519751005659651</v>
      </c>
      <c r="O332" s="1">
        <f t="shared" si="93"/>
        <v>2.1662705486234897E-2</v>
      </c>
      <c r="P332" s="2">
        <f t="shared" si="80"/>
        <v>34.400020372806914</v>
      </c>
      <c r="Q332" s="1">
        <f t="shared" si="81"/>
        <v>0</v>
      </c>
      <c r="R332" s="1">
        <f t="shared" si="82"/>
        <v>0</v>
      </c>
    </row>
    <row r="333" spans="1:18" x14ac:dyDescent="0.25">
      <c r="A333" s="1">
        <f t="shared" si="94"/>
        <v>3.7920000000000025</v>
      </c>
      <c r="B333" s="2">
        <f>B332+'Data Entry'!$E$8/500/12</f>
        <v>0.31600000000000023</v>
      </c>
      <c r="C333" s="2">
        <f t="shared" si="95"/>
        <v>0.18399999999999977</v>
      </c>
      <c r="D333" s="2">
        <f t="shared" si="96"/>
        <v>2.6072586681336776</v>
      </c>
      <c r="E333" s="3">
        <f t="shared" si="83"/>
        <v>6.5562209161182147E-2</v>
      </c>
      <c r="F333" s="2">
        <f t="shared" si="84"/>
        <v>0.65181466703341939</v>
      </c>
      <c r="G333" s="3">
        <f t="shared" si="85"/>
        <v>0.13078716583881783</v>
      </c>
      <c r="H333" s="3">
        <f t="shared" si="86"/>
        <v>0.91898033296658055</v>
      </c>
      <c r="I333" s="3">
        <f t="shared" si="87"/>
        <v>0.14231769837404562</v>
      </c>
      <c r="J333" s="1">
        <f t="shared" si="88"/>
        <v>0.02</v>
      </c>
      <c r="K333" s="1">
        <f t="shared" si="89"/>
        <v>1.4859</v>
      </c>
      <c r="L333" s="1">
        <f t="shared" si="90"/>
        <v>0.01</v>
      </c>
      <c r="M333" s="4">
        <f t="shared" si="91"/>
        <v>5.7243776119191443</v>
      </c>
      <c r="N333" s="3">
        <f t="shared" si="92"/>
        <v>0.74867512405408509</v>
      </c>
      <c r="O333" s="1">
        <f t="shared" si="93"/>
        <v>2.1662705486234897E-2</v>
      </c>
      <c r="P333" s="2">
        <f t="shared" si="80"/>
        <v>34.560554983762977</v>
      </c>
      <c r="Q333" s="1">
        <f t="shared" si="81"/>
        <v>0</v>
      </c>
      <c r="R333" s="1">
        <f t="shared" si="82"/>
        <v>0</v>
      </c>
    </row>
    <row r="334" spans="1:18" x14ac:dyDescent="0.25">
      <c r="A334" s="1">
        <f t="shared" si="94"/>
        <v>3.8040000000000029</v>
      </c>
      <c r="B334" s="2">
        <f>B333+'Data Entry'!$E$8/500/12</f>
        <v>0.31700000000000023</v>
      </c>
      <c r="C334" s="2">
        <f t="shared" si="95"/>
        <v>0.18299999999999977</v>
      </c>
      <c r="D334" s="2">
        <f t="shared" si="96"/>
        <v>2.5989596734392224</v>
      </c>
      <c r="E334" s="3">
        <f t="shared" si="83"/>
        <v>6.5080223018969249E-2</v>
      </c>
      <c r="F334" s="2">
        <f t="shared" si="84"/>
        <v>0.6497399183598056</v>
      </c>
      <c r="G334" s="3">
        <f t="shared" si="85"/>
        <v>0.13126915198103073</v>
      </c>
      <c r="H334" s="3">
        <f t="shared" si="86"/>
        <v>0.92105508164019434</v>
      </c>
      <c r="I334" s="3">
        <f t="shared" si="87"/>
        <v>0.14252041446562516</v>
      </c>
      <c r="J334" s="1">
        <f t="shared" si="88"/>
        <v>0.02</v>
      </c>
      <c r="K334" s="1">
        <f t="shared" si="89"/>
        <v>1.4859</v>
      </c>
      <c r="L334" s="1">
        <f t="shared" si="90"/>
        <v>0.01</v>
      </c>
      <c r="M334" s="4">
        <f t="shared" si="91"/>
        <v>5.7298148766227293</v>
      </c>
      <c r="N334" s="3">
        <f t="shared" si="92"/>
        <v>0.7521479398625599</v>
      </c>
      <c r="O334" s="1">
        <f t="shared" si="93"/>
        <v>2.1662705486234897E-2</v>
      </c>
      <c r="P334" s="2">
        <f t="shared" si="80"/>
        <v>34.72086809934688</v>
      </c>
      <c r="Q334" s="1">
        <f t="shared" si="81"/>
        <v>0</v>
      </c>
      <c r="R334" s="1">
        <f t="shared" si="82"/>
        <v>0</v>
      </c>
    </row>
    <row r="335" spans="1:18" x14ac:dyDescent="0.25">
      <c r="A335" s="1">
        <f t="shared" si="94"/>
        <v>3.8160000000000025</v>
      </c>
      <c r="B335" s="2">
        <f>B334+'Data Entry'!$E$8/500/12</f>
        <v>0.31800000000000023</v>
      </c>
      <c r="C335" s="2">
        <f t="shared" si="95"/>
        <v>0.18199999999999977</v>
      </c>
      <c r="D335" s="2">
        <f t="shared" si="96"/>
        <v>2.5906510881484897</v>
      </c>
      <c r="E335" s="3">
        <f t="shared" si="83"/>
        <v>6.4598793231299523E-2</v>
      </c>
      <c r="F335" s="2">
        <f t="shared" si="84"/>
        <v>0.64766277203712241</v>
      </c>
      <c r="G335" s="3">
        <f t="shared" si="85"/>
        <v>0.13175058176870047</v>
      </c>
      <c r="H335" s="3">
        <f t="shared" si="86"/>
        <v>0.92313222796287753</v>
      </c>
      <c r="I335" s="3">
        <f t="shared" si="87"/>
        <v>0.14272124596867464</v>
      </c>
      <c r="J335" s="1">
        <f t="shared" si="88"/>
        <v>0.02</v>
      </c>
      <c r="K335" s="1">
        <f t="shared" si="89"/>
        <v>1.4859</v>
      </c>
      <c r="L335" s="1">
        <f t="shared" si="90"/>
        <v>0.01</v>
      </c>
      <c r="M335" s="4">
        <f t="shared" si="91"/>
        <v>5.735199053805272</v>
      </c>
      <c r="N335" s="3">
        <f t="shared" si="92"/>
        <v>0.75561581189814508</v>
      </c>
      <c r="O335" s="1">
        <f t="shared" si="93"/>
        <v>2.1662705486234897E-2</v>
      </c>
      <c r="P335" s="2">
        <f t="shared" si="80"/>
        <v>34.880952999074147</v>
      </c>
      <c r="Q335" s="1">
        <f t="shared" si="81"/>
        <v>0</v>
      </c>
      <c r="R335" s="1">
        <f t="shared" si="82"/>
        <v>0</v>
      </c>
    </row>
    <row r="336" spans="1:18" x14ac:dyDescent="0.25">
      <c r="A336" s="1">
        <f t="shared" si="94"/>
        <v>3.828000000000003</v>
      </c>
      <c r="B336" s="2">
        <f>B335+'Data Entry'!$E$8/500/12</f>
        <v>0.31900000000000023</v>
      </c>
      <c r="C336" s="2">
        <f t="shared" si="95"/>
        <v>0.18099999999999977</v>
      </c>
      <c r="D336" s="2">
        <f t="shared" si="96"/>
        <v>2.5823327350405481</v>
      </c>
      <c r="E336" s="3">
        <f t="shared" si="83"/>
        <v>6.4117928760154222E-2</v>
      </c>
      <c r="F336" s="2">
        <f t="shared" si="84"/>
        <v>0.64558318376013701</v>
      </c>
      <c r="G336" s="3">
        <f t="shared" si="85"/>
        <v>0.13223144623984578</v>
      </c>
      <c r="H336" s="3">
        <f t="shared" si="86"/>
        <v>0.92521181623986293</v>
      </c>
      <c r="I336" s="3">
        <f t="shared" si="87"/>
        <v>0.14292018748446736</v>
      </c>
      <c r="J336" s="1">
        <f t="shared" si="88"/>
        <v>0.02</v>
      </c>
      <c r="K336" s="1">
        <f t="shared" si="89"/>
        <v>1.4859</v>
      </c>
      <c r="L336" s="1">
        <f t="shared" si="90"/>
        <v>0.01</v>
      </c>
      <c r="M336" s="4">
        <f t="shared" si="91"/>
        <v>5.7405300746461414</v>
      </c>
      <c r="N336" s="3">
        <f t="shared" si="92"/>
        <v>0.75907859395378918</v>
      </c>
      <c r="O336" s="1">
        <f t="shared" si="93"/>
        <v>2.1662705486234897E-2</v>
      </c>
      <c r="P336" s="2">
        <f t="shared" si="80"/>
        <v>35.040802933693094</v>
      </c>
      <c r="Q336" s="1">
        <f t="shared" si="81"/>
        <v>0</v>
      </c>
      <c r="R336" s="1">
        <f t="shared" si="82"/>
        <v>0</v>
      </c>
    </row>
    <row r="337" spans="1:18" x14ac:dyDescent="0.25">
      <c r="A337" s="1">
        <f t="shared" si="94"/>
        <v>3.8400000000000025</v>
      </c>
      <c r="B337" s="2">
        <f>B336+'Data Entry'!$E$8/500/12</f>
        <v>0.32000000000000023</v>
      </c>
      <c r="C337" s="2">
        <f t="shared" si="95"/>
        <v>0.17999999999999977</v>
      </c>
      <c r="D337" s="2">
        <f t="shared" si="96"/>
        <v>2.5740044351731357</v>
      </c>
      <c r="E337" s="3">
        <f t="shared" si="83"/>
        <v>6.363763859916044E-2</v>
      </c>
      <c r="F337" s="2">
        <f t="shared" si="84"/>
        <v>0.64350110879328393</v>
      </c>
      <c r="G337" s="3">
        <f t="shared" si="85"/>
        <v>0.13271173640083955</v>
      </c>
      <c r="H337" s="3">
        <f t="shared" si="86"/>
        <v>0.92729389120671601</v>
      </c>
      <c r="I337" s="3">
        <f t="shared" si="87"/>
        <v>0.14311723355379566</v>
      </c>
      <c r="J337" s="1">
        <f t="shared" si="88"/>
        <v>0.02</v>
      </c>
      <c r="K337" s="1">
        <f t="shared" si="89"/>
        <v>1.4859</v>
      </c>
      <c r="L337" s="1">
        <f t="shared" si="90"/>
        <v>0.01</v>
      </c>
      <c r="M337" s="4">
        <f t="shared" si="91"/>
        <v>5.7458078680250102</v>
      </c>
      <c r="N337" s="3">
        <f t="shared" si="92"/>
        <v>0.762536139191205</v>
      </c>
      <c r="O337" s="1">
        <f t="shared" si="93"/>
        <v>2.1662705486234897E-2</v>
      </c>
      <c r="P337" s="2">
        <f t="shared" si="80"/>
        <v>35.200411124812746</v>
      </c>
      <c r="Q337" s="1">
        <f t="shared" si="81"/>
        <v>0</v>
      </c>
      <c r="R337" s="1">
        <f t="shared" si="82"/>
        <v>0</v>
      </c>
    </row>
    <row r="338" spans="1:18" x14ac:dyDescent="0.25">
      <c r="A338" s="1">
        <f t="shared" si="94"/>
        <v>3.852000000000003</v>
      </c>
      <c r="B338" s="2">
        <f>B337+'Data Entry'!$E$8/500/12</f>
        <v>0.32100000000000023</v>
      </c>
      <c r="C338" s="2">
        <f t="shared" si="95"/>
        <v>0.17899999999999977</v>
      </c>
      <c r="D338" s="2">
        <f t="shared" si="96"/>
        <v>2.5656660078403428</v>
      </c>
      <c r="E338" s="3">
        <f t="shared" si="83"/>
        <v>6.3157931774247195E-2</v>
      </c>
      <c r="F338" s="2">
        <f t="shared" si="84"/>
        <v>0.64141650196008571</v>
      </c>
      <c r="G338" s="3">
        <f t="shared" si="85"/>
        <v>0.1331914432257528</v>
      </c>
      <c r="H338" s="3">
        <f t="shared" si="86"/>
        <v>0.92937849803991424</v>
      </c>
      <c r="I338" s="3">
        <f t="shared" si="87"/>
        <v>0.14331237865590538</v>
      </c>
      <c r="J338" s="1">
        <f t="shared" si="88"/>
        <v>0.02</v>
      </c>
      <c r="K338" s="1">
        <f t="shared" si="89"/>
        <v>1.4859</v>
      </c>
      <c r="L338" s="1">
        <f t="shared" si="90"/>
        <v>0.01</v>
      </c>
      <c r="M338" s="4">
        <f t="shared" si="91"/>
        <v>5.751032360497093</v>
      </c>
      <c r="N338" s="3">
        <f t="shared" si="92"/>
        <v>0.76598830013261565</v>
      </c>
      <c r="O338" s="1">
        <f t="shared" si="93"/>
        <v>2.1662705486234897E-2</v>
      </c>
      <c r="P338" s="2">
        <f t="shared" ref="P338:P401" si="97">N338/O338</f>
        <v>35.359770764521841</v>
      </c>
      <c r="Q338" s="1">
        <f t="shared" ref="Q338:Q401" si="98">IF(P338&gt;1,IF(P337&lt;1,G338,0),0)</f>
        <v>0</v>
      </c>
      <c r="R338" s="1">
        <f t="shared" si="82"/>
        <v>0</v>
      </c>
    </row>
    <row r="339" spans="1:18" x14ac:dyDescent="0.25">
      <c r="A339" s="1">
        <f t="shared" si="94"/>
        <v>3.8640000000000025</v>
      </c>
      <c r="B339" s="2">
        <f>B338+'Data Entry'!$E$8/500/12</f>
        <v>0.32200000000000023</v>
      </c>
      <c r="C339" s="2">
        <f t="shared" si="95"/>
        <v>0.17799999999999977</v>
      </c>
      <c r="D339" s="2">
        <f t="shared" si="96"/>
        <v>2.5573172705293499</v>
      </c>
      <c r="E339" s="3">
        <f t="shared" si="83"/>
        <v>6.2678817344311855E-2</v>
      </c>
      <c r="F339" s="2">
        <f t="shared" si="84"/>
        <v>0.63932931763233747</v>
      </c>
      <c r="G339" s="3">
        <f t="shared" si="85"/>
        <v>0.13367055765568814</v>
      </c>
      <c r="H339" s="3">
        <f t="shared" si="86"/>
        <v>0.93146568236766247</v>
      </c>
      <c r="I339" s="3">
        <f t="shared" si="87"/>
        <v>0.14350561720740507</v>
      </c>
      <c r="J339" s="1">
        <f t="shared" si="88"/>
        <v>0.02</v>
      </c>
      <c r="K339" s="1">
        <f t="shared" si="89"/>
        <v>1.4859</v>
      </c>
      <c r="L339" s="1">
        <f t="shared" si="90"/>
        <v>0.01</v>
      </c>
      <c r="M339" s="4">
        <f t="shared" si="91"/>
        <v>5.756203476267606</v>
      </c>
      <c r="N339" s="3">
        <f t="shared" si="92"/>
        <v>0.76943492865230156</v>
      </c>
      <c r="O339" s="1">
        <f t="shared" si="93"/>
        <v>2.1662705486234897E-2</v>
      </c>
      <c r="P339" s="2">
        <f t="shared" si="97"/>
        <v>35.518875014998592</v>
      </c>
      <c r="Q339" s="1">
        <f t="shared" si="98"/>
        <v>0</v>
      </c>
      <c r="R339" s="1">
        <f t="shared" ref="R339:R402" si="99">IF(Q339=0,0,B339)</f>
        <v>0</v>
      </c>
    </row>
    <row r="340" spans="1:18" x14ac:dyDescent="0.25">
      <c r="A340" s="1">
        <f t="shared" si="94"/>
        <v>3.876000000000003</v>
      </c>
      <c r="B340" s="2">
        <f>B339+'Data Entry'!$E$8/500/12</f>
        <v>0.32300000000000023</v>
      </c>
      <c r="C340" s="2">
        <f t="shared" si="95"/>
        <v>0.17699999999999977</v>
      </c>
      <c r="D340" s="2">
        <f t="shared" si="96"/>
        <v>2.5489580388761777</v>
      </c>
      <c r="E340" s="3">
        <f t="shared" si="83"/>
        <v>6.2200304401896445E-2</v>
      </c>
      <c r="F340" s="2">
        <f t="shared" si="84"/>
        <v>0.63723950971904442</v>
      </c>
      <c r="G340" s="3">
        <f t="shared" si="85"/>
        <v>0.13414907059810355</v>
      </c>
      <c r="H340" s="3">
        <f t="shared" si="86"/>
        <v>0.93355549028095552</v>
      </c>
      <c r="I340" s="3">
        <f t="shared" si="87"/>
        <v>0.14369694356114932</v>
      </c>
      <c r="J340" s="1">
        <f t="shared" si="88"/>
        <v>0.02</v>
      </c>
      <c r="K340" s="1">
        <f t="shared" si="89"/>
        <v>1.4859</v>
      </c>
      <c r="L340" s="1">
        <f t="shared" si="90"/>
        <v>0.01</v>
      </c>
      <c r="M340" s="4">
        <f t="shared" si="91"/>
        <v>5.7613211371653961</v>
      </c>
      <c r="N340" s="3">
        <f t="shared" si="92"/>
        <v>0.77287587596794693</v>
      </c>
      <c r="O340" s="1">
        <f t="shared" si="93"/>
        <v>2.1662705486234897E-2</v>
      </c>
      <c r="P340" s="2">
        <f t="shared" si="97"/>
        <v>35.677717008111216</v>
      </c>
      <c r="Q340" s="1">
        <f t="shared" si="98"/>
        <v>0</v>
      </c>
      <c r="R340" s="1">
        <f t="shared" si="99"/>
        <v>0</v>
      </c>
    </row>
    <row r="341" spans="1:18" x14ac:dyDescent="0.25">
      <c r="A341" s="1">
        <f t="shared" si="94"/>
        <v>3.8880000000000026</v>
      </c>
      <c r="B341" s="2">
        <f>B340+'Data Entry'!$E$8/500/12</f>
        <v>0.32400000000000023</v>
      </c>
      <c r="C341" s="2">
        <f t="shared" si="95"/>
        <v>0.17599999999999977</v>
      </c>
      <c r="D341" s="2">
        <f t="shared" si="96"/>
        <v>2.5405881266204324</v>
      </c>
      <c r="E341" s="3">
        <f t="shared" si="83"/>
        <v>6.1722402073874888E-2</v>
      </c>
      <c r="F341" s="2">
        <f t="shared" si="84"/>
        <v>0.63514703165510811</v>
      </c>
      <c r="G341" s="3">
        <f t="shared" si="85"/>
        <v>0.1346269729261251</v>
      </c>
      <c r="H341" s="3">
        <f t="shared" si="86"/>
        <v>0.93564796834489183</v>
      </c>
      <c r="I341" s="3">
        <f t="shared" si="87"/>
        <v>0.143886352005095</v>
      </c>
      <c r="J341" s="1">
        <f t="shared" si="88"/>
        <v>0.02</v>
      </c>
      <c r="K341" s="1">
        <f t="shared" si="89"/>
        <v>1.4859</v>
      </c>
      <c r="L341" s="1">
        <f t="shared" si="90"/>
        <v>0.01</v>
      </c>
      <c r="M341" s="4">
        <f t="shared" si="91"/>
        <v>5.7663852626157368</v>
      </c>
      <c r="N341" s="3">
        <f t="shared" si="92"/>
        <v>0.77631099263177561</v>
      </c>
      <c r="O341" s="1">
        <f t="shared" si="93"/>
        <v>2.1662705486234897E-2</v>
      </c>
      <c r="P341" s="2">
        <f t="shared" si="97"/>
        <v>35.836289845008778</v>
      </c>
      <c r="Q341" s="1">
        <f t="shared" si="98"/>
        <v>0</v>
      </c>
      <c r="R341" s="1">
        <f t="shared" si="99"/>
        <v>0</v>
      </c>
    </row>
    <row r="342" spans="1:18" x14ac:dyDescent="0.25">
      <c r="A342" s="1">
        <f t="shared" si="94"/>
        <v>3.900000000000003</v>
      </c>
      <c r="B342" s="2">
        <f>B341+'Data Entry'!$E$8/500/12</f>
        <v>0.32500000000000023</v>
      </c>
      <c r="C342" s="2">
        <f t="shared" si="95"/>
        <v>0.17499999999999977</v>
      </c>
      <c r="D342" s="2">
        <f t="shared" si="96"/>
        <v>2.5322073455589962</v>
      </c>
      <c r="E342" s="3">
        <f t="shared" si="83"/>
        <v>6.1245119522150851E-2</v>
      </c>
      <c r="F342" s="2">
        <f t="shared" si="84"/>
        <v>0.63305183638974905</v>
      </c>
      <c r="G342" s="3">
        <f t="shared" si="85"/>
        <v>0.13510425547784916</v>
      </c>
      <c r="H342" s="3">
        <f t="shared" si="86"/>
        <v>0.9377431636102509</v>
      </c>
      <c r="I342" s="3">
        <f t="shared" si="87"/>
        <v>0.14407383676113025</v>
      </c>
      <c r="J342" s="1">
        <f t="shared" si="88"/>
        <v>0.02</v>
      </c>
      <c r="K342" s="1">
        <f t="shared" si="89"/>
        <v>1.4859</v>
      </c>
      <c r="L342" s="1">
        <f t="shared" si="90"/>
        <v>0.01</v>
      </c>
      <c r="M342" s="4">
        <f t="shared" si="91"/>
        <v>5.77139576961227</v>
      </c>
      <c r="N342" s="3">
        <f t="shared" si="92"/>
        <v>0.77974012852147401</v>
      </c>
      <c r="O342" s="1">
        <f t="shared" si="93"/>
        <v>2.1662705486234897E-2</v>
      </c>
      <c r="P342" s="2">
        <f t="shared" si="97"/>
        <v>35.994586595702145</v>
      </c>
      <c r="Q342" s="1">
        <f t="shared" si="98"/>
        <v>0</v>
      </c>
      <c r="R342" s="1">
        <f t="shared" si="99"/>
        <v>0</v>
      </c>
    </row>
    <row r="343" spans="1:18" x14ac:dyDescent="0.25">
      <c r="A343" s="1">
        <f t="shared" si="94"/>
        <v>3.9120000000000026</v>
      </c>
      <c r="B343" s="2">
        <f>B342+'Data Entry'!$E$8/500/12</f>
        <v>0.32600000000000023</v>
      </c>
      <c r="C343" s="2">
        <f t="shared" si="95"/>
        <v>0.17399999999999977</v>
      </c>
      <c r="D343" s="2">
        <f t="shared" si="96"/>
        <v>2.5238155054986411</v>
      </c>
      <c r="E343" s="3">
        <f t="shared" si="83"/>
        <v>6.0768465944367002E-2</v>
      </c>
      <c r="F343" s="2">
        <f t="shared" si="84"/>
        <v>0.63095387637466027</v>
      </c>
      <c r="G343" s="3">
        <f t="shared" si="85"/>
        <v>0.135580909055633</v>
      </c>
      <c r="H343" s="3">
        <f t="shared" si="86"/>
        <v>0.93984112362533967</v>
      </c>
      <c r="I343" s="3">
        <f t="shared" si="87"/>
        <v>0.14425939198387458</v>
      </c>
      <c r="J343" s="1">
        <f t="shared" si="88"/>
        <v>0.02</v>
      </c>
      <c r="K343" s="1">
        <f t="shared" si="89"/>
        <v>1.4859</v>
      </c>
      <c r="L343" s="1">
        <f t="shared" si="90"/>
        <v>0.01</v>
      </c>
      <c r="M343" s="4">
        <f t="shared" si="91"/>
        <v>5.776352572688066</v>
      </c>
      <c r="N343" s="3">
        <f t="shared" si="92"/>
        <v>0.78316313283089234</v>
      </c>
      <c r="O343" s="1">
        <f t="shared" si="93"/>
        <v>2.1662705486234897E-2</v>
      </c>
      <c r="P343" s="2">
        <f t="shared" si="97"/>
        <v>36.152600298634745</v>
      </c>
      <c r="Q343" s="1">
        <f t="shared" si="98"/>
        <v>0</v>
      </c>
      <c r="R343" s="1">
        <f t="shared" si="99"/>
        <v>0</v>
      </c>
    </row>
    <row r="344" spans="1:18" x14ac:dyDescent="0.25">
      <c r="A344" s="1">
        <f t="shared" si="94"/>
        <v>3.924000000000003</v>
      </c>
      <c r="B344" s="2">
        <f>B343+'Data Entry'!$E$8/500/12</f>
        <v>0.32700000000000023</v>
      </c>
      <c r="C344" s="2">
        <f t="shared" si="95"/>
        <v>0.17299999999999977</v>
      </c>
      <c r="D344" s="2">
        <f t="shared" si="96"/>
        <v>2.515412414207522</v>
      </c>
      <c r="E344" s="3">
        <f t="shared" si="83"/>
        <v>6.0292450574625706E-2</v>
      </c>
      <c r="F344" s="2">
        <f t="shared" si="84"/>
        <v>0.62885310355188051</v>
      </c>
      <c r="G344" s="3">
        <f t="shared" si="85"/>
        <v>0.13605692442537429</v>
      </c>
      <c r="H344" s="3">
        <f t="shared" si="86"/>
        <v>0.94194189644811943</v>
      </c>
      <c r="I344" s="3">
        <f t="shared" si="87"/>
        <v>0.14444301175944993</v>
      </c>
      <c r="J344" s="1">
        <f t="shared" si="88"/>
        <v>0.02</v>
      </c>
      <c r="K344" s="1">
        <f t="shared" si="89"/>
        <v>1.4859</v>
      </c>
      <c r="L344" s="1">
        <f t="shared" si="90"/>
        <v>0.01</v>
      </c>
      <c r="M344" s="4">
        <f t="shared" si="91"/>
        <v>5.7812555838857644</v>
      </c>
      <c r="N344" s="3">
        <f t="shared" si="92"/>
        <v>0.78657985406051856</v>
      </c>
      <c r="O344" s="1">
        <f t="shared" si="93"/>
        <v>2.1662705486234897E-2</v>
      </c>
      <c r="P344" s="2">
        <f t="shared" si="97"/>
        <v>36.310323960242819</v>
      </c>
      <c r="Q344" s="1">
        <f t="shared" si="98"/>
        <v>0</v>
      </c>
      <c r="R344" s="1">
        <f t="shared" si="99"/>
        <v>0</v>
      </c>
    </row>
    <row r="345" spans="1:18" x14ac:dyDescent="0.25">
      <c r="A345" s="1">
        <f t="shared" si="94"/>
        <v>3.9360000000000026</v>
      </c>
      <c r="B345" s="2">
        <f>B344+'Data Entry'!$E$8/500/12</f>
        <v>0.32800000000000024</v>
      </c>
      <c r="C345" s="2">
        <f t="shared" si="95"/>
        <v>0.17199999999999976</v>
      </c>
      <c r="D345" s="2">
        <f t="shared" si="96"/>
        <v>2.5069978773655128</v>
      </c>
      <c r="E345" s="3">
        <f t="shared" si="83"/>
        <v>5.9817082684221437E-2</v>
      </c>
      <c r="F345" s="2">
        <f t="shared" si="84"/>
        <v>0.62674946934137821</v>
      </c>
      <c r="G345" s="3">
        <f t="shared" si="85"/>
        <v>0.13653229231577857</v>
      </c>
      <c r="H345" s="3">
        <f t="shared" si="86"/>
        <v>0.94404553065862173</v>
      </c>
      <c r="I345" s="3">
        <f t="shared" si="87"/>
        <v>0.14462469010422158</v>
      </c>
      <c r="J345" s="1">
        <f t="shared" si="88"/>
        <v>0.02</v>
      </c>
      <c r="K345" s="1">
        <f t="shared" si="89"/>
        <v>1.4859</v>
      </c>
      <c r="L345" s="1">
        <f t="shared" si="90"/>
        <v>0.01</v>
      </c>
      <c r="M345" s="4">
        <f t="shared" si="91"/>
        <v>5.786104712726809</v>
      </c>
      <c r="N345" s="3">
        <f t="shared" si="92"/>
        <v>0.78999014000772072</v>
      </c>
      <c r="O345" s="1">
        <f t="shared" si="93"/>
        <v>2.1662705486234897E-2</v>
      </c>
      <c r="P345" s="2">
        <f t="shared" si="97"/>
        <v>36.467750554504981</v>
      </c>
      <c r="Q345" s="1">
        <f t="shared" si="98"/>
        <v>0</v>
      </c>
      <c r="R345" s="1">
        <f t="shared" si="99"/>
        <v>0</v>
      </c>
    </row>
    <row r="346" spans="1:18" x14ac:dyDescent="0.25">
      <c r="A346" s="1">
        <f t="shared" si="94"/>
        <v>3.9480000000000031</v>
      </c>
      <c r="B346" s="2">
        <f>B345+'Data Entry'!$E$8/500/12</f>
        <v>0.32900000000000024</v>
      </c>
      <c r="C346" s="2">
        <f t="shared" si="95"/>
        <v>0.17099999999999976</v>
      </c>
      <c r="D346" s="2">
        <f t="shared" si="96"/>
        <v>2.4985716985133477</v>
      </c>
      <c r="E346" s="3">
        <f t="shared" si="83"/>
        <v>5.9342371582385478E-2</v>
      </c>
      <c r="F346" s="2">
        <f t="shared" si="84"/>
        <v>0.62464292462833693</v>
      </c>
      <c r="G346" s="3">
        <f t="shared" si="85"/>
        <v>0.13700700341761451</v>
      </c>
      <c r="H346" s="3">
        <f t="shared" si="86"/>
        <v>0.94615207537166301</v>
      </c>
      <c r="I346" s="3">
        <f t="shared" si="87"/>
        <v>0.14480442096350743</v>
      </c>
      <c r="J346" s="1">
        <f t="shared" si="88"/>
        <v>0.02</v>
      </c>
      <c r="K346" s="1">
        <f t="shared" si="89"/>
        <v>1.4859</v>
      </c>
      <c r="L346" s="1">
        <f t="shared" si="90"/>
        <v>0.01</v>
      </c>
      <c r="M346" s="4">
        <f t="shared" si="91"/>
        <v>5.7908998661797053</v>
      </c>
      <c r="N346" s="3">
        <f t="shared" si="92"/>
        <v>0.79339383775674632</v>
      </c>
      <c r="O346" s="1">
        <f t="shared" si="93"/>
        <v>2.1662705486234897E-2</v>
      </c>
      <c r="P346" s="2">
        <f t="shared" si="97"/>
        <v>36.624873022480571</v>
      </c>
      <c r="Q346" s="1">
        <f t="shared" si="98"/>
        <v>0</v>
      </c>
      <c r="R346" s="1">
        <f t="shared" si="99"/>
        <v>0</v>
      </c>
    </row>
    <row r="347" spans="1:18" x14ac:dyDescent="0.25">
      <c r="A347" s="1">
        <f t="shared" si="94"/>
        <v>3.9600000000000026</v>
      </c>
      <c r="B347" s="2">
        <f>B346+'Data Entry'!$E$8/500/12</f>
        <v>0.33000000000000024</v>
      </c>
      <c r="C347" s="2">
        <f t="shared" si="95"/>
        <v>0.16999999999999976</v>
      </c>
      <c r="D347" s="2">
        <f t="shared" si="96"/>
        <v>2.4901336790005306</v>
      </c>
      <c r="E347" s="3">
        <f t="shared" si="83"/>
        <v>5.8868326617043304E-2</v>
      </c>
      <c r="F347" s="2">
        <f t="shared" si="84"/>
        <v>0.62253341975013265</v>
      </c>
      <c r="G347" s="3">
        <f t="shared" si="85"/>
        <v>0.13748104838295669</v>
      </c>
      <c r="H347" s="3">
        <f t="shared" si="86"/>
        <v>0.94826158024986729</v>
      </c>
      <c r="I347" s="3">
        <f t="shared" si="87"/>
        <v>0.14498219821025585</v>
      </c>
      <c r="J347" s="1">
        <f t="shared" si="88"/>
        <v>0.02</v>
      </c>
      <c r="K347" s="1">
        <f t="shared" si="89"/>
        <v>1.4859</v>
      </c>
      <c r="L347" s="1">
        <f t="shared" si="90"/>
        <v>0.01</v>
      </c>
      <c r="M347" s="4">
        <f t="shared" si="91"/>
        <v>5.7956409486273124</v>
      </c>
      <c r="N347" s="3">
        <f t="shared" si="92"/>
        <v>0.79679079366847649</v>
      </c>
      <c r="O347" s="1">
        <f t="shared" si="93"/>
        <v>2.1662705486234897E-2</v>
      </c>
      <c r="P347" s="2">
        <f t="shared" si="97"/>
        <v>36.781684271836689</v>
      </c>
      <c r="Q347" s="1">
        <f t="shared" si="98"/>
        <v>0</v>
      </c>
      <c r="R347" s="1">
        <f t="shared" si="99"/>
        <v>0</v>
      </c>
    </row>
    <row r="348" spans="1:18" x14ac:dyDescent="0.25">
      <c r="A348" s="1">
        <f t="shared" si="94"/>
        <v>3.9720000000000031</v>
      </c>
      <c r="B348" s="2">
        <f>B347+'Data Entry'!$E$8/500/12</f>
        <v>0.33100000000000024</v>
      </c>
      <c r="C348" s="2">
        <f t="shared" si="95"/>
        <v>0.16899999999999976</v>
      </c>
      <c r="D348" s="2">
        <f t="shared" si="96"/>
        <v>2.4816836179319588</v>
      </c>
      <c r="E348" s="3">
        <f t="shared" ref="E348" si="100">D$10^2*(D348-SIN(D348))/2</f>
        <v>5.8394957175584412E-2</v>
      </c>
      <c r="F348" s="2">
        <f t="shared" si="84"/>
        <v>0.6204209044829897</v>
      </c>
      <c r="G348" s="3">
        <f t="shared" si="85"/>
        <v>0.13795441782441559</v>
      </c>
      <c r="H348" s="3">
        <f t="shared" si="86"/>
        <v>0.95037409551701024</v>
      </c>
      <c r="I348" s="3">
        <f t="shared" si="87"/>
        <v>0.14515801564368966</v>
      </c>
      <c r="J348" s="1">
        <f t="shared" si="88"/>
        <v>0.02</v>
      </c>
      <c r="K348" s="1">
        <f t="shared" si="89"/>
        <v>1.4859</v>
      </c>
      <c r="L348" s="1">
        <f t="shared" si="90"/>
        <v>0.01</v>
      </c>
      <c r="M348" s="4">
        <f t="shared" si="91"/>
        <v>5.8003278618331091</v>
      </c>
      <c r="N348" s="3">
        <f t="shared" si="92"/>
        <v>0.80018085336992384</v>
      </c>
      <c r="O348" s="1">
        <f t="shared" si="93"/>
        <v>2.1662705486234897E-2</v>
      </c>
      <c r="P348" s="2">
        <f t="shared" si="97"/>
        <v>36.938177176363389</v>
      </c>
      <c r="Q348" s="1">
        <f t="shared" si="98"/>
        <v>0</v>
      </c>
      <c r="R348" s="1">
        <f t="shared" si="99"/>
        <v>0</v>
      </c>
    </row>
    <row r="349" spans="1:18" x14ac:dyDescent="0.25">
      <c r="A349" s="1">
        <f t="shared" si="94"/>
        <v>3.9840000000000027</v>
      </c>
      <c r="B349" s="2">
        <f>B348+'Data Entry'!$E$8/500/12</f>
        <v>0.33200000000000024</v>
      </c>
      <c r="C349" s="2">
        <f t="shared" si="95"/>
        <v>0.16799999999999976</v>
      </c>
      <c r="D349" s="2">
        <f t="shared" si="96"/>
        <v>2.4732213121132327</v>
      </c>
      <c r="E349" s="3">
        <f t="shared" si="83"/>
        <v>5.7922272685645801E-2</v>
      </c>
      <c r="F349" s="2">
        <f t="shared" ref="F349:F412" si="101">D$10*D349</f>
        <v>0.61830532802830818</v>
      </c>
      <c r="G349" s="3">
        <f t="shared" ref="G349:G412" si="102">IF(B349&lt;D$10,E349,3.14159*D$10^2-E349)</f>
        <v>0.13842710231435418</v>
      </c>
      <c r="H349" s="3">
        <f t="shared" ref="H349:H412" si="103">IF(B349&lt;D$10,F349,2*3.14159*D$10-F349)</f>
        <v>0.95248967197169176</v>
      </c>
      <c r="I349" s="3">
        <f t="shared" ref="I349:I412" si="104">G349/H349</f>
        <v>0.14533186698791656</v>
      </c>
      <c r="J349" s="1">
        <f t="shared" ref="J349:J412" si="105">D$9</f>
        <v>0.02</v>
      </c>
      <c r="K349" s="1">
        <f t="shared" ref="K349:K412" si="106">D$7</f>
        <v>1.4859</v>
      </c>
      <c r="L349" s="1">
        <f t="shared" ref="L349:L412" si="107">D$8</f>
        <v>0.01</v>
      </c>
      <c r="M349" s="4">
        <f t="shared" ref="M349:M412" si="108">K349/L349*I349^0.667*J349^0.5</f>
        <v>5.8049605049064521</v>
      </c>
      <c r="N349" s="3">
        <f t="shared" ref="N349:N412" si="109">G349*M349</f>
        <v>0.8035638617434705</v>
      </c>
      <c r="O349" s="1">
        <f t="shared" ref="O349:O412" si="110">D$6</f>
        <v>2.1662705486234897E-2</v>
      </c>
      <c r="P349" s="2">
        <f t="shared" si="97"/>
        <v>37.094344575476867</v>
      </c>
      <c r="Q349" s="1">
        <f t="shared" si="98"/>
        <v>0</v>
      </c>
      <c r="R349" s="1">
        <f t="shared" si="99"/>
        <v>0</v>
      </c>
    </row>
    <row r="350" spans="1:18" x14ac:dyDescent="0.25">
      <c r="A350" s="1">
        <f t="shared" si="94"/>
        <v>3.9960000000000031</v>
      </c>
      <c r="B350" s="2">
        <f>B349+'Data Entry'!$E$8/500/12</f>
        <v>0.33300000000000024</v>
      </c>
      <c r="C350" s="2">
        <f t="shared" si="95"/>
        <v>0.16699999999999976</v>
      </c>
      <c r="D350" s="2">
        <f t="shared" si="96"/>
        <v>2.4647465559945951</v>
      </c>
      <c r="E350" s="3">
        <f t="shared" ref="E350:E413" si="111">D$10^2*(D350-SIN(D350))/2</f>
        <v>5.7450282615908899E-2</v>
      </c>
      <c r="F350" s="2">
        <f t="shared" si="101"/>
        <v>0.61618663899864878</v>
      </c>
      <c r="G350" s="3">
        <f t="shared" si="102"/>
        <v>0.13889909238409109</v>
      </c>
      <c r="H350" s="3">
        <f t="shared" si="103"/>
        <v>0.95460836100135116</v>
      </c>
      <c r="I350" s="3">
        <f t="shared" si="104"/>
        <v>0.14550374589050399</v>
      </c>
      <c r="J350" s="1">
        <f t="shared" si="105"/>
        <v>0.02</v>
      </c>
      <c r="K350" s="1">
        <f t="shared" si="106"/>
        <v>1.4859</v>
      </c>
      <c r="L350" s="1">
        <f t="shared" si="107"/>
        <v>0.01</v>
      </c>
      <c r="M350" s="4">
        <f t="shared" si="108"/>
        <v>5.8095387742667297</v>
      </c>
      <c r="N350" s="3">
        <f t="shared" si="109"/>
        <v>0.80693966291583386</v>
      </c>
      <c r="O350" s="1">
        <f t="shared" si="110"/>
        <v>2.1662705486234897E-2</v>
      </c>
      <c r="P350" s="2">
        <f t="shared" si="97"/>
        <v>37.250179273710131</v>
      </c>
      <c r="Q350" s="1">
        <f t="shared" si="98"/>
        <v>0</v>
      </c>
      <c r="R350" s="1">
        <f t="shared" si="99"/>
        <v>0</v>
      </c>
    </row>
    <row r="351" spans="1:18" x14ac:dyDescent="0.25">
      <c r="A351" s="1">
        <f t="shared" si="94"/>
        <v>4.0080000000000027</v>
      </c>
      <c r="B351" s="2">
        <f>B350+'Data Entry'!$E$8/500/12</f>
        <v>0.33400000000000024</v>
      </c>
      <c r="C351" s="2">
        <f t="shared" si="95"/>
        <v>0.16599999999999976</v>
      </c>
      <c r="D351" s="2">
        <f t="shared" si="96"/>
        <v>2.456259141613458</v>
      </c>
      <c r="E351" s="3">
        <f t="shared" si="111"/>
        <v>5.6978996476910536E-2</v>
      </c>
      <c r="F351" s="2">
        <f t="shared" si="101"/>
        <v>0.61406478540336451</v>
      </c>
      <c r="G351" s="3">
        <f t="shared" si="102"/>
        <v>0.13937037852308945</v>
      </c>
      <c r="H351" s="3">
        <f t="shared" si="103"/>
        <v>0.95673021459663543</v>
      </c>
      <c r="I351" s="3">
        <f t="shared" si="104"/>
        <v>0.14567364592101759</v>
      </c>
      <c r="J351" s="1">
        <f t="shared" si="105"/>
        <v>0.02</v>
      </c>
      <c r="K351" s="1">
        <f t="shared" si="106"/>
        <v>1.4859</v>
      </c>
      <c r="L351" s="1">
        <f t="shared" si="107"/>
        <v>0.01</v>
      </c>
      <c r="M351" s="4">
        <f t="shared" si="108"/>
        <v>5.8140625636064556</v>
      </c>
      <c r="N351" s="3">
        <f t="shared" si="109"/>
        <v>0.81030810024675559</v>
      </c>
      <c r="O351" s="1">
        <f t="shared" si="110"/>
        <v>2.1662705486234897E-2</v>
      </c>
      <c r="P351" s="2">
        <f t="shared" si="97"/>
        <v>37.405674040190803</v>
      </c>
      <c r="Q351" s="1">
        <f t="shared" si="98"/>
        <v>0</v>
      </c>
      <c r="R351" s="1">
        <f t="shared" si="99"/>
        <v>0</v>
      </c>
    </row>
    <row r="352" spans="1:18" x14ac:dyDescent="0.25">
      <c r="A352" s="1">
        <f t="shared" si="94"/>
        <v>4.0200000000000031</v>
      </c>
      <c r="B352" s="2">
        <f>B351+'Data Entry'!$E$8/500/12</f>
        <v>0.33500000000000024</v>
      </c>
      <c r="C352" s="2">
        <f t="shared" si="95"/>
        <v>0.16499999999999976</v>
      </c>
      <c r="D352" s="2">
        <f t="shared" si="96"/>
        <v>2.4477588585354679</v>
      </c>
      <c r="E352" s="3">
        <f t="shared" si="111"/>
        <v>5.6508423821868457E-2</v>
      </c>
      <c r="F352" s="2">
        <f t="shared" si="101"/>
        <v>0.61193971463386698</v>
      </c>
      <c r="G352" s="3">
        <f t="shared" si="102"/>
        <v>0.13984095117813153</v>
      </c>
      <c r="H352" s="3">
        <f t="shared" si="103"/>
        <v>0.95885528536613296</v>
      </c>
      <c r="I352" s="3">
        <f t="shared" si="104"/>
        <v>0.14584156056952235</v>
      </c>
      <c r="J352" s="1">
        <f t="shared" si="105"/>
        <v>0.02</v>
      </c>
      <c r="K352" s="1">
        <f t="shared" si="106"/>
        <v>1.4859</v>
      </c>
      <c r="L352" s="1">
        <f t="shared" si="107"/>
        <v>0.01</v>
      </c>
      <c r="M352" s="4">
        <f t="shared" si="108"/>
        <v>5.818531763853195</v>
      </c>
      <c r="N352" s="3">
        <f t="shared" si="109"/>
        <v>0.81366901631740218</v>
      </c>
      <c r="O352" s="1">
        <f t="shared" si="110"/>
        <v>2.1662705486234897E-2</v>
      </c>
      <c r="P352" s="2">
        <f t="shared" si="97"/>
        <v>37.560821608105726</v>
      </c>
      <c r="Q352" s="1">
        <f t="shared" si="98"/>
        <v>0</v>
      </c>
      <c r="R352" s="1">
        <f t="shared" si="99"/>
        <v>0</v>
      </c>
    </row>
    <row r="353" spans="1:18" x14ac:dyDescent="0.25">
      <c r="A353" s="1">
        <f t="shared" si="94"/>
        <v>4.0320000000000027</v>
      </c>
      <c r="B353" s="2">
        <f>B352+'Data Entry'!$E$8/500/12</f>
        <v>0.33600000000000024</v>
      </c>
      <c r="C353" s="2">
        <f t="shared" si="95"/>
        <v>0.16399999999999976</v>
      </c>
      <c r="D353" s="2">
        <f t="shared" si="96"/>
        <v>2.4392454937940524</v>
      </c>
      <c r="E353" s="3">
        <f t="shared" si="111"/>
        <v>5.6038574247521296E-2</v>
      </c>
      <c r="F353" s="2">
        <f t="shared" si="101"/>
        <v>0.60981137344851311</v>
      </c>
      <c r="G353" s="3">
        <f t="shared" si="102"/>
        <v>0.1403108007524787</v>
      </c>
      <c r="H353" s="3">
        <f t="shared" si="103"/>
        <v>0.96098362655148684</v>
      </c>
      <c r="I353" s="3">
        <f t="shared" si="104"/>
        <v>0.14600748324504489</v>
      </c>
      <c r="J353" s="1">
        <f t="shared" si="105"/>
        <v>0.02</v>
      </c>
      <c r="K353" s="1">
        <f t="shared" si="106"/>
        <v>1.4859</v>
      </c>
      <c r="L353" s="1">
        <f t="shared" si="107"/>
        <v>0.01</v>
      </c>
      <c r="M353" s="4">
        <f t="shared" si="108"/>
        <v>5.8229462631303699</v>
      </c>
      <c r="N353" s="3">
        <f t="shared" si="109"/>
        <v>0.81702225291847574</v>
      </c>
      <c r="O353" s="1">
        <f t="shared" si="110"/>
        <v>2.1662705486234897E-2</v>
      </c>
      <c r="P353" s="2">
        <f t="shared" si="97"/>
        <v>37.715614674152086</v>
      </c>
      <c r="Q353" s="1">
        <f t="shared" si="98"/>
        <v>0</v>
      </c>
      <c r="R353" s="1">
        <f t="shared" si="99"/>
        <v>0</v>
      </c>
    </row>
    <row r="354" spans="1:18" x14ac:dyDescent="0.25">
      <c r="A354" s="1">
        <f t="shared" si="94"/>
        <v>4.0440000000000031</v>
      </c>
      <c r="B354" s="2">
        <f>B353+'Data Entry'!$E$8/500/12</f>
        <v>0.33700000000000024</v>
      </c>
      <c r="C354" s="2">
        <f t="shared" si="95"/>
        <v>0.16299999999999976</v>
      </c>
      <c r="D354" s="2">
        <f t="shared" si="96"/>
        <v>2.4307188318284121</v>
      </c>
      <c r="E354" s="3">
        <f t="shared" si="111"/>
        <v>5.5569457394984492E-2</v>
      </c>
      <c r="F354" s="2">
        <f t="shared" si="101"/>
        <v>0.60767970795710302</v>
      </c>
      <c r="G354" s="3">
        <f t="shared" si="102"/>
        <v>0.14077991760501551</v>
      </c>
      <c r="H354" s="3">
        <f t="shared" si="103"/>
        <v>0.96311529204289692</v>
      </c>
      <c r="I354" s="3">
        <f t="shared" si="104"/>
        <v>0.14617140727399561</v>
      </c>
      <c r="J354" s="1">
        <f t="shared" si="105"/>
        <v>0.02</v>
      </c>
      <c r="K354" s="1">
        <f t="shared" si="106"/>
        <v>1.4859</v>
      </c>
      <c r="L354" s="1">
        <f t="shared" si="107"/>
        <v>0.01</v>
      </c>
      <c r="M354" s="4">
        <f t="shared" si="108"/>
        <v>5.827305946716824</v>
      </c>
      <c r="N354" s="3">
        <f t="shared" si="109"/>
        <v>0.82036765103801146</v>
      </c>
      <c r="O354" s="1">
        <f t="shared" si="110"/>
        <v>2.1662705486234897E-2</v>
      </c>
      <c r="P354" s="2">
        <f t="shared" si="97"/>
        <v>37.870045897974123</v>
      </c>
      <c r="Q354" s="1">
        <f t="shared" si="98"/>
        <v>0</v>
      </c>
      <c r="R354" s="1">
        <f t="shared" si="99"/>
        <v>0</v>
      </c>
    </row>
    <row r="355" spans="1:18" x14ac:dyDescent="0.25">
      <c r="A355" s="1">
        <f t="shared" si="94"/>
        <v>4.0560000000000027</v>
      </c>
      <c r="B355" s="2">
        <f>B354+'Data Entry'!$E$8/500/12</f>
        <v>0.33800000000000024</v>
      </c>
      <c r="C355" s="2">
        <f t="shared" si="95"/>
        <v>0.16199999999999976</v>
      </c>
      <c r="D355" s="2">
        <f t="shared" si="96"/>
        <v>2.422178654419878</v>
      </c>
      <c r="E355" s="3">
        <f t="shared" si="111"/>
        <v>5.5101082950621133E-2</v>
      </c>
      <c r="F355" s="2">
        <f t="shared" si="101"/>
        <v>0.6055446636049695</v>
      </c>
      <c r="G355" s="3">
        <f t="shared" si="102"/>
        <v>0.14124829204937886</v>
      </c>
      <c r="H355" s="3">
        <f t="shared" si="103"/>
        <v>0.96525033639503044</v>
      </c>
      <c r="I355" s="3">
        <f t="shared" si="104"/>
        <v>0.14633332589854986</v>
      </c>
      <c r="J355" s="1">
        <f t="shared" si="105"/>
        <v>0.02</v>
      </c>
      <c r="K355" s="1">
        <f t="shared" si="106"/>
        <v>1.4859</v>
      </c>
      <c r="L355" s="1">
        <f t="shared" si="107"/>
        <v>0.01</v>
      </c>
      <c r="M355" s="4">
        <f t="shared" si="108"/>
        <v>5.83161069700519</v>
      </c>
      <c r="N355" s="3">
        <f t="shared" si="109"/>
        <v>0.82370505084887091</v>
      </c>
      <c r="O355" s="1">
        <f t="shared" si="110"/>
        <v>2.1662705486234897E-2</v>
      </c>
      <c r="P355" s="2">
        <f t="shared" si="97"/>
        <v>38.024107901585822</v>
      </c>
      <c r="Q355" s="1">
        <f t="shared" si="98"/>
        <v>0</v>
      </c>
      <c r="R355" s="1">
        <f t="shared" si="99"/>
        <v>0</v>
      </c>
    </row>
    <row r="356" spans="1:18" x14ac:dyDescent="0.25">
      <c r="A356" s="1">
        <f t="shared" si="94"/>
        <v>4.0680000000000032</v>
      </c>
      <c r="B356" s="2">
        <f>B355+'Data Entry'!$E$8/500/12</f>
        <v>0.33900000000000025</v>
      </c>
      <c r="C356" s="2">
        <f t="shared" si="95"/>
        <v>0.16099999999999975</v>
      </c>
      <c r="D356" s="2">
        <f t="shared" si="96"/>
        <v>2.4136247406266031</v>
      </c>
      <c r="E356" s="3">
        <f t="shared" si="111"/>
        <v>5.4633460646929671E-2</v>
      </c>
      <c r="F356" s="2">
        <f t="shared" si="101"/>
        <v>0.60340618515665079</v>
      </c>
      <c r="G356" s="3">
        <f t="shared" si="102"/>
        <v>0.14171591435307032</v>
      </c>
      <c r="H356" s="3">
        <f t="shared" si="103"/>
        <v>0.96738881484334915</v>
      </c>
      <c r="I356" s="3">
        <f t="shared" si="104"/>
        <v>0.14649323227498615</v>
      </c>
      <c r="J356" s="1">
        <f t="shared" si="105"/>
        <v>0.02</v>
      </c>
      <c r="K356" s="1">
        <f t="shared" si="106"/>
        <v>1.4859</v>
      </c>
      <c r="L356" s="1">
        <f t="shared" si="107"/>
        <v>0.01</v>
      </c>
      <c r="M356" s="4">
        <f t="shared" si="108"/>
        <v>5.8358603934589661</v>
      </c>
      <c r="N356" s="3">
        <f t="shared" si="109"/>
        <v>0.82703429169590614</v>
      </c>
      <c r="O356" s="1">
        <f t="shared" si="110"/>
        <v>2.1662705486234897E-2</v>
      </c>
      <c r="P356" s="2">
        <f t="shared" si="97"/>
        <v>38.177793268778338</v>
      </c>
      <c r="Q356" s="1">
        <f t="shared" si="98"/>
        <v>0</v>
      </c>
      <c r="R356" s="1">
        <f t="shared" si="99"/>
        <v>0</v>
      </c>
    </row>
    <row r="357" spans="1:18" x14ac:dyDescent="0.25">
      <c r="A357" s="1">
        <f t="shared" si="94"/>
        <v>4.0800000000000027</v>
      </c>
      <c r="B357" s="2">
        <f>B356+'Data Entry'!$E$8/500/12</f>
        <v>0.34000000000000025</v>
      </c>
      <c r="C357" s="2">
        <f t="shared" si="95"/>
        <v>0.15999999999999975</v>
      </c>
      <c r="D357" s="2">
        <f t="shared" si="96"/>
        <v>2.4050568667165111</v>
      </c>
      <c r="E357" s="3">
        <f t="shared" si="111"/>
        <v>5.4166600263447842E-2</v>
      </c>
      <c r="F357" s="2">
        <f t="shared" si="101"/>
        <v>0.60126421667912777</v>
      </c>
      <c r="G357" s="3">
        <f t="shared" si="102"/>
        <v>0.14218277473655216</v>
      </c>
      <c r="H357" s="3">
        <f t="shared" si="103"/>
        <v>0.96953078332087217</v>
      </c>
      <c r="I357" s="3">
        <f t="shared" si="104"/>
        <v>0.14665111947198062</v>
      </c>
      <c r="J357" s="1">
        <f t="shared" si="105"/>
        <v>0.02</v>
      </c>
      <c r="K357" s="1">
        <f t="shared" si="106"/>
        <v>1.4859</v>
      </c>
      <c r="L357" s="1">
        <f t="shared" si="107"/>
        <v>0.01</v>
      </c>
      <c r="M357" s="4">
        <f t="shared" si="108"/>
        <v>5.8400549125682799</v>
      </c>
      <c r="N357" s="3">
        <f t="shared" si="109"/>
        <v>0.83035521208279062</v>
      </c>
      <c r="O357" s="1">
        <f t="shared" si="110"/>
        <v>2.1662705486234897E-2</v>
      </c>
      <c r="P357" s="2">
        <f t="shared" si="97"/>
        <v>38.331094544512091</v>
      </c>
      <c r="Q357" s="1">
        <f t="shared" si="98"/>
        <v>0</v>
      </c>
      <c r="R357" s="1">
        <f t="shared" si="99"/>
        <v>0</v>
      </c>
    </row>
    <row r="358" spans="1:18" x14ac:dyDescent="0.25">
      <c r="A358" s="1">
        <f t="shared" si="94"/>
        <v>4.0920000000000032</v>
      </c>
      <c r="B358" s="2">
        <f>B357+'Data Entry'!$E$8/500/12</f>
        <v>0.34100000000000025</v>
      </c>
      <c r="C358" s="2">
        <f t="shared" si="95"/>
        <v>0.15899999999999975</v>
      </c>
      <c r="D358" s="2">
        <f t="shared" si="96"/>
        <v>2.3964748060984467</v>
      </c>
      <c r="E358" s="3">
        <f t="shared" si="111"/>
        <v>5.3700511627673884E-2</v>
      </c>
      <c r="F358" s="2">
        <f t="shared" si="101"/>
        <v>0.59911870152461166</v>
      </c>
      <c r="G358" s="3">
        <f t="shared" si="102"/>
        <v>0.1426488633723261</v>
      </c>
      <c r="H358" s="3">
        <f t="shared" si="103"/>
        <v>0.97167629847538828</v>
      </c>
      <c r="I358" s="3">
        <f t="shared" si="104"/>
        <v>0.14680698046885546</v>
      </c>
      <c r="J358" s="1">
        <f t="shared" si="105"/>
        <v>0.02</v>
      </c>
      <c r="K358" s="1">
        <f t="shared" si="106"/>
        <v>1.4859</v>
      </c>
      <c r="L358" s="1">
        <f t="shared" si="107"/>
        <v>0.01</v>
      </c>
      <c r="M358" s="4">
        <f t="shared" si="108"/>
        <v>5.8441941278043199</v>
      </c>
      <c r="N358" s="3">
        <f t="shared" si="109"/>
        <v>0.83366764965850892</v>
      </c>
      <c r="O358" s="1">
        <f t="shared" si="110"/>
        <v>2.1662705486234897E-2</v>
      </c>
      <c r="P358" s="2">
        <f t="shared" si="97"/>
        <v>38.484004234293138</v>
      </c>
      <c r="Q358" s="1">
        <f t="shared" si="98"/>
        <v>0</v>
      </c>
      <c r="R358" s="1">
        <f t="shared" si="99"/>
        <v>0</v>
      </c>
    </row>
    <row r="359" spans="1:18" x14ac:dyDescent="0.25">
      <c r="A359" s="1">
        <f t="shared" si="94"/>
        <v>4.1040000000000028</v>
      </c>
      <c r="B359" s="2">
        <f>B358+'Data Entry'!$E$8/500/12</f>
        <v>0.34200000000000025</v>
      </c>
      <c r="C359" s="2">
        <f t="shared" si="95"/>
        <v>0.15799999999999975</v>
      </c>
      <c r="D359" s="2">
        <f t="shared" si="96"/>
        <v>2.3878783292514671</v>
      </c>
      <c r="E359" s="3">
        <f t="shared" si="111"/>
        <v>5.3235204616005491E-2</v>
      </c>
      <c r="F359" s="2">
        <f t="shared" si="101"/>
        <v>0.59696958231286679</v>
      </c>
      <c r="G359" s="3">
        <f t="shared" si="102"/>
        <v>0.14311417038399449</v>
      </c>
      <c r="H359" s="3">
        <f t="shared" si="103"/>
        <v>0.97382541768713315</v>
      </c>
      <c r="I359" s="3">
        <f t="shared" si="104"/>
        <v>0.14696080815378107</v>
      </c>
      <c r="J359" s="1">
        <f t="shared" si="105"/>
        <v>0.02</v>
      </c>
      <c r="K359" s="1">
        <f t="shared" si="106"/>
        <v>1.4859</v>
      </c>
      <c r="L359" s="1">
        <f t="shared" si="107"/>
        <v>0.01</v>
      </c>
      <c r="M359" s="4">
        <f t="shared" si="108"/>
        <v>5.8482779095723574</v>
      </c>
      <c r="N359" s="3">
        <f t="shared" si="109"/>
        <v>0.83697144120348943</v>
      </c>
      <c r="O359" s="1">
        <f t="shared" si="110"/>
        <v>2.1662705486234897E-2</v>
      </c>
      <c r="P359" s="2">
        <f t="shared" si="97"/>
        <v>38.636514803532968</v>
      </c>
      <c r="Q359" s="1">
        <f t="shared" si="98"/>
        <v>0</v>
      </c>
      <c r="R359" s="1">
        <f t="shared" si="99"/>
        <v>0</v>
      </c>
    </row>
    <row r="360" spans="1:18" x14ac:dyDescent="0.25">
      <c r="A360" s="1">
        <f t="shared" si="94"/>
        <v>4.1160000000000032</v>
      </c>
      <c r="B360" s="2">
        <f>B359+'Data Entry'!$E$8/500/12</f>
        <v>0.34300000000000025</v>
      </c>
      <c r="C360" s="2">
        <f t="shared" si="95"/>
        <v>0.15699999999999975</v>
      </c>
      <c r="D360" s="2">
        <f t="shared" si="96"/>
        <v>2.3792672036521996</v>
      </c>
      <c r="E360" s="3">
        <f t="shared" si="111"/>
        <v>5.2770689154696668E-2</v>
      </c>
      <c r="F360" s="2">
        <f t="shared" si="101"/>
        <v>0.59481680091304989</v>
      </c>
      <c r="G360" s="3">
        <f t="shared" si="102"/>
        <v>0.14357868584530331</v>
      </c>
      <c r="H360" s="3">
        <f t="shared" si="103"/>
        <v>0.97597819908695005</v>
      </c>
      <c r="I360" s="3">
        <f t="shared" si="104"/>
        <v>0.14711259532192877</v>
      </c>
      <c r="J360" s="1">
        <f t="shared" si="105"/>
        <v>0.02</v>
      </c>
      <c r="K360" s="1">
        <f t="shared" si="106"/>
        <v>1.4859</v>
      </c>
      <c r="L360" s="1">
        <f t="shared" si="107"/>
        <v>0.01</v>
      </c>
      <c r="M360" s="4">
        <f t="shared" si="108"/>
        <v>5.8523061251633353</v>
      </c>
      <c r="N360" s="3">
        <f t="shared" si="109"/>
        <v>0.84026642261537088</v>
      </c>
      <c r="O360" s="1">
        <f t="shared" si="110"/>
        <v>2.1662705486234897E-2</v>
      </c>
      <c r="P360" s="2">
        <f t="shared" si="97"/>
        <v>38.788618676891502</v>
      </c>
      <c r="Q360" s="1">
        <f t="shared" si="98"/>
        <v>0</v>
      </c>
      <c r="R360" s="1">
        <f t="shared" si="99"/>
        <v>0</v>
      </c>
    </row>
    <row r="361" spans="1:18" x14ac:dyDescent="0.25">
      <c r="A361" s="1">
        <f t="shared" si="94"/>
        <v>4.1280000000000028</v>
      </c>
      <c r="B361" s="2">
        <f>B360+'Data Entry'!$E$8/500/12</f>
        <v>0.34400000000000025</v>
      </c>
      <c r="C361" s="2">
        <f t="shared" si="95"/>
        <v>0.15599999999999975</v>
      </c>
      <c r="D361" s="2">
        <f t="shared" si="96"/>
        <v>2.3706411937002061</v>
      </c>
      <c r="E361" s="3">
        <f t="shared" si="111"/>
        <v>5.2306975220833718E-2</v>
      </c>
      <c r="F361" s="2">
        <f t="shared" si="101"/>
        <v>0.59266029842505152</v>
      </c>
      <c r="G361" s="3">
        <f t="shared" si="102"/>
        <v>0.14404239977916627</v>
      </c>
      <c r="H361" s="3">
        <f t="shared" si="103"/>
        <v>0.97813470157494842</v>
      </c>
      <c r="I361" s="3">
        <f t="shared" si="104"/>
        <v>0.14726233467357377</v>
      </c>
      <c r="J361" s="1">
        <f t="shared" si="105"/>
        <v>0.02</v>
      </c>
      <c r="K361" s="1">
        <f t="shared" si="106"/>
        <v>1.4859</v>
      </c>
      <c r="L361" s="1">
        <f t="shared" si="107"/>
        <v>0.01</v>
      </c>
      <c r="M361" s="4">
        <f t="shared" si="108"/>
        <v>5.8562786387039782</v>
      </c>
      <c r="N361" s="3">
        <f t="shared" si="109"/>
        <v>0.84355242889439008</v>
      </c>
      <c r="O361" s="1">
        <f t="shared" si="110"/>
        <v>2.1662705486234897E-2</v>
      </c>
      <c r="P361" s="2">
        <f t="shared" si="97"/>
        <v>38.940308237602522</v>
      </c>
      <c r="Q361" s="1">
        <f t="shared" si="98"/>
        <v>0</v>
      </c>
      <c r="R361" s="1">
        <f t="shared" si="99"/>
        <v>0</v>
      </c>
    </row>
    <row r="362" spans="1:18" x14ac:dyDescent="0.25">
      <c r="A362" s="1">
        <f t="shared" si="94"/>
        <v>4.1400000000000032</v>
      </c>
      <c r="B362" s="2">
        <f>B361+'Data Entry'!$E$8/500/12</f>
        <v>0.34500000000000025</v>
      </c>
      <c r="C362" s="2">
        <f t="shared" si="95"/>
        <v>0.15499999999999975</v>
      </c>
      <c r="D362" s="2">
        <f t="shared" si="96"/>
        <v>2.3620000606412699</v>
      </c>
      <c r="E362" s="3">
        <f t="shared" si="111"/>
        <v>5.1844072843329994E-2</v>
      </c>
      <c r="F362" s="2">
        <f t="shared" si="101"/>
        <v>0.59050001516031747</v>
      </c>
      <c r="G362" s="3">
        <f t="shared" si="102"/>
        <v>0.14450530215667001</v>
      </c>
      <c r="H362" s="3">
        <f t="shared" si="103"/>
        <v>0.98029498483968247</v>
      </c>
      <c r="I362" s="3">
        <f t="shared" si="104"/>
        <v>0.14741001881214605</v>
      </c>
      <c r="J362" s="1">
        <f t="shared" si="105"/>
        <v>0.02</v>
      </c>
      <c r="K362" s="1">
        <f t="shared" si="106"/>
        <v>1.4859</v>
      </c>
      <c r="L362" s="1">
        <f t="shared" si="107"/>
        <v>0.01</v>
      </c>
      <c r="M362" s="4">
        <f t="shared" si="108"/>
        <v>5.86019531110537</v>
      </c>
      <c r="N362" s="3">
        <f t="shared" si="109"/>
        <v>0.84682929412838226</v>
      </c>
      <c r="O362" s="1">
        <f t="shared" si="110"/>
        <v>2.1662705486234897E-2</v>
      </c>
      <c r="P362" s="2">
        <f t="shared" si="97"/>
        <v>39.091575826781281</v>
      </c>
      <c r="Q362" s="1">
        <f t="shared" si="98"/>
        <v>0</v>
      </c>
      <c r="R362" s="1">
        <f t="shared" si="99"/>
        <v>0</v>
      </c>
    </row>
    <row r="363" spans="1:18" x14ac:dyDescent="0.25">
      <c r="A363" s="1">
        <f t="shared" si="94"/>
        <v>4.1520000000000028</v>
      </c>
      <c r="B363" s="2">
        <f>B362+'Data Entry'!$E$8/500/12</f>
        <v>0.34600000000000025</v>
      </c>
      <c r="C363" s="2">
        <f t="shared" si="95"/>
        <v>0.15399999999999975</v>
      </c>
      <c r="D363" s="2">
        <f t="shared" si="96"/>
        <v>2.3533435624885422</v>
      </c>
      <c r="E363" s="3">
        <f t="shared" si="111"/>
        <v>5.1381992103940927E-2</v>
      </c>
      <c r="F363" s="2">
        <f t="shared" si="101"/>
        <v>0.58833589062213554</v>
      </c>
      <c r="G363" s="3">
        <f t="shared" si="102"/>
        <v>0.14496738289605907</v>
      </c>
      <c r="H363" s="3">
        <f t="shared" si="103"/>
        <v>0.9824591093778644</v>
      </c>
      <c r="I363" s="3">
        <f t="shared" si="104"/>
        <v>0.14755564024222717</v>
      </c>
      <c r="J363" s="1">
        <f t="shared" si="105"/>
        <v>0.02</v>
      </c>
      <c r="K363" s="1">
        <f t="shared" si="106"/>
        <v>1.4859</v>
      </c>
      <c r="L363" s="1">
        <f t="shared" si="107"/>
        <v>0.01</v>
      </c>
      <c r="M363" s="4">
        <f t="shared" si="108"/>
        <v>5.8640560000099446</v>
      </c>
      <c r="N363" s="3">
        <f t="shared" si="109"/>
        <v>0.85009685147737424</v>
      </c>
      <c r="O363" s="1">
        <f t="shared" si="110"/>
        <v>2.1662705486234897E-2</v>
      </c>
      <c r="P363" s="2">
        <f t="shared" si="97"/>
        <v>39.242413742713261</v>
      </c>
      <c r="Q363" s="1">
        <f t="shared" si="98"/>
        <v>0</v>
      </c>
      <c r="R363" s="1">
        <f t="shared" si="99"/>
        <v>0</v>
      </c>
    </row>
    <row r="364" spans="1:18" x14ac:dyDescent="0.25">
      <c r="A364" s="1">
        <f t="shared" si="94"/>
        <v>4.1640000000000033</v>
      </c>
      <c r="B364" s="2">
        <f>B363+'Data Entry'!$E$8/500/12</f>
        <v>0.34700000000000025</v>
      </c>
      <c r="C364" s="2">
        <f t="shared" si="95"/>
        <v>0.15299999999999975</v>
      </c>
      <c r="D364" s="2">
        <f t="shared" si="96"/>
        <v>2.3446714539414613</v>
      </c>
      <c r="E364" s="3">
        <f t="shared" si="111"/>
        <v>5.0920743138299307E-2</v>
      </c>
      <c r="F364" s="2">
        <f t="shared" si="101"/>
        <v>0.58616786348536531</v>
      </c>
      <c r="G364" s="3">
        <f t="shared" si="102"/>
        <v>0.14542863186170069</v>
      </c>
      <c r="H364" s="3">
        <f t="shared" si="103"/>
        <v>0.98462713651463463</v>
      </c>
      <c r="I364" s="3">
        <f t="shared" si="104"/>
        <v>0.14769919136749199</v>
      </c>
      <c r="J364" s="1">
        <f t="shared" si="105"/>
        <v>0.02</v>
      </c>
      <c r="K364" s="1">
        <f t="shared" si="106"/>
        <v>1.4859</v>
      </c>
      <c r="L364" s="1">
        <f t="shared" si="107"/>
        <v>0.01</v>
      </c>
      <c r="M364" s="4">
        <f t="shared" si="108"/>
        <v>5.8678605597368545</v>
      </c>
      <c r="N364" s="3">
        <f t="shared" si="109"/>
        <v>0.8533549331577639</v>
      </c>
      <c r="O364" s="1">
        <f t="shared" si="110"/>
        <v>2.1662705486234897E-2</v>
      </c>
      <c r="P364" s="2">
        <f t="shared" si="97"/>
        <v>39.39281424012389</v>
      </c>
      <c r="Q364" s="1">
        <f t="shared" si="98"/>
        <v>0</v>
      </c>
      <c r="R364" s="1">
        <f t="shared" si="99"/>
        <v>0</v>
      </c>
    </row>
    <row r="365" spans="1:18" x14ac:dyDescent="0.25">
      <c r="A365" s="1">
        <f t="shared" si="94"/>
        <v>4.1760000000000028</v>
      </c>
      <c r="B365" s="2">
        <f>B364+'Data Entry'!$E$8/500/12</f>
        <v>0.34800000000000025</v>
      </c>
      <c r="C365" s="2">
        <f t="shared" si="95"/>
        <v>0.15199999999999975</v>
      </c>
      <c r="D365" s="2">
        <f t="shared" si="96"/>
        <v>2.3359834863023652</v>
      </c>
      <c r="E365" s="3">
        <f t="shared" si="111"/>
        <v>5.0460336136971665E-2</v>
      </c>
      <c r="F365" s="2">
        <f t="shared" si="101"/>
        <v>0.5839958715755913</v>
      </c>
      <c r="G365" s="3">
        <f t="shared" si="102"/>
        <v>0.14588903886302834</v>
      </c>
      <c r="H365" s="3">
        <f t="shared" si="103"/>
        <v>0.98679912842440864</v>
      </c>
      <c r="I365" s="3">
        <f t="shared" si="104"/>
        <v>0.14784066448859234</v>
      </c>
      <c r="J365" s="1">
        <f t="shared" si="105"/>
        <v>0.02</v>
      </c>
      <c r="K365" s="1">
        <f t="shared" si="106"/>
        <v>1.4859</v>
      </c>
      <c r="L365" s="1">
        <f t="shared" si="107"/>
        <v>0.01</v>
      </c>
      <c r="M365" s="4">
        <f t="shared" si="108"/>
        <v>5.8716088412256493</v>
      </c>
      <c r="N365" s="3">
        <f t="shared" si="109"/>
        <v>0.8566033704260696</v>
      </c>
      <c r="O365" s="1">
        <f t="shared" si="110"/>
        <v>2.1662705486234897E-2</v>
      </c>
      <c r="P365" s="2">
        <f t="shared" si="97"/>
        <v>39.542769529428348</v>
      </c>
      <c r="Q365" s="1">
        <f t="shared" si="98"/>
        <v>0</v>
      </c>
      <c r="R365" s="1">
        <f t="shared" si="99"/>
        <v>0</v>
      </c>
    </row>
    <row r="366" spans="1:18" x14ac:dyDescent="0.25">
      <c r="A366" s="1">
        <f t="shared" si="94"/>
        <v>4.1880000000000033</v>
      </c>
      <c r="B366" s="2">
        <f>B365+'Data Entry'!$E$8/500/12</f>
        <v>0.34900000000000025</v>
      </c>
      <c r="C366" s="2">
        <f t="shared" si="95"/>
        <v>0.15099999999999975</v>
      </c>
      <c r="D366" s="2">
        <f t="shared" si="96"/>
        <v>2.3272794073907099</v>
      </c>
      <c r="E366" s="3">
        <f t="shared" si="111"/>
        <v>5.0000781346536245E-2</v>
      </c>
      <c r="F366" s="2">
        <f t="shared" si="101"/>
        <v>0.58181985184767748</v>
      </c>
      <c r="G366" s="3">
        <f t="shared" si="102"/>
        <v>0.14634859365346375</v>
      </c>
      <c r="H366" s="3">
        <f t="shared" si="103"/>
        <v>0.98897514815232246</v>
      </c>
      <c r="I366" s="3">
        <f t="shared" si="104"/>
        <v>0.14798005180098123</v>
      </c>
      <c r="J366" s="1">
        <f t="shared" si="105"/>
        <v>0.02</v>
      </c>
      <c r="K366" s="1">
        <f t="shared" si="106"/>
        <v>1.4859</v>
      </c>
      <c r="L366" s="1">
        <f t="shared" si="107"/>
        <v>0.01</v>
      </c>
      <c r="M366" s="4">
        <f t="shared" si="108"/>
        <v>5.8753006919782038</v>
      </c>
      <c r="N366" s="3">
        <f t="shared" si="109"/>
        <v>0.85984199356223256</v>
      </c>
      <c r="O366" s="1">
        <f t="shared" si="110"/>
        <v>2.1662705486234897E-2</v>
      </c>
      <c r="P366" s="2">
        <f t="shared" si="97"/>
        <v>39.692271775960798</v>
      </c>
      <c r="Q366" s="1">
        <f t="shared" si="98"/>
        <v>0</v>
      </c>
      <c r="R366" s="1">
        <f t="shared" si="99"/>
        <v>0</v>
      </c>
    </row>
    <row r="367" spans="1:18" x14ac:dyDescent="0.25">
      <c r="A367" s="1">
        <f t="shared" si="94"/>
        <v>4.2000000000000028</v>
      </c>
      <c r="B367" s="2">
        <f>B366+'Data Entry'!$E$8/500/12</f>
        <v>0.35000000000000026</v>
      </c>
      <c r="C367" s="2">
        <f t="shared" si="95"/>
        <v>0.14999999999999974</v>
      </c>
      <c r="D367" s="2">
        <f t="shared" si="96"/>
        <v>2.3185589614548148</v>
      </c>
      <c r="E367" s="3">
        <f t="shared" si="111"/>
        <v>4.9542089070683706E-2</v>
      </c>
      <c r="F367" s="2">
        <f t="shared" si="101"/>
        <v>0.57963974036370369</v>
      </c>
      <c r="G367" s="3">
        <f t="shared" si="102"/>
        <v>0.1468072859293163</v>
      </c>
      <c r="H367" s="3">
        <f t="shared" si="103"/>
        <v>0.99115525963629625</v>
      </c>
      <c r="I367" s="3">
        <f t="shared" si="104"/>
        <v>0.14811734539267554</v>
      </c>
      <c r="J367" s="1">
        <f t="shared" si="105"/>
        <v>0.02</v>
      </c>
      <c r="K367" s="1">
        <f t="shared" si="106"/>
        <v>1.4859</v>
      </c>
      <c r="L367" s="1">
        <f t="shared" si="107"/>
        <v>0.01</v>
      </c>
      <c r="M367" s="4">
        <f t="shared" si="108"/>
        <v>5.8789359559988581</v>
      </c>
      <c r="N367" s="3">
        <f t="shared" si="109"/>
        <v>0.8630706318524628</v>
      </c>
      <c r="O367" s="1">
        <f t="shared" si="110"/>
        <v>2.1662705486234897E-2</v>
      </c>
      <c r="P367" s="2">
        <f t="shared" si="97"/>
        <v>39.841313099182493</v>
      </c>
      <c r="Q367" s="1">
        <f t="shared" si="98"/>
        <v>0</v>
      </c>
      <c r="R367" s="1">
        <f t="shared" si="99"/>
        <v>0</v>
      </c>
    </row>
    <row r="368" spans="1:18" x14ac:dyDescent="0.25">
      <c r="A368" s="1">
        <f t="shared" si="94"/>
        <v>4.2120000000000033</v>
      </c>
      <c r="B368" s="2">
        <f>B367+'Data Entry'!$E$8/500/12</f>
        <v>0.35100000000000026</v>
      </c>
      <c r="C368" s="2">
        <f t="shared" si="95"/>
        <v>0.14899999999999974</v>
      </c>
      <c r="D368" s="2">
        <f t="shared" si="96"/>
        <v>2.3098218890810238</v>
      </c>
      <c r="E368" s="3">
        <f t="shared" si="111"/>
        <v>4.9084269671340455E-2</v>
      </c>
      <c r="F368" s="2">
        <f t="shared" si="101"/>
        <v>0.57745547227025595</v>
      </c>
      <c r="G368" s="3">
        <f t="shared" si="102"/>
        <v>0.14726510532865955</v>
      </c>
      <c r="H368" s="3">
        <f t="shared" si="103"/>
        <v>0.99333952772974399</v>
      </c>
      <c r="I368" s="3">
        <f t="shared" si="104"/>
        <v>0.1482525372419547</v>
      </c>
      <c r="J368" s="1">
        <f t="shared" si="105"/>
        <v>0.02</v>
      </c>
      <c r="K368" s="1">
        <f t="shared" si="106"/>
        <v>1.4859</v>
      </c>
      <c r="L368" s="1">
        <f t="shared" si="107"/>
        <v>0.01</v>
      </c>
      <c r="M368" s="4">
        <f t="shared" si="108"/>
        <v>5.8825144737326847</v>
      </c>
      <c r="N368" s="3">
        <f t="shared" si="109"/>
        <v>0.86628911357160809</v>
      </c>
      <c r="O368" s="1">
        <f t="shared" si="110"/>
        <v>2.1662705486234897E-2</v>
      </c>
      <c r="P368" s="2">
        <f t="shared" si="97"/>
        <v>39.98988557186788</v>
      </c>
      <c r="Q368" s="1">
        <f t="shared" si="98"/>
        <v>0</v>
      </c>
      <c r="R368" s="1">
        <f t="shared" si="99"/>
        <v>0</v>
      </c>
    </row>
    <row r="369" spans="1:18" x14ac:dyDescent="0.25">
      <c r="A369" s="1">
        <f t="shared" si="94"/>
        <v>4.2240000000000029</v>
      </c>
      <c r="B369" s="2">
        <f>B368+'Data Entry'!$E$8/500/12</f>
        <v>0.35200000000000026</v>
      </c>
      <c r="C369" s="2">
        <f t="shared" si="95"/>
        <v>0.14799999999999974</v>
      </c>
      <c r="D369" s="2">
        <f t="shared" si="96"/>
        <v>2.3010679271002026</v>
      </c>
      <c r="E369" s="3">
        <f t="shared" si="111"/>
        <v>4.8627333569815918E-2</v>
      </c>
      <c r="F369" s="2">
        <f t="shared" si="101"/>
        <v>0.57526698177505065</v>
      </c>
      <c r="G369" s="3">
        <f t="shared" si="102"/>
        <v>0.14772204143018408</v>
      </c>
      <c r="H369" s="3">
        <f t="shared" si="103"/>
        <v>0.9955280182249493</v>
      </c>
      <c r="I369" s="3">
        <f t="shared" si="104"/>
        <v>0.14838561921499313</v>
      </c>
      <c r="J369" s="1">
        <f t="shared" si="105"/>
        <v>0.02</v>
      </c>
      <c r="K369" s="1">
        <f t="shared" si="106"/>
        <v>1.4859</v>
      </c>
      <c r="L369" s="1">
        <f t="shared" si="107"/>
        <v>0.01</v>
      </c>
      <c r="M369" s="4">
        <f t="shared" si="108"/>
        <v>5.8860360820018238</v>
      </c>
      <c r="N369" s="3">
        <f t="shared" si="109"/>
        <v>0.86949726596503185</v>
      </c>
      <c r="O369" s="1">
        <f t="shared" si="110"/>
        <v>2.1662705486234897E-2</v>
      </c>
      <c r="P369" s="2">
        <f t="shared" si="97"/>
        <v>40.137981219268077</v>
      </c>
      <c r="Q369" s="1">
        <f t="shared" si="98"/>
        <v>0</v>
      </c>
      <c r="R369" s="1">
        <f t="shared" si="99"/>
        <v>0</v>
      </c>
    </row>
    <row r="370" spans="1:18" x14ac:dyDescent="0.25">
      <c r="A370" s="1">
        <f t="shared" si="94"/>
        <v>4.2360000000000033</v>
      </c>
      <c r="B370" s="2">
        <f>B369+'Data Entry'!$E$8/500/12</f>
        <v>0.35300000000000026</v>
      </c>
      <c r="C370" s="2">
        <f t="shared" si="95"/>
        <v>0.14699999999999974</v>
      </c>
      <c r="D370" s="2">
        <f t="shared" si="96"/>
        <v>2.2922968084914652</v>
      </c>
      <c r="E370" s="3">
        <f t="shared" si="111"/>
        <v>4.8171291247974597E-2</v>
      </c>
      <c r="F370" s="2">
        <f t="shared" si="101"/>
        <v>0.57307420212286631</v>
      </c>
      <c r="G370" s="3">
        <f t="shared" si="102"/>
        <v>0.1481780837520254</v>
      </c>
      <c r="H370" s="3">
        <f t="shared" si="103"/>
        <v>0.99772079787713364</v>
      </c>
      <c r="I370" s="3">
        <f t="shared" si="104"/>
        <v>0.14851658306342441</v>
      </c>
      <c r="J370" s="1">
        <f t="shared" si="105"/>
        <v>0.02</v>
      </c>
      <c r="K370" s="1">
        <f t="shared" si="106"/>
        <v>1.4859</v>
      </c>
      <c r="L370" s="1">
        <f t="shared" si="107"/>
        <v>0.01</v>
      </c>
      <c r="M370" s="4">
        <f t="shared" si="108"/>
        <v>5.88950061393985</v>
      </c>
      <c r="N370" s="3">
        <f t="shared" si="109"/>
        <v>0.8726949152299841</v>
      </c>
      <c r="O370" s="1">
        <f t="shared" si="110"/>
        <v>2.1662705486234897E-2</v>
      </c>
      <c r="P370" s="2">
        <f t="shared" si="97"/>
        <v>40.285592018250881</v>
      </c>
      <c r="Q370" s="1">
        <f t="shared" si="98"/>
        <v>0</v>
      </c>
      <c r="R370" s="1">
        <f t="shared" si="99"/>
        <v>0</v>
      </c>
    </row>
    <row r="371" spans="1:18" x14ac:dyDescent="0.25">
      <c r="A371" s="1">
        <f t="shared" si="94"/>
        <v>4.2480000000000029</v>
      </c>
      <c r="B371" s="2">
        <f>B370+'Data Entry'!$E$8/500/12</f>
        <v>0.35400000000000026</v>
      </c>
      <c r="C371" s="2">
        <f t="shared" si="95"/>
        <v>0.14599999999999974</v>
      </c>
      <c r="D371" s="2">
        <f t="shared" si="96"/>
        <v>2.2835082622830178</v>
      </c>
      <c r="E371" s="3">
        <f t="shared" si="111"/>
        <v>4.7716153249432895E-2</v>
      </c>
      <c r="F371" s="2">
        <f t="shared" si="101"/>
        <v>0.57087706557075446</v>
      </c>
      <c r="G371" s="3">
        <f t="shared" si="102"/>
        <v>0.14863322175056709</v>
      </c>
      <c r="H371" s="3">
        <f t="shared" si="103"/>
        <v>0.99991793442924548</v>
      </c>
      <c r="I371" s="3">
        <f t="shared" si="104"/>
        <v>0.14864542042183404</v>
      </c>
      <c r="J371" s="1">
        <f t="shared" si="105"/>
        <v>0.02</v>
      </c>
      <c r="K371" s="1">
        <f t="shared" si="106"/>
        <v>1.4859</v>
      </c>
      <c r="L371" s="1">
        <f t="shared" si="107"/>
        <v>0.01</v>
      </c>
      <c r="M371" s="4">
        <f t="shared" si="108"/>
        <v>5.8929078989240402</v>
      </c>
      <c r="N371" s="3">
        <f t="shared" si="109"/>
        <v>0.87588188649644527</v>
      </c>
      <c r="O371" s="1">
        <f t="shared" si="110"/>
        <v>2.1662705486234897E-2</v>
      </c>
      <c r="P371" s="2">
        <f t="shared" si="97"/>
        <v>40.432709896416476</v>
      </c>
      <c r="Q371" s="1">
        <f t="shared" si="98"/>
        <v>0</v>
      </c>
      <c r="R371" s="1">
        <f t="shared" si="99"/>
        <v>0</v>
      </c>
    </row>
    <row r="372" spans="1:18" x14ac:dyDescent="0.25">
      <c r="A372" s="1">
        <f t="shared" si="94"/>
        <v>4.2600000000000033</v>
      </c>
      <c r="B372" s="2">
        <f>B371+'Data Entry'!$E$8/500/12</f>
        <v>0.35500000000000026</v>
      </c>
      <c r="C372" s="2">
        <f t="shared" si="95"/>
        <v>0.14499999999999974</v>
      </c>
      <c r="D372" s="2">
        <f t="shared" si="96"/>
        <v>2.2747020134500189</v>
      </c>
      <c r="E372" s="3">
        <f t="shared" si="111"/>
        <v>4.7261930180782341E-2</v>
      </c>
      <c r="F372" s="2">
        <f t="shared" si="101"/>
        <v>0.56867550336250472</v>
      </c>
      <c r="G372" s="3">
        <f t="shared" si="102"/>
        <v>0.14908744481921765</v>
      </c>
      <c r="H372" s="3">
        <f t="shared" si="103"/>
        <v>1.0021194966374951</v>
      </c>
      <c r="I372" s="3">
        <f t="shared" si="104"/>
        <v>0.14877212280517907</v>
      </c>
      <c r="J372" s="1">
        <f t="shared" si="105"/>
        <v>0.02</v>
      </c>
      <c r="K372" s="1">
        <f t="shared" si="106"/>
        <v>1.4859</v>
      </c>
      <c r="L372" s="1">
        <f t="shared" si="107"/>
        <v>0.01</v>
      </c>
      <c r="M372" s="4">
        <f t="shared" si="108"/>
        <v>5.8962577625055372</v>
      </c>
      <c r="N372" s="3">
        <f t="shared" si="109"/>
        <v>0.87905800380742805</v>
      </c>
      <c r="O372" s="1">
        <f t="shared" si="110"/>
        <v>2.1662705486234897E-2</v>
      </c>
      <c r="P372" s="2">
        <f t="shared" si="97"/>
        <v>40.579326731188154</v>
      </c>
      <c r="Q372" s="1">
        <f t="shared" si="98"/>
        <v>0</v>
      </c>
      <c r="R372" s="1">
        <f t="shared" si="99"/>
        <v>0</v>
      </c>
    </row>
    <row r="373" spans="1:18" x14ac:dyDescent="0.25">
      <c r="A373" s="1">
        <f t="shared" si="94"/>
        <v>4.2720000000000029</v>
      </c>
      <c r="B373" s="2">
        <f>B372+'Data Entry'!$E$8/500/12</f>
        <v>0.35600000000000026</v>
      </c>
      <c r="C373" s="2">
        <f t="shared" si="95"/>
        <v>0.14399999999999974</v>
      </c>
      <c r="D373" s="2">
        <f t="shared" si="96"/>
        <v>2.2658777828093384</v>
      </c>
      <c r="E373" s="3">
        <f t="shared" si="111"/>
        <v>4.6808632712839769E-2</v>
      </c>
      <c r="F373" s="2">
        <f t="shared" si="101"/>
        <v>0.5664694457023346</v>
      </c>
      <c r="G373" s="3">
        <f t="shared" si="102"/>
        <v>0.14954074228716022</v>
      </c>
      <c r="H373" s="3">
        <f t="shared" si="103"/>
        <v>1.0043255542976652</v>
      </c>
      <c r="I373" s="3">
        <f t="shared" si="104"/>
        <v>0.14889668160613073</v>
      </c>
      <c r="J373" s="1">
        <f t="shared" si="105"/>
        <v>0.02</v>
      </c>
      <c r="K373" s="1">
        <f t="shared" si="106"/>
        <v>1.4859</v>
      </c>
      <c r="L373" s="1">
        <f t="shared" si="107"/>
        <v>0.01</v>
      </c>
      <c r="M373" s="4">
        <f t="shared" si="108"/>
        <v>5.8995500263372742</v>
      </c>
      <c r="N373" s="3">
        <f t="shared" si="109"/>
        <v>0.88222309009871158</v>
      </c>
      <c r="O373" s="1">
        <f t="shared" si="110"/>
        <v>2.1662705486234897E-2</v>
      </c>
      <c r="P373" s="2">
        <f t="shared" si="97"/>
        <v>40.725434348876753</v>
      </c>
      <c r="Q373" s="1">
        <f t="shared" si="98"/>
        <v>0</v>
      </c>
      <c r="R373" s="1">
        <f t="shared" si="99"/>
        <v>0</v>
      </c>
    </row>
    <row r="374" spans="1:18" x14ac:dyDescent="0.25">
      <c r="A374" s="1">
        <f t="shared" si="94"/>
        <v>4.2840000000000034</v>
      </c>
      <c r="B374" s="2">
        <f>B373+'Data Entry'!$E$8/500/12</f>
        <v>0.35700000000000026</v>
      </c>
      <c r="C374" s="2">
        <f t="shared" si="95"/>
        <v>0.14299999999999974</v>
      </c>
      <c r="D374" s="2">
        <f t="shared" si="96"/>
        <v>2.257035286911091</v>
      </c>
      <c r="E374" s="3">
        <f t="shared" si="111"/>
        <v>4.6356271581925027E-2</v>
      </c>
      <c r="F374" s="2">
        <f t="shared" si="101"/>
        <v>0.56425882172777275</v>
      </c>
      <c r="G374" s="3">
        <f t="shared" si="102"/>
        <v>0.14999310341807498</v>
      </c>
      <c r="H374" s="3">
        <f t="shared" si="103"/>
        <v>1.0065361782722273</v>
      </c>
      <c r="I374" s="3">
        <f t="shared" si="104"/>
        <v>0.14901908809233871</v>
      </c>
      <c r="J374" s="1">
        <f t="shared" si="105"/>
        <v>0.02</v>
      </c>
      <c r="K374" s="1">
        <f t="shared" si="106"/>
        <v>1.4859</v>
      </c>
      <c r="L374" s="1">
        <f t="shared" si="107"/>
        <v>0.01</v>
      </c>
      <c r="M374" s="4">
        <f t="shared" si="108"/>
        <v>5.9027845080996313</v>
      </c>
      <c r="N374" s="3">
        <f t="shared" si="109"/>
        <v>0.88537696717799885</v>
      </c>
      <c r="O374" s="1">
        <f t="shared" si="110"/>
        <v>2.1662705486234897E-2</v>
      </c>
      <c r="P374" s="2">
        <f t="shared" si="97"/>
        <v>40.871024523718553</v>
      </c>
      <c r="Q374" s="1">
        <f t="shared" si="98"/>
        <v>0</v>
      </c>
      <c r="R374" s="1">
        <f t="shared" si="99"/>
        <v>0</v>
      </c>
    </row>
    <row r="375" spans="1:18" x14ac:dyDescent="0.25">
      <c r="A375" s="1">
        <f t="shared" si="94"/>
        <v>4.2960000000000029</v>
      </c>
      <c r="B375" s="2">
        <f>B374+'Data Entry'!$E$8/500/12</f>
        <v>0.35800000000000026</v>
      </c>
      <c r="C375" s="2">
        <f t="shared" si="95"/>
        <v>0.14199999999999974</v>
      </c>
      <c r="D375" s="2">
        <f t="shared" si="96"/>
        <v>2.2481742379268193</v>
      </c>
      <c r="E375" s="3">
        <f t="shared" si="111"/>
        <v>4.5904857591167317E-2</v>
      </c>
      <c r="F375" s="2">
        <f t="shared" si="101"/>
        <v>0.56204355948170481</v>
      </c>
      <c r="G375" s="3">
        <f t="shared" si="102"/>
        <v>0.15044451740883269</v>
      </c>
      <c r="H375" s="3">
        <f t="shared" si="103"/>
        <v>1.0087514405182951</v>
      </c>
      <c r="I375" s="3">
        <f t="shared" si="104"/>
        <v>0.14913933340361279</v>
      </c>
      <c r="J375" s="1">
        <f t="shared" si="105"/>
        <v>0.02</v>
      </c>
      <c r="K375" s="1">
        <f t="shared" si="106"/>
        <v>1.4859</v>
      </c>
      <c r="L375" s="1">
        <f t="shared" si="107"/>
        <v>0.01</v>
      </c>
      <c r="M375" s="4">
        <f t="shared" si="108"/>
        <v>5.9059610214237059</v>
      </c>
      <c r="N375" s="3">
        <f t="shared" si="109"/>
        <v>0.88851945570346602</v>
      </c>
      <c r="O375" s="1">
        <f t="shared" si="110"/>
        <v>2.1662705486234897E-2</v>
      </c>
      <c r="P375" s="2">
        <f t="shared" si="97"/>
        <v>41.01608897688503</v>
      </c>
      <c r="Q375" s="1">
        <f t="shared" si="98"/>
        <v>0</v>
      </c>
      <c r="R375" s="1">
        <f t="shared" si="99"/>
        <v>0</v>
      </c>
    </row>
    <row r="376" spans="1:18" x14ac:dyDescent="0.25">
      <c r="A376" s="1">
        <f t="shared" si="94"/>
        <v>4.3080000000000034</v>
      </c>
      <c r="B376" s="2">
        <f>B375+'Data Entry'!$E$8/500/12</f>
        <v>0.35900000000000026</v>
      </c>
      <c r="C376" s="2">
        <f t="shared" si="95"/>
        <v>0.14099999999999974</v>
      </c>
      <c r="D376" s="2">
        <f t="shared" si="96"/>
        <v>2.2392943435342034</v>
      </c>
      <c r="E376" s="3">
        <f t="shared" si="111"/>
        <v>4.5454401611841423E-2</v>
      </c>
      <c r="F376" s="2">
        <f t="shared" si="101"/>
        <v>0.55982358588355086</v>
      </c>
      <c r="G376" s="3">
        <f t="shared" si="102"/>
        <v>0.15089497338815858</v>
      </c>
      <c r="H376" s="3">
        <f t="shared" si="103"/>
        <v>1.0109714141164492</v>
      </c>
      <c r="I376" s="3">
        <f t="shared" si="104"/>
        <v>0.14925740854901925</v>
      </c>
      <c r="J376" s="1">
        <f t="shared" si="105"/>
        <v>0.02</v>
      </c>
      <c r="K376" s="1">
        <f t="shared" si="106"/>
        <v>1.4859</v>
      </c>
      <c r="L376" s="1">
        <f t="shared" si="107"/>
        <v>0.01</v>
      </c>
      <c r="M376" s="4">
        <f t="shared" si="108"/>
        <v>5.9090793758121132</v>
      </c>
      <c r="N376" s="3">
        <f t="shared" si="109"/>
        <v>0.89165037516168555</v>
      </c>
      <c r="O376" s="1">
        <f t="shared" si="110"/>
        <v>2.1662705486234897E-2</v>
      </c>
      <c r="P376" s="2">
        <f t="shared" si="97"/>
        <v>41.160619375463774</v>
      </c>
      <c r="Q376" s="1">
        <f t="shared" si="98"/>
        <v>0</v>
      </c>
      <c r="R376" s="1">
        <f t="shared" si="99"/>
        <v>0</v>
      </c>
    </row>
    <row r="377" spans="1:18" x14ac:dyDescent="0.25">
      <c r="A377" s="1">
        <f t="shared" si="94"/>
        <v>4.3200000000000029</v>
      </c>
      <c r="B377" s="2">
        <f>B376+'Data Entry'!$E$8/500/12</f>
        <v>0.36000000000000026</v>
      </c>
      <c r="C377" s="2">
        <f t="shared" si="95"/>
        <v>0.13999999999999974</v>
      </c>
      <c r="D377" s="2">
        <f t="shared" si="96"/>
        <v>2.2303953067981439</v>
      </c>
      <c r="E377" s="3">
        <f t="shared" si="111"/>
        <v>4.5004914584733935E-2</v>
      </c>
      <c r="F377" s="2">
        <f t="shared" si="101"/>
        <v>0.55759882669953598</v>
      </c>
      <c r="G377" s="3">
        <f t="shared" si="102"/>
        <v>0.15134446041526606</v>
      </c>
      <c r="H377" s="3">
        <f t="shared" si="103"/>
        <v>1.013196173300464</v>
      </c>
      <c r="I377" s="3">
        <f t="shared" si="104"/>
        <v>0.14937330440388938</v>
      </c>
      <c r="J377" s="1">
        <f t="shared" si="105"/>
        <v>0.02</v>
      </c>
      <c r="K377" s="1">
        <f t="shared" si="106"/>
        <v>1.4859</v>
      </c>
      <c r="L377" s="1">
        <f t="shared" si="107"/>
        <v>0.01</v>
      </c>
      <c r="M377" s="4">
        <f t="shared" si="108"/>
        <v>5.9121393765572607</v>
      </c>
      <c r="N377" s="3">
        <f t="shared" si="109"/>
        <v>0.89476954384490615</v>
      </c>
      <c r="O377" s="1">
        <f t="shared" si="110"/>
        <v>2.1662705486234897E-2</v>
      </c>
      <c r="P377" s="2">
        <f t="shared" si="97"/>
        <v>41.304607331409656</v>
      </c>
      <c r="Q377" s="1">
        <f t="shared" si="98"/>
        <v>0</v>
      </c>
      <c r="R377" s="1">
        <f t="shared" si="99"/>
        <v>0</v>
      </c>
    </row>
    <row r="378" spans="1:18" x14ac:dyDescent="0.25">
      <c r="A378" s="1">
        <f t="shared" si="94"/>
        <v>4.3320000000000034</v>
      </c>
      <c r="B378" s="2">
        <f>B377+'Data Entry'!$E$8/500/12</f>
        <v>0.36100000000000027</v>
      </c>
      <c r="C378" s="2">
        <f t="shared" si="95"/>
        <v>0.13899999999999973</v>
      </c>
      <c r="D378" s="2">
        <f t="shared" si="96"/>
        <v>2.2214768260480908</v>
      </c>
      <c r="E378" s="3">
        <f t="shared" si="111"/>
        <v>4.4556407521541483E-2</v>
      </c>
      <c r="F378" s="2">
        <f t="shared" si="101"/>
        <v>0.55536920651202271</v>
      </c>
      <c r="G378" s="3">
        <f t="shared" si="102"/>
        <v>0.1517929674784585</v>
      </c>
      <c r="H378" s="3">
        <f t="shared" si="103"/>
        <v>1.0154257934879771</v>
      </c>
      <c r="I378" s="3">
        <f t="shared" si="104"/>
        <v>0.14948701170673556</v>
      </c>
      <c r="J378" s="1">
        <f t="shared" si="105"/>
        <v>0.02</v>
      </c>
      <c r="K378" s="1">
        <f t="shared" si="106"/>
        <v>1.4859</v>
      </c>
      <c r="L378" s="1">
        <f t="shared" si="107"/>
        <v>0.01</v>
      </c>
      <c r="M378" s="4">
        <f t="shared" si="108"/>
        <v>5.9151408246569464</v>
      </c>
      <c r="N378" s="3">
        <f t="shared" si="109"/>
        <v>0.89787677882765404</v>
      </c>
      <c r="O378" s="1">
        <f t="shared" si="110"/>
        <v>2.1662705486234897E-2</v>
      </c>
      <c r="P378" s="2">
        <f t="shared" si="97"/>
        <v>41.448044400464688</v>
      </c>
      <c r="Q378" s="1">
        <f t="shared" si="98"/>
        <v>0</v>
      </c>
      <c r="R378" s="1">
        <f t="shared" si="99"/>
        <v>0</v>
      </c>
    </row>
    <row r="379" spans="1:18" x14ac:dyDescent="0.25">
      <c r="A379" s="1">
        <f t="shared" si="94"/>
        <v>4.344000000000003</v>
      </c>
      <c r="B379" s="2">
        <f>B378+'Data Entry'!$E$8/500/12</f>
        <v>0.36200000000000027</v>
      </c>
      <c r="C379" s="2">
        <f t="shared" si="95"/>
        <v>0.13799999999999973</v>
      </c>
      <c r="D379" s="2">
        <f t="shared" si="96"/>
        <v>2.2125385947514529</v>
      </c>
      <c r="E379" s="3">
        <f t="shared" si="111"/>
        <v>4.4108891506301054E-2</v>
      </c>
      <c r="F379" s="2">
        <f t="shared" si="101"/>
        <v>0.55313464868786322</v>
      </c>
      <c r="G379" s="3">
        <f t="shared" si="102"/>
        <v>0.15224048349369895</v>
      </c>
      <c r="H379" s="3">
        <f t="shared" si="103"/>
        <v>1.0176603513121367</v>
      </c>
      <c r="I379" s="3">
        <f t="shared" si="104"/>
        <v>0.14959852105607263</v>
      </c>
      <c r="J379" s="1">
        <f t="shared" si="105"/>
        <v>0.02</v>
      </c>
      <c r="K379" s="1">
        <f t="shared" si="106"/>
        <v>1.4859</v>
      </c>
      <c r="L379" s="1">
        <f t="shared" si="107"/>
        <v>0.01</v>
      </c>
      <c r="M379" s="4">
        <f t="shared" si="108"/>
        <v>5.9180835167272319</v>
      </c>
      <c r="N379" s="3">
        <f t="shared" si="109"/>
        <v>0.90097189594264404</v>
      </c>
      <c r="O379" s="1">
        <f t="shared" si="110"/>
        <v>2.1662705486234897E-2</v>
      </c>
      <c r="P379" s="2">
        <f t="shared" si="97"/>
        <v>41.590922081046031</v>
      </c>
      <c r="Q379" s="1">
        <f t="shared" si="98"/>
        <v>0</v>
      </c>
      <c r="R379" s="1">
        <f t="shared" si="99"/>
        <v>0</v>
      </c>
    </row>
    <row r="380" spans="1:18" x14ac:dyDescent="0.25">
      <c r="A380" s="1">
        <f t="shared" si="94"/>
        <v>4.3560000000000034</v>
      </c>
      <c r="B380" s="2">
        <f>B379+'Data Entry'!$E$8/500/12</f>
        <v>0.36300000000000027</v>
      </c>
      <c r="C380" s="2">
        <f t="shared" si="95"/>
        <v>0.13699999999999973</v>
      </c>
      <c r="D380" s="2">
        <f t="shared" si="96"/>
        <v>2.2035803013829423</v>
      </c>
      <c r="E380" s="3">
        <f t="shared" si="111"/>
        <v>4.3662377696854285E-2</v>
      </c>
      <c r="F380" s="2">
        <f t="shared" si="101"/>
        <v>0.55089507534573556</v>
      </c>
      <c r="G380" s="3">
        <f t="shared" si="102"/>
        <v>0.15268699730314572</v>
      </c>
      <c r="H380" s="3">
        <f t="shared" si="103"/>
        <v>1.0198999246542644</v>
      </c>
      <c r="I380" s="3">
        <f t="shared" si="104"/>
        <v>0.14970782290713969</v>
      </c>
      <c r="J380" s="1">
        <f t="shared" si="105"/>
        <v>0.02</v>
      </c>
      <c r="K380" s="1">
        <f t="shared" si="106"/>
        <v>1.4859</v>
      </c>
      <c r="L380" s="1">
        <f t="shared" si="107"/>
        <v>0.01</v>
      </c>
      <c r="M380" s="4">
        <f t="shared" si="108"/>
        <v>5.920967244912454</v>
      </c>
      <c r="N380" s="3">
        <f t="shared" si="109"/>
        <v>0.90405470975596203</v>
      </c>
      <c r="O380" s="1">
        <f t="shared" si="110"/>
        <v>2.1662705486234897E-2</v>
      </c>
      <c r="P380" s="2">
        <f t="shared" si="97"/>
        <v>41.733231813100367</v>
      </c>
      <c r="Q380" s="1">
        <f t="shared" si="98"/>
        <v>0</v>
      </c>
      <c r="R380" s="1">
        <f t="shared" si="99"/>
        <v>0</v>
      </c>
    </row>
    <row r="381" spans="1:18" x14ac:dyDescent="0.25">
      <c r="A381" s="1">
        <f t="shared" si="94"/>
        <v>4.368000000000003</v>
      </c>
      <c r="B381" s="2">
        <f>B380+'Data Entry'!$E$8/500/12</f>
        <v>0.36400000000000027</v>
      </c>
      <c r="C381" s="2">
        <f t="shared" si="95"/>
        <v>0.13599999999999973</v>
      </c>
      <c r="D381" s="2">
        <f t="shared" si="96"/>
        <v>2.1946016292896777</v>
      </c>
      <c r="E381" s="3">
        <f t="shared" si="111"/>
        <v>4.3216877326346131E-2</v>
      </c>
      <c r="F381" s="2">
        <f t="shared" si="101"/>
        <v>0.54865040732241943</v>
      </c>
      <c r="G381" s="3">
        <f t="shared" si="102"/>
        <v>0.15313249767365386</v>
      </c>
      <c r="H381" s="3">
        <f t="shared" si="103"/>
        <v>1.0221445926775805</v>
      </c>
      <c r="I381" s="3">
        <f t="shared" si="104"/>
        <v>0.14981490756851962</v>
      </c>
      <c r="J381" s="1">
        <f t="shared" si="105"/>
        <v>0.02</v>
      </c>
      <c r="K381" s="1">
        <f t="shared" si="106"/>
        <v>1.4859</v>
      </c>
      <c r="L381" s="1">
        <f t="shared" si="107"/>
        <v>0.01</v>
      </c>
      <c r="M381" s="4">
        <f t="shared" si="108"/>
        <v>5.9237917967922877</v>
      </c>
      <c r="N381" s="3">
        <f t="shared" si="109"/>
        <v>0.90712503354150487</v>
      </c>
      <c r="O381" s="1">
        <f t="shared" si="110"/>
        <v>2.1662705486234897E-2</v>
      </c>
      <c r="P381" s="2">
        <f t="shared" si="97"/>
        <v>41.874964976923962</v>
      </c>
      <c r="Q381" s="1">
        <f t="shared" si="98"/>
        <v>0</v>
      </c>
      <c r="R381" s="1">
        <f t="shared" si="99"/>
        <v>0</v>
      </c>
    </row>
    <row r="382" spans="1:18" x14ac:dyDescent="0.25">
      <c r="A382" s="1">
        <f t="shared" si="94"/>
        <v>4.3800000000000034</v>
      </c>
      <c r="B382" s="2">
        <f>B381+'Data Entry'!$E$8/500/12</f>
        <v>0.36500000000000027</v>
      </c>
      <c r="C382" s="2">
        <f t="shared" si="95"/>
        <v>0.13499999999999973</v>
      </c>
      <c r="D382" s="2">
        <f t="shared" si="96"/>
        <v>2.1856022565518858</v>
      </c>
      <c r="E382" s="3">
        <f t="shared" si="111"/>
        <v>4.2772401704759801E-2</v>
      </c>
      <c r="F382" s="2">
        <f t="shared" si="101"/>
        <v>0.54640056413797145</v>
      </c>
      <c r="G382" s="3">
        <f t="shared" si="102"/>
        <v>0.1535769732952402</v>
      </c>
      <c r="H382" s="3">
        <f t="shared" si="103"/>
        <v>1.0243944358620285</v>
      </c>
      <c r="I382" s="3">
        <f t="shared" si="104"/>
        <v>0.14991976519865133</v>
      </c>
      <c r="J382" s="1">
        <f t="shared" si="105"/>
        <v>0.02</v>
      </c>
      <c r="K382" s="1">
        <f t="shared" si="106"/>
        <v>1.4859</v>
      </c>
      <c r="L382" s="1">
        <f t="shared" si="107"/>
        <v>0.01</v>
      </c>
      <c r="M382" s="4">
        <f t="shared" si="108"/>
        <v>5.9265569552857356</v>
      </c>
      <c r="N382" s="3">
        <f t="shared" si="109"/>
        <v>0.91018267925463747</v>
      </c>
      <c r="O382" s="1">
        <f t="shared" si="110"/>
        <v>2.1662705486234897E-2</v>
      </c>
      <c r="P382" s="2">
        <f t="shared" si="97"/>
        <v>42.016112891946648</v>
      </c>
      <c r="Q382" s="1">
        <f t="shared" si="98"/>
        <v>0</v>
      </c>
      <c r="R382" s="1">
        <f t="shared" si="99"/>
        <v>0</v>
      </c>
    </row>
    <row r="383" spans="1:18" x14ac:dyDescent="0.25">
      <c r="A383" s="1">
        <f t="shared" si="94"/>
        <v>4.392000000000003</v>
      </c>
      <c r="B383" s="2">
        <f>B382+'Data Entry'!$E$8/500/12</f>
        <v>0.36600000000000027</v>
      </c>
      <c r="C383" s="2">
        <f t="shared" si="95"/>
        <v>0.13399999999999973</v>
      </c>
      <c r="D383" s="2">
        <f t="shared" si="96"/>
        <v>2.1765818558390011</v>
      </c>
      <c r="E383" s="3">
        <f t="shared" si="111"/>
        <v>4.232896222048825E-2</v>
      </c>
      <c r="F383" s="2">
        <f t="shared" si="101"/>
        <v>0.54414546395975028</v>
      </c>
      <c r="G383" s="3">
        <f t="shared" si="102"/>
        <v>0.15402041277951173</v>
      </c>
      <c r="H383" s="3">
        <f t="shared" si="103"/>
        <v>1.0266495360402497</v>
      </c>
      <c r="I383" s="3">
        <f t="shared" si="104"/>
        <v>0.15002238580223093</v>
      </c>
      <c r="J383" s="1">
        <f t="shared" si="105"/>
        <v>0.02</v>
      </c>
      <c r="K383" s="1">
        <f t="shared" si="106"/>
        <v>1.4859</v>
      </c>
      <c r="L383" s="1">
        <f t="shared" si="107"/>
        <v>0.01</v>
      </c>
      <c r="M383" s="4">
        <f t="shared" si="108"/>
        <v>5.9292624985519096</v>
      </c>
      <c r="N383" s="3">
        <f t="shared" si="109"/>
        <v>0.91322745750504419</v>
      </c>
      <c r="O383" s="1">
        <f t="shared" si="110"/>
        <v>2.1662705486234897E-2</v>
      </c>
      <c r="P383" s="2">
        <f t="shared" si="97"/>
        <v>42.156666815478566</v>
      </c>
      <c r="Q383" s="1">
        <f t="shared" si="98"/>
        <v>0</v>
      </c>
      <c r="R383" s="1">
        <f t="shared" si="99"/>
        <v>0</v>
      </c>
    </row>
    <row r="384" spans="1:18" x14ac:dyDescent="0.25">
      <c r="A384" s="1">
        <f t="shared" si="94"/>
        <v>4.4040000000000035</v>
      </c>
      <c r="B384" s="2">
        <f>B383+'Data Entry'!$E$8/500/12</f>
        <v>0.36700000000000027</v>
      </c>
      <c r="C384" s="2">
        <f t="shared" si="95"/>
        <v>0.13299999999999973</v>
      </c>
      <c r="D384" s="2">
        <f t="shared" si="96"/>
        <v>2.167540094260993</v>
      </c>
      <c r="E384" s="3">
        <f t="shared" si="111"/>
        <v>4.1886570341944394E-2</v>
      </c>
      <c r="F384" s="2">
        <f t="shared" si="101"/>
        <v>0.54188502356524826</v>
      </c>
      <c r="G384" s="3">
        <f t="shared" si="102"/>
        <v>0.15446280465805559</v>
      </c>
      <c r="H384" s="3">
        <f t="shared" si="103"/>
        <v>1.0289099764347518</v>
      </c>
      <c r="I384" s="3">
        <f t="shared" si="104"/>
        <v>0.15012275922649762</v>
      </c>
      <c r="J384" s="1">
        <f t="shared" si="105"/>
        <v>0.02</v>
      </c>
      <c r="K384" s="1">
        <f t="shared" si="106"/>
        <v>1.4859</v>
      </c>
      <c r="L384" s="1">
        <f t="shared" si="107"/>
        <v>0.01</v>
      </c>
      <c r="M384" s="4">
        <f t="shared" si="108"/>
        <v>5.931908199887526</v>
      </c>
      <c r="N384" s="3">
        <f t="shared" si="109"/>
        <v>0.91625917752874508</v>
      </c>
      <c r="O384" s="1">
        <f t="shared" si="110"/>
        <v>2.1662705486234897E-2</v>
      </c>
      <c r="P384" s="2">
        <f t="shared" si="97"/>
        <v>42.296617941418369</v>
      </c>
      <c r="Q384" s="1">
        <f t="shared" si="98"/>
        <v>0</v>
      </c>
      <c r="R384" s="1">
        <f t="shared" si="99"/>
        <v>0</v>
      </c>
    </row>
    <row r="385" spans="1:18" x14ac:dyDescent="0.25">
      <c r="A385" s="1">
        <f t="shared" si="94"/>
        <v>4.416000000000003</v>
      </c>
      <c r="B385" s="2">
        <f>B384+'Data Entry'!$E$8/500/12</f>
        <v>0.36800000000000027</v>
      </c>
      <c r="C385" s="2">
        <f t="shared" si="95"/>
        <v>0.13199999999999973</v>
      </c>
      <c r="D385" s="2">
        <f t="shared" si="96"/>
        <v>2.1584766332147112</v>
      </c>
      <c r="E385" s="3">
        <f t="shared" si="111"/>
        <v>4.1445237619210915E-2</v>
      </c>
      <c r="F385" s="2">
        <f t="shared" si="101"/>
        <v>0.53961915830367779</v>
      </c>
      <c r="G385" s="3">
        <f t="shared" si="102"/>
        <v>0.15490413738078906</v>
      </c>
      <c r="H385" s="3">
        <f t="shared" si="103"/>
        <v>1.0311758416963221</v>
      </c>
      <c r="I385" s="3">
        <f t="shared" si="104"/>
        <v>0.15022087515739901</v>
      </c>
      <c r="J385" s="1">
        <f t="shared" si="105"/>
        <v>0.02</v>
      </c>
      <c r="K385" s="1">
        <f t="shared" si="106"/>
        <v>1.4859</v>
      </c>
      <c r="L385" s="1">
        <f t="shared" si="107"/>
        <v>0.01</v>
      </c>
      <c r="M385" s="4">
        <f t="shared" si="108"/>
        <v>5.9344938276209325</v>
      </c>
      <c r="N385" s="3">
        <f t="shared" si="109"/>
        <v>0.91927764715923765</v>
      </c>
      <c r="O385" s="1">
        <f t="shared" si="110"/>
        <v>2.1662705486234897E-2</v>
      </c>
      <c r="P385" s="2">
        <f t="shared" si="97"/>
        <v>42.435957398921062</v>
      </c>
      <c r="Q385" s="1">
        <f t="shared" si="98"/>
        <v>0</v>
      </c>
      <c r="R385" s="1">
        <f t="shared" si="99"/>
        <v>0</v>
      </c>
    </row>
    <row r="386" spans="1:18" x14ac:dyDescent="0.25">
      <c r="A386" s="1">
        <f t="shared" si="94"/>
        <v>4.4280000000000035</v>
      </c>
      <c r="B386" s="2">
        <f>B385+'Data Entry'!$E$8/500/12</f>
        <v>0.36900000000000027</v>
      </c>
      <c r="C386" s="2">
        <f t="shared" si="95"/>
        <v>0.13099999999999973</v>
      </c>
      <c r="D386" s="2">
        <f t="shared" si="96"/>
        <v>2.1493911282250346</v>
      </c>
      <c r="E386" s="3">
        <f t="shared" si="111"/>
        <v>4.1004975685730832E-2</v>
      </c>
      <c r="F386" s="2">
        <f t="shared" si="101"/>
        <v>0.53734778205625866</v>
      </c>
      <c r="G386" s="3">
        <f t="shared" si="102"/>
        <v>0.15534439931426916</v>
      </c>
      <c r="H386" s="3">
        <f t="shared" si="103"/>
        <v>1.0334472179437413</v>
      </c>
      <c r="I386" s="3">
        <f t="shared" si="104"/>
        <v>0.15031672311563163</v>
      </c>
      <c r="J386" s="1">
        <f t="shared" si="105"/>
        <v>0.02</v>
      </c>
      <c r="K386" s="1">
        <f t="shared" si="106"/>
        <v>1.4859</v>
      </c>
      <c r="L386" s="1">
        <f t="shared" si="107"/>
        <v>0.01</v>
      </c>
      <c r="M386" s="4">
        <f t="shared" si="108"/>
        <v>5.9370191450025516</v>
      </c>
      <c r="N386" s="3">
        <f t="shared" si="109"/>
        <v>0.92228267279773724</v>
      </c>
      <c r="O386" s="1">
        <f t="shared" si="110"/>
        <v>2.1662705486234897E-2</v>
      </c>
      <c r="P386" s="2">
        <f t="shared" si="97"/>
        <v>42.574676251024236</v>
      </c>
      <c r="Q386" s="1">
        <f t="shared" si="98"/>
        <v>0</v>
      </c>
      <c r="R386" s="1">
        <f t="shared" si="99"/>
        <v>0</v>
      </c>
    </row>
    <row r="387" spans="1:18" x14ac:dyDescent="0.25">
      <c r="A387" s="1">
        <f t="shared" si="94"/>
        <v>4.4400000000000031</v>
      </c>
      <c r="B387" s="2">
        <f>B386+'Data Entry'!$E$8/500/12</f>
        <v>0.37000000000000027</v>
      </c>
      <c r="C387" s="2">
        <f t="shared" si="95"/>
        <v>0.12999999999999973</v>
      </c>
      <c r="D387" s="2">
        <f t="shared" si="96"/>
        <v>2.1402832287806142</v>
      </c>
      <c r="E387" s="3">
        <f t="shared" si="111"/>
        <v>4.0565796260040574E-2</v>
      </c>
      <c r="F387" s="2">
        <f t="shared" si="101"/>
        <v>0.53507080719515354</v>
      </c>
      <c r="G387" s="3">
        <f t="shared" si="102"/>
        <v>0.15578357873995941</v>
      </c>
      <c r="H387" s="3">
        <f t="shared" si="103"/>
        <v>1.0357241928048464</v>
      </c>
      <c r="I387" s="3">
        <f t="shared" si="104"/>
        <v>0.15041029245255114</v>
      </c>
      <c r="J387" s="1">
        <f t="shared" si="105"/>
        <v>0.02</v>
      </c>
      <c r="K387" s="1">
        <f t="shared" si="106"/>
        <v>1.4859</v>
      </c>
      <c r="L387" s="1">
        <f t="shared" si="107"/>
        <v>0.01</v>
      </c>
      <c r="M387" s="4">
        <f t="shared" si="108"/>
        <v>5.9394839100916057</v>
      </c>
      <c r="N387" s="3">
        <f t="shared" si="109"/>
        <v>0.92527405938247764</v>
      </c>
      <c r="O387" s="1">
        <f t="shared" si="110"/>
        <v>2.1662705486234897E-2</v>
      </c>
      <c r="P387" s="2">
        <f t="shared" si="97"/>
        <v>42.712765493230904</v>
      </c>
      <c r="Q387" s="1">
        <f t="shared" si="98"/>
        <v>0</v>
      </c>
      <c r="R387" s="1">
        <f t="shared" si="99"/>
        <v>0</v>
      </c>
    </row>
    <row r="388" spans="1:18" x14ac:dyDescent="0.25">
      <c r="A388" s="1">
        <f t="shared" si="94"/>
        <v>4.4520000000000035</v>
      </c>
      <c r="B388" s="2">
        <f>B387+'Data Entry'!$E$8/500/12</f>
        <v>0.37100000000000027</v>
      </c>
      <c r="C388" s="2">
        <f t="shared" si="95"/>
        <v>0.12899999999999973</v>
      </c>
      <c r="D388" s="2">
        <f t="shared" si="96"/>
        <v>2.1311525781639746</v>
      </c>
      <c r="E388" s="3">
        <f t="shared" si="111"/>
        <v>4.0127711147547096E-2</v>
      </c>
      <c r="F388" s="2">
        <f t="shared" si="101"/>
        <v>0.53278814454099366</v>
      </c>
      <c r="G388" s="3">
        <f t="shared" si="102"/>
        <v>0.1562216638524529</v>
      </c>
      <c r="H388" s="3">
        <f t="shared" si="103"/>
        <v>1.0380068554590063</v>
      </c>
      <c r="I388" s="3">
        <f t="shared" si="104"/>
        <v>0.1505015723459473</v>
      </c>
      <c r="J388" s="1">
        <f t="shared" si="105"/>
        <v>0.02</v>
      </c>
      <c r="K388" s="1">
        <f t="shared" si="106"/>
        <v>1.4859</v>
      </c>
      <c r="L388" s="1">
        <f t="shared" si="107"/>
        <v>0.01</v>
      </c>
      <c r="M388" s="4">
        <f t="shared" si="108"/>
        <v>5.9418878756389688</v>
      </c>
      <c r="N388" s="3">
        <f t="shared" si="109"/>
        <v>0.92825161035703641</v>
      </c>
      <c r="O388" s="1">
        <f t="shared" si="110"/>
        <v>2.1662705486234897E-2</v>
      </c>
      <c r="P388" s="2">
        <f t="shared" si="97"/>
        <v>42.85021605204733</v>
      </c>
      <c r="Q388" s="1">
        <f t="shared" si="98"/>
        <v>0</v>
      </c>
      <c r="R388" s="1">
        <f t="shared" si="99"/>
        <v>0</v>
      </c>
    </row>
    <row r="389" spans="1:18" x14ac:dyDescent="0.25">
      <c r="A389" s="1">
        <f t="shared" si="94"/>
        <v>4.4640000000000031</v>
      </c>
      <c r="B389" s="2">
        <f>B388+'Data Entry'!$E$8/500/12</f>
        <v>0.37200000000000027</v>
      </c>
      <c r="C389" s="2">
        <f t="shared" si="95"/>
        <v>0.12799999999999973</v>
      </c>
      <c r="D389" s="2">
        <f t="shared" si="96"/>
        <v>2.1219988132757264</v>
      </c>
      <c r="E389" s="3">
        <f t="shared" si="111"/>
        <v>3.9690732242350021E-2</v>
      </c>
      <c r="F389" s="2">
        <f t="shared" si="101"/>
        <v>0.53049970331893159</v>
      </c>
      <c r="G389" s="3">
        <f t="shared" si="102"/>
        <v>0.15665864275764996</v>
      </c>
      <c r="H389" s="3">
        <f t="shared" si="103"/>
        <v>1.0402952966810683</v>
      </c>
      <c r="I389" s="3">
        <f t="shared" si="104"/>
        <v>0.15059055179567735</v>
      </c>
      <c r="J389" s="1">
        <f t="shared" si="105"/>
        <v>0.02</v>
      </c>
      <c r="K389" s="1">
        <f t="shared" si="106"/>
        <v>1.4859</v>
      </c>
      <c r="L389" s="1">
        <f t="shared" si="107"/>
        <v>0.01</v>
      </c>
      <c r="M389" s="4">
        <f t="shared" si="108"/>
        <v>5.9442307889659514</v>
      </c>
      <c r="N389" s="3">
        <f t="shared" si="109"/>
        <v>0.93121512763764069</v>
      </c>
      <c r="O389" s="1">
        <f t="shared" si="110"/>
        <v>2.1662705486234897E-2</v>
      </c>
      <c r="P389" s="2">
        <f t="shared" si="97"/>
        <v>42.987018783473815</v>
      </c>
      <c r="Q389" s="1">
        <f t="shared" si="98"/>
        <v>0</v>
      </c>
      <c r="R389" s="1">
        <f t="shared" si="99"/>
        <v>0</v>
      </c>
    </row>
    <row r="390" spans="1:18" x14ac:dyDescent="0.25">
      <c r="A390" s="1">
        <f t="shared" si="94"/>
        <v>4.4760000000000035</v>
      </c>
      <c r="B390" s="2">
        <f>B389+'Data Entry'!$E$8/500/12</f>
        <v>0.37300000000000028</v>
      </c>
      <c r="C390" s="2">
        <f t="shared" si="95"/>
        <v>0.12699999999999972</v>
      </c>
      <c r="D390" s="2">
        <f t="shared" si="96"/>
        <v>2.1128215644526427</v>
      </c>
      <c r="E390" s="3">
        <f t="shared" si="111"/>
        <v>3.9254871529111078E-2</v>
      </c>
      <c r="F390" s="2">
        <f t="shared" si="101"/>
        <v>0.52820539111316067</v>
      </c>
      <c r="G390" s="3">
        <f t="shared" si="102"/>
        <v>0.15709450347088891</v>
      </c>
      <c r="H390" s="3">
        <f t="shared" si="103"/>
        <v>1.0425896088868392</v>
      </c>
      <c r="I390" s="3">
        <f t="shared" si="104"/>
        <v>0.15067721961915281</v>
      </c>
      <c r="J390" s="1">
        <f t="shared" si="105"/>
        <v>0.02</v>
      </c>
      <c r="K390" s="1">
        <f t="shared" si="106"/>
        <v>1.4859</v>
      </c>
      <c r="L390" s="1">
        <f t="shared" si="107"/>
        <v>0.01</v>
      </c>
      <c r="M390" s="4">
        <f t="shared" si="108"/>
        <v>5.9465123918389216</v>
      </c>
      <c r="N390" s="3">
        <f t="shared" si="109"/>
        <v>0.93416441157942331</v>
      </c>
      <c r="O390" s="1">
        <f t="shared" si="110"/>
        <v>2.1662705486234897E-2</v>
      </c>
      <c r="P390" s="2">
        <f t="shared" si="97"/>
        <v>43.123164471446934</v>
      </c>
      <c r="Q390" s="1">
        <f t="shared" si="98"/>
        <v>0</v>
      </c>
      <c r="R390" s="1">
        <f t="shared" si="99"/>
        <v>0</v>
      </c>
    </row>
    <row r="391" spans="1:18" x14ac:dyDescent="0.25">
      <c r="A391" s="1">
        <f t="shared" si="94"/>
        <v>4.4880000000000031</v>
      </c>
      <c r="B391" s="2">
        <f>B390+'Data Entry'!$E$8/500/12</f>
        <v>0.37400000000000028</v>
      </c>
      <c r="C391" s="2">
        <f t="shared" si="95"/>
        <v>0.12599999999999972</v>
      </c>
      <c r="D391" s="2">
        <f t="shared" si="96"/>
        <v>2.1036204552793274</v>
      </c>
      <c r="E391" s="3">
        <f t="shared" si="111"/>
        <v>3.8820141084972129E-2</v>
      </c>
      <c r="F391" s="2">
        <f t="shared" si="101"/>
        <v>0.52590511381983185</v>
      </c>
      <c r="G391" s="3">
        <f t="shared" si="102"/>
        <v>0.15752923391502788</v>
      </c>
      <c r="H391" s="3">
        <f t="shared" si="103"/>
        <v>1.0448898861801681</v>
      </c>
      <c r="I391" s="3">
        <f t="shared" si="104"/>
        <v>0.15076156444667266</v>
      </c>
      <c r="J391" s="1">
        <f t="shared" si="105"/>
        <v>0.02</v>
      </c>
      <c r="K391" s="1">
        <f t="shared" si="106"/>
        <v>1.4859</v>
      </c>
      <c r="L391" s="1">
        <f t="shared" si="107"/>
        <v>0.01</v>
      </c>
      <c r="M391" s="4">
        <f t="shared" si="108"/>
        <v>5.9487324203395193</v>
      </c>
      <c r="N391" s="3">
        <f t="shared" si="109"/>
        <v>0.93709926094157403</v>
      </c>
      <c r="O391" s="1">
        <f t="shared" si="110"/>
        <v>2.1662705486234897E-2</v>
      </c>
      <c r="P391" s="2">
        <f t="shared" si="97"/>
        <v>43.258643826230923</v>
      </c>
      <c r="Q391" s="1">
        <f t="shared" si="98"/>
        <v>0</v>
      </c>
      <c r="R391" s="1">
        <f t="shared" si="99"/>
        <v>0</v>
      </c>
    </row>
    <row r="392" spans="1:18" x14ac:dyDescent="0.25">
      <c r="A392" s="1">
        <f t="shared" ref="A392:A455" si="112">B392*12</f>
        <v>4.5000000000000036</v>
      </c>
      <c r="B392" s="2">
        <f>B391+'Data Entry'!$E$8/500/12</f>
        <v>0.37500000000000028</v>
      </c>
      <c r="C392" s="2">
        <f t="shared" ref="C392:C455" si="113">IF(B392&lt;D$10,B392,2*D$10-B392)</f>
        <v>0.12499999999999972</v>
      </c>
      <c r="D392" s="2">
        <f t="shared" ref="D392:D455" si="114">2*ACOS((D$10-C392)/D$10)</f>
        <v>2.094395102393193</v>
      </c>
      <c r="E392" s="3">
        <f t="shared" si="111"/>
        <v>3.8386553081523542E-2</v>
      </c>
      <c r="F392" s="2">
        <f t="shared" si="101"/>
        <v>0.52359877559829826</v>
      </c>
      <c r="G392" s="3">
        <f t="shared" si="102"/>
        <v>0.15796282191847644</v>
      </c>
      <c r="H392" s="3">
        <f t="shared" si="103"/>
        <v>1.0471962244017017</v>
      </c>
      <c r="I392" s="3">
        <f t="shared" si="104"/>
        <v>0.15084357471659707</v>
      </c>
      <c r="J392" s="1">
        <f t="shared" si="105"/>
        <v>0.02</v>
      </c>
      <c r="K392" s="1">
        <f t="shared" si="106"/>
        <v>1.4859</v>
      </c>
      <c r="L392" s="1">
        <f t="shared" si="107"/>
        <v>0.01</v>
      </c>
      <c r="M392" s="4">
        <f t="shared" si="108"/>
        <v>5.9508906047303203</v>
      </c>
      <c r="N392" s="3">
        <f t="shared" si="109"/>
        <v>0.94001947285135012</v>
      </c>
      <c r="O392" s="1">
        <f t="shared" si="110"/>
        <v>2.1662705486234897E-2</v>
      </c>
      <c r="P392" s="2">
        <f t="shared" si="97"/>
        <v>43.393447482756272</v>
      </c>
      <c r="Q392" s="1">
        <f t="shared" si="98"/>
        <v>0</v>
      </c>
      <c r="R392" s="1">
        <f t="shared" si="99"/>
        <v>0</v>
      </c>
    </row>
    <row r="393" spans="1:18" x14ac:dyDescent="0.25">
      <c r="A393" s="1">
        <f t="shared" si="112"/>
        <v>4.5120000000000031</v>
      </c>
      <c r="B393" s="2">
        <f>B392+'Data Entry'!$E$8/500/12</f>
        <v>0.37600000000000028</v>
      </c>
      <c r="C393" s="2">
        <f t="shared" si="113"/>
        <v>0.12399999999999972</v>
      </c>
      <c r="D393" s="2">
        <f t="shared" si="114"/>
        <v>2.0851451152824483</v>
      </c>
      <c r="E393" s="3">
        <f t="shared" si="111"/>
        <v>3.7954119786824655E-2</v>
      </c>
      <c r="F393" s="2">
        <f t="shared" si="101"/>
        <v>0.52128627882061207</v>
      </c>
      <c r="G393" s="3">
        <f t="shared" si="102"/>
        <v>0.15839525521317532</v>
      </c>
      <c r="H393" s="3">
        <f t="shared" si="103"/>
        <v>1.0495087211793879</v>
      </c>
      <c r="I393" s="3">
        <f t="shared" si="104"/>
        <v>0.15092323867035454</v>
      </c>
      <c r="J393" s="1">
        <f t="shared" si="105"/>
        <v>0.02</v>
      </c>
      <c r="K393" s="1">
        <f t="shared" si="106"/>
        <v>1.4859</v>
      </c>
      <c r="L393" s="1">
        <f t="shared" si="107"/>
        <v>0.01</v>
      </c>
      <c r="M393" s="4">
        <f t="shared" si="108"/>
        <v>5.9529866693157398</v>
      </c>
      <c r="N393" s="3">
        <f t="shared" si="109"/>
        <v>0.94292484276689714</v>
      </c>
      <c r="O393" s="1">
        <f t="shared" si="110"/>
        <v>2.1662705486234897E-2</v>
      </c>
      <c r="P393" s="2">
        <f t="shared" si="97"/>
        <v>43.527565998903441</v>
      </c>
      <c r="Q393" s="1">
        <f t="shared" si="98"/>
        <v>0</v>
      </c>
      <c r="R393" s="1">
        <f t="shared" si="99"/>
        <v>0</v>
      </c>
    </row>
    <row r="394" spans="1:18" x14ac:dyDescent="0.25">
      <c r="A394" s="1">
        <f t="shared" si="112"/>
        <v>4.5240000000000036</v>
      </c>
      <c r="B394" s="2">
        <f>B393+'Data Entry'!$E$8/500/12</f>
        <v>0.37700000000000028</v>
      </c>
      <c r="C394" s="2">
        <f t="shared" si="113"/>
        <v>0.12299999999999972</v>
      </c>
      <c r="D394" s="2">
        <f t="shared" si="114"/>
        <v>2.0758700960767942</v>
      </c>
      <c r="E394" s="3">
        <f t="shared" si="111"/>
        <v>3.7522853567478712E-2</v>
      </c>
      <c r="F394" s="2">
        <f t="shared" si="101"/>
        <v>0.51896752401919855</v>
      </c>
      <c r="G394" s="3">
        <f t="shared" si="102"/>
        <v>0.15882652143252129</v>
      </c>
      <c r="H394" s="3">
        <f t="shared" si="103"/>
        <v>1.0518274759808013</v>
      </c>
      <c r="I394" s="3">
        <f t="shared" si="104"/>
        <v>0.15100054434727497</v>
      </c>
      <c r="J394" s="1">
        <f t="shared" si="105"/>
        <v>0.02</v>
      </c>
      <c r="K394" s="1">
        <f t="shared" si="106"/>
        <v>1.4859</v>
      </c>
      <c r="L394" s="1">
        <f t="shared" si="107"/>
        <v>0.01</v>
      </c>
      <c r="M394" s="4">
        <f t="shared" si="108"/>
        <v>5.955020332297992</v>
      </c>
      <c r="N394" s="3">
        <f t="shared" si="109"/>
        <v>0.94581516443882707</v>
      </c>
      <c r="O394" s="1">
        <f t="shared" si="110"/>
        <v>2.1662705486234897E-2</v>
      </c>
      <c r="P394" s="2">
        <f t="shared" si="97"/>
        <v>43.660989853729262</v>
      </c>
      <c r="Q394" s="1">
        <f t="shared" si="98"/>
        <v>0</v>
      </c>
      <c r="R394" s="1">
        <f t="shared" si="99"/>
        <v>0</v>
      </c>
    </row>
    <row r="395" spans="1:18" x14ac:dyDescent="0.25">
      <c r="A395" s="1">
        <f t="shared" si="112"/>
        <v>4.5360000000000031</v>
      </c>
      <c r="B395" s="2">
        <f>B394+'Data Entry'!$E$8/500/12</f>
        <v>0.37800000000000028</v>
      </c>
      <c r="C395" s="2">
        <f t="shared" si="113"/>
        <v>0.12199999999999972</v>
      </c>
      <c r="D395" s="2">
        <f t="shared" si="114"/>
        <v>2.0665696393304867</v>
      </c>
      <c r="E395" s="3">
        <f t="shared" si="111"/>
        <v>3.7092766890763511E-2</v>
      </c>
      <c r="F395" s="2">
        <f t="shared" si="101"/>
        <v>0.51664240983262166</v>
      </c>
      <c r="G395" s="3">
        <f t="shared" si="102"/>
        <v>0.15925660810923647</v>
      </c>
      <c r="H395" s="3">
        <f t="shared" si="103"/>
        <v>1.0541525901673783</v>
      </c>
      <c r="I395" s="3">
        <f t="shared" si="104"/>
        <v>0.15107547957924167</v>
      </c>
      <c r="J395" s="1">
        <f t="shared" si="105"/>
        <v>0.02</v>
      </c>
      <c r="K395" s="1">
        <f t="shared" si="106"/>
        <v>1.4859</v>
      </c>
      <c r="L395" s="1">
        <f t="shared" si="107"/>
        <v>0.01</v>
      </c>
      <c r="M395" s="4">
        <f t="shared" si="108"/>
        <v>5.9569913056278532</v>
      </c>
      <c r="N395" s="3">
        <f t="shared" si="109"/>
        <v>0.94869022987050389</v>
      </c>
      <c r="O395" s="1">
        <f t="shared" si="110"/>
        <v>2.1662705486234897E-2</v>
      </c>
      <c r="P395" s="2">
        <f t="shared" si="97"/>
        <v>43.793709445633596</v>
      </c>
      <c r="Q395" s="1">
        <f t="shared" si="98"/>
        <v>0</v>
      </c>
      <c r="R395" s="1">
        <f t="shared" si="99"/>
        <v>0</v>
      </c>
    </row>
    <row r="396" spans="1:18" x14ac:dyDescent="0.25">
      <c r="A396" s="1">
        <f t="shared" si="112"/>
        <v>4.5480000000000036</v>
      </c>
      <c r="B396" s="2">
        <f>B395+'Data Entry'!$E$8/500/12</f>
        <v>0.37900000000000028</v>
      </c>
      <c r="C396" s="2">
        <f t="shared" si="113"/>
        <v>0.12099999999999972</v>
      </c>
      <c r="D396" s="2">
        <f t="shared" si="114"/>
        <v>2.0572433317974248</v>
      </c>
      <c r="E396" s="3">
        <f t="shared" si="111"/>
        <v>3.6663872326820286E-2</v>
      </c>
      <c r="F396" s="2">
        <f t="shared" si="101"/>
        <v>0.5143108329493562</v>
      </c>
      <c r="G396" s="3">
        <f t="shared" si="102"/>
        <v>0.15968550267317971</v>
      </c>
      <c r="H396" s="3">
        <f t="shared" si="103"/>
        <v>1.0564841670506437</v>
      </c>
      <c r="I396" s="3">
        <f t="shared" si="104"/>
        <v>0.15114803198515422</v>
      </c>
      <c r="J396" s="1">
        <f t="shared" si="105"/>
        <v>0.02</v>
      </c>
      <c r="K396" s="1">
        <f t="shared" si="106"/>
        <v>1.4859</v>
      </c>
      <c r="L396" s="1">
        <f t="shared" si="107"/>
        <v>0.01</v>
      </c>
      <c r="M396" s="4">
        <f t="shared" si="108"/>
        <v>5.958899294850065</v>
      </c>
      <c r="N396" s="3">
        <f t="shared" si="109"/>
        <v>0.95154982927698872</v>
      </c>
      <c r="O396" s="1">
        <f t="shared" si="110"/>
        <v>2.1662705486234897E-2</v>
      </c>
      <c r="P396" s="2">
        <f t="shared" si="97"/>
        <v>43.925715090464152</v>
      </c>
      <c r="Q396" s="1">
        <f t="shared" si="98"/>
        <v>0</v>
      </c>
      <c r="R396" s="1">
        <f t="shared" si="99"/>
        <v>0</v>
      </c>
    </row>
    <row r="397" spans="1:18" x14ac:dyDescent="0.25">
      <c r="A397" s="1">
        <f t="shared" si="112"/>
        <v>4.5600000000000032</v>
      </c>
      <c r="B397" s="2">
        <f>B396+'Data Entry'!$E$8/500/12</f>
        <v>0.38000000000000028</v>
      </c>
      <c r="C397" s="2">
        <f t="shared" si="113"/>
        <v>0.11999999999999972</v>
      </c>
      <c r="D397" s="2">
        <f t="shared" si="114"/>
        <v>2.047890752197902</v>
      </c>
      <c r="E397" s="3">
        <f t="shared" si="111"/>
        <v>3.6236182550902982E-2</v>
      </c>
      <c r="F397" s="2">
        <f t="shared" si="101"/>
        <v>0.51197268804947549</v>
      </c>
      <c r="G397" s="3">
        <f t="shared" si="102"/>
        <v>0.160113192449097</v>
      </c>
      <c r="H397" s="3">
        <f t="shared" si="103"/>
        <v>1.0588223119505245</v>
      </c>
      <c r="I397" s="3">
        <f t="shared" si="104"/>
        <v>0.15121818896519307</v>
      </c>
      <c r="J397" s="1">
        <f t="shared" si="105"/>
        <v>0.02</v>
      </c>
      <c r="K397" s="1">
        <f t="shared" si="106"/>
        <v>1.4859</v>
      </c>
      <c r="L397" s="1">
        <f t="shared" si="107"/>
        <v>0.01</v>
      </c>
      <c r="M397" s="4">
        <f t="shared" si="108"/>
        <v>5.960743998943058</v>
      </c>
      <c r="N397" s="3">
        <f t="shared" si="109"/>
        <v>0.95439375104256985</v>
      </c>
      <c r="O397" s="1">
        <f t="shared" si="110"/>
        <v>2.1662705486234897E-2</v>
      </c>
      <c r="P397" s="2">
        <f t="shared" si="97"/>
        <v>44.056997019555979</v>
      </c>
      <c r="Q397" s="1">
        <f t="shared" si="98"/>
        <v>0</v>
      </c>
      <c r="R397" s="1">
        <f t="shared" si="99"/>
        <v>0</v>
      </c>
    </row>
    <row r="398" spans="1:18" x14ac:dyDescent="0.25">
      <c r="A398" s="1">
        <f t="shared" si="112"/>
        <v>4.5720000000000036</v>
      </c>
      <c r="B398" s="2">
        <f>B397+'Data Entry'!$E$8/500/12</f>
        <v>0.38100000000000028</v>
      </c>
      <c r="C398" s="2">
        <f t="shared" si="113"/>
        <v>0.11899999999999972</v>
      </c>
      <c r="D398" s="2">
        <f t="shared" si="114"/>
        <v>2.0385114709766339</v>
      </c>
      <c r="E398" s="3">
        <f t="shared" si="111"/>
        <v>3.5809710345690117E-2</v>
      </c>
      <c r="F398" s="2">
        <f t="shared" si="101"/>
        <v>0.50962786774415847</v>
      </c>
      <c r="G398" s="3">
        <f t="shared" si="102"/>
        <v>0.16053966465430988</v>
      </c>
      <c r="H398" s="3">
        <f t="shared" si="103"/>
        <v>1.0611671322558416</v>
      </c>
      <c r="I398" s="3">
        <f t="shared" si="104"/>
        <v>0.15128593769487825</v>
      </c>
      <c r="J398" s="1">
        <f t="shared" si="105"/>
        <v>0.02</v>
      </c>
      <c r="K398" s="1">
        <f t="shared" si="106"/>
        <v>1.4859</v>
      </c>
      <c r="L398" s="1">
        <f t="shared" si="107"/>
        <v>0.01</v>
      </c>
      <c r="M398" s="4">
        <f t="shared" si="108"/>
        <v>5.9625251101528525</v>
      </c>
      <c r="N398" s="3">
        <f t="shared" si="109"/>
        <v>0.95722178167684102</v>
      </c>
      <c r="O398" s="1">
        <f t="shared" si="110"/>
        <v>2.1662705486234897E-2</v>
      </c>
      <c r="P398" s="2">
        <f t="shared" si="97"/>
        <v>44.187545377703962</v>
      </c>
      <c r="Q398" s="1">
        <f t="shared" si="98"/>
        <v>0</v>
      </c>
      <c r="R398" s="1">
        <f t="shared" si="99"/>
        <v>0</v>
      </c>
    </row>
    <row r="399" spans="1:18" x14ac:dyDescent="0.25">
      <c r="A399" s="1">
        <f t="shared" si="112"/>
        <v>4.5840000000000032</v>
      </c>
      <c r="B399" s="2">
        <f>B398+'Data Entry'!$E$8/500/12</f>
        <v>0.38200000000000028</v>
      </c>
      <c r="C399" s="2">
        <f t="shared" si="113"/>
        <v>0.11799999999999972</v>
      </c>
      <c r="D399" s="2">
        <f t="shared" si="114"/>
        <v>2.0291050500516499</v>
      </c>
      <c r="E399" s="3">
        <f t="shared" si="111"/>
        <v>3.5384468603661262E-2</v>
      </c>
      <c r="F399" s="2">
        <f t="shared" si="101"/>
        <v>0.50727626251291247</v>
      </c>
      <c r="G399" s="3">
        <f t="shared" si="102"/>
        <v>0.16096490639633873</v>
      </c>
      <c r="H399" s="3">
        <f t="shared" si="103"/>
        <v>1.0635187374870876</v>
      </c>
      <c r="I399" s="3">
        <f t="shared" si="104"/>
        <v>0.15135126511891198</v>
      </c>
      <c r="J399" s="1">
        <f t="shared" si="105"/>
        <v>0.02</v>
      </c>
      <c r="K399" s="1">
        <f t="shared" si="106"/>
        <v>1.4859</v>
      </c>
      <c r="L399" s="1">
        <f t="shared" si="107"/>
        <v>0.01</v>
      </c>
      <c r="M399" s="4">
        <f t="shared" si="108"/>
        <v>5.9642423138207574</v>
      </c>
      <c r="N399" s="3">
        <f t="shared" si="109"/>
        <v>0.96003370576924096</v>
      </c>
      <c r="O399" s="1">
        <f t="shared" si="110"/>
        <v>2.1662705486234897E-2</v>
      </c>
      <c r="P399" s="2">
        <f t="shared" si="97"/>
        <v>44.31735022106421</v>
      </c>
      <c r="Q399" s="1">
        <f t="shared" si="98"/>
        <v>0</v>
      </c>
      <c r="R399" s="1">
        <f t="shared" si="99"/>
        <v>0</v>
      </c>
    </row>
    <row r="400" spans="1:18" x14ac:dyDescent="0.25">
      <c r="A400" s="1">
        <f t="shared" si="112"/>
        <v>4.5960000000000036</v>
      </c>
      <c r="B400" s="2">
        <f>B399+'Data Entry'!$E$8/500/12</f>
        <v>0.38300000000000028</v>
      </c>
      <c r="C400" s="2">
        <f t="shared" si="113"/>
        <v>0.11699999999999972</v>
      </c>
      <c r="D400" s="2">
        <f t="shared" si="114"/>
        <v>2.0196710425536315</v>
      </c>
      <c r="E400" s="3">
        <f t="shared" si="111"/>
        <v>3.4960470329541207E-2</v>
      </c>
      <c r="F400" s="2">
        <f t="shared" si="101"/>
        <v>0.50491776063840788</v>
      </c>
      <c r="G400" s="3">
        <f t="shared" si="102"/>
        <v>0.1613889046704588</v>
      </c>
      <c r="H400" s="3">
        <f t="shared" si="103"/>
        <v>1.0658772393615921</v>
      </c>
      <c r="I400" s="3">
        <f t="shared" si="104"/>
        <v>0.1514141579447956</v>
      </c>
      <c r="J400" s="1">
        <f t="shared" si="105"/>
        <v>0.02</v>
      </c>
      <c r="K400" s="1">
        <f t="shared" si="106"/>
        <v>1.4859</v>
      </c>
      <c r="L400" s="1">
        <f t="shared" si="107"/>
        <v>0.01</v>
      </c>
      <c r="M400" s="4">
        <f t="shared" si="108"/>
        <v>5.9658952882046963</v>
      </c>
      <c r="N400" s="3">
        <f t="shared" si="109"/>
        <v>0.962829305942007</v>
      </c>
      <c r="O400" s="1">
        <f t="shared" si="110"/>
        <v>2.1662705486234897E-2</v>
      </c>
      <c r="P400" s="2">
        <f t="shared" si="97"/>
        <v>44.446401514982341</v>
      </c>
      <c r="Q400" s="1">
        <f t="shared" si="98"/>
        <v>0</v>
      </c>
      <c r="R400" s="1">
        <f t="shared" si="99"/>
        <v>0</v>
      </c>
    </row>
    <row r="401" spans="1:18" x14ac:dyDescent="0.25">
      <c r="A401" s="1">
        <f t="shared" si="112"/>
        <v>4.6080000000000032</v>
      </c>
      <c r="B401" s="2">
        <f>B400+'Data Entry'!$E$8/500/12</f>
        <v>0.38400000000000029</v>
      </c>
      <c r="C401" s="2">
        <f t="shared" si="113"/>
        <v>0.11599999999999971</v>
      </c>
      <c r="D401" s="2">
        <f t="shared" si="114"/>
        <v>2.0102089925552398</v>
      </c>
      <c r="E401" s="3">
        <f t="shared" si="111"/>
        <v>3.453772864281407E-2</v>
      </c>
      <c r="F401" s="2">
        <f t="shared" si="101"/>
        <v>0.50255224813880994</v>
      </c>
      <c r="G401" s="3">
        <f t="shared" si="102"/>
        <v>0.16181164635718592</v>
      </c>
      <c r="H401" s="3">
        <f t="shared" si="103"/>
        <v>1.0682427518611899</v>
      </c>
      <c r="I401" s="3">
        <f t="shared" si="104"/>
        <v>0.15147460263621065</v>
      </c>
      <c r="J401" s="1">
        <f t="shared" si="105"/>
        <v>0.02</v>
      </c>
      <c r="K401" s="1">
        <f t="shared" si="106"/>
        <v>1.4859</v>
      </c>
      <c r="L401" s="1">
        <f t="shared" si="107"/>
        <v>0.01</v>
      </c>
      <c r="M401" s="4">
        <f t="shared" si="108"/>
        <v>5.9674837042937785</v>
      </c>
      <c r="N401" s="3">
        <f t="shared" si="109"/>
        <v>0.96560836280145479</v>
      </c>
      <c r="O401" s="1">
        <f t="shared" si="110"/>
        <v>2.1662705486234897E-2</v>
      </c>
      <c r="P401" s="2">
        <f t="shared" si="97"/>
        <v>44.574689131744414</v>
      </c>
      <c r="Q401" s="1">
        <f t="shared" si="98"/>
        <v>0</v>
      </c>
      <c r="R401" s="1">
        <f t="shared" si="99"/>
        <v>0</v>
      </c>
    </row>
    <row r="402" spans="1:18" x14ac:dyDescent="0.25">
      <c r="A402" s="1">
        <f t="shared" si="112"/>
        <v>4.6200000000000037</v>
      </c>
      <c r="B402" s="2">
        <f>B401+'Data Entry'!$E$8/500/12</f>
        <v>0.38500000000000029</v>
      </c>
      <c r="C402" s="2">
        <f t="shared" si="113"/>
        <v>0.11499999999999971</v>
      </c>
      <c r="D402" s="2">
        <f t="shared" si="114"/>
        <v>2.0007184347899467</v>
      </c>
      <c r="E402" s="3">
        <f t="shared" si="111"/>
        <v>3.4116256780309703E-2</v>
      </c>
      <c r="F402" s="2">
        <f t="shared" si="101"/>
        <v>0.50017960869748668</v>
      </c>
      <c r="G402" s="3">
        <f t="shared" si="102"/>
        <v>0.16223311821969028</v>
      </c>
      <c r="H402" s="3">
        <f t="shared" si="103"/>
        <v>1.0706153913025132</v>
      </c>
      <c r="I402" s="3">
        <f t="shared" si="104"/>
        <v>0.15153258540615328</v>
      </c>
      <c r="J402" s="1">
        <f t="shared" si="105"/>
        <v>0.02</v>
      </c>
      <c r="K402" s="1">
        <f t="shared" si="106"/>
        <v>1.4859</v>
      </c>
      <c r="L402" s="1">
        <f t="shared" si="107"/>
        <v>0.01</v>
      </c>
      <c r="M402" s="4">
        <f t="shared" si="108"/>
        <v>5.969007225615897</v>
      </c>
      <c r="N402" s="3">
        <f t="shared" si="109"/>
        <v>0.96837065488752927</v>
      </c>
      <c r="O402" s="1">
        <f t="shared" si="110"/>
        <v>2.1662705486234897E-2</v>
      </c>
      <c r="P402" s="2">
        <f t="shared" ref="P402:P465" si="115">N402/O402</f>
        <v>44.702202848248099</v>
      </c>
      <c r="Q402" s="1">
        <f t="shared" ref="Q402:Q465" si="116">IF(P402&gt;1,IF(P401&lt;1,G402,0),0)</f>
        <v>0</v>
      </c>
      <c r="R402" s="1">
        <f t="shared" si="99"/>
        <v>0</v>
      </c>
    </row>
    <row r="403" spans="1:18" x14ac:dyDescent="0.25">
      <c r="A403" s="1">
        <f t="shared" si="112"/>
        <v>4.6320000000000032</v>
      </c>
      <c r="B403" s="2">
        <f>B402+'Data Entry'!$E$8/500/12</f>
        <v>0.38600000000000029</v>
      </c>
      <c r="C403" s="2">
        <f t="shared" si="113"/>
        <v>0.11399999999999971</v>
      </c>
      <c r="D403" s="2">
        <f t="shared" si="114"/>
        <v>1.9911988943598813</v>
      </c>
      <c r="E403" s="3">
        <f t="shared" si="111"/>
        <v>3.3696068098866078E-2</v>
      </c>
      <c r="F403" s="2">
        <f t="shared" si="101"/>
        <v>0.49779972358997032</v>
      </c>
      <c r="G403" s="3">
        <f t="shared" si="102"/>
        <v>0.16265330690113391</v>
      </c>
      <c r="H403" s="3">
        <f t="shared" si="103"/>
        <v>1.0729952764100297</v>
      </c>
      <c r="I403" s="3">
        <f t="shared" si="104"/>
        <v>0.15158809220980979</v>
      </c>
      <c r="J403" s="1">
        <f t="shared" si="105"/>
        <v>0.02</v>
      </c>
      <c r="K403" s="1">
        <f t="shared" si="106"/>
        <v>1.4859</v>
      </c>
      <c r="L403" s="1">
        <f t="shared" si="107"/>
        <v>0.01</v>
      </c>
      <c r="M403" s="4">
        <f t="shared" si="108"/>
        <v>5.9704655080379405</v>
      </c>
      <c r="N403" s="3">
        <f t="shared" si="109"/>
        <v>0.97111595862152955</v>
      </c>
      <c r="O403" s="1">
        <f t="shared" si="110"/>
        <v>2.1662705486234897E-2</v>
      </c>
      <c r="P403" s="2">
        <f t="shared" si="115"/>
        <v>44.828932343589514</v>
      </c>
      <c r="Q403" s="1">
        <f t="shared" si="116"/>
        <v>0</v>
      </c>
      <c r="R403" s="1">
        <f t="shared" ref="R403:R466" si="117">IF(Q403=0,0,B403)</f>
        <v>0</v>
      </c>
    </row>
    <row r="404" spans="1:18" x14ac:dyDescent="0.25">
      <c r="A404" s="1">
        <f t="shared" si="112"/>
        <v>4.6440000000000037</v>
      </c>
      <c r="B404" s="2">
        <f>B403+'Data Entry'!$E$8/500/12</f>
        <v>0.38700000000000029</v>
      </c>
      <c r="C404" s="2">
        <f t="shared" si="113"/>
        <v>0.11299999999999971</v>
      </c>
      <c r="D404" s="2">
        <f t="shared" si="114"/>
        <v>1.9816498864321437</v>
      </c>
      <c r="E404" s="3">
        <f t="shared" si="111"/>
        <v>3.3277176078069827E-2</v>
      </c>
      <c r="F404" s="2">
        <f t="shared" si="101"/>
        <v>0.49541247160803592</v>
      </c>
      <c r="G404" s="3">
        <f t="shared" si="102"/>
        <v>0.16307219892193017</v>
      </c>
      <c r="H404" s="3">
        <f t="shared" si="103"/>
        <v>1.075382528391964</v>
      </c>
      <c r="I404" s="3">
        <f t="shared" si="104"/>
        <v>0.15164110873716213</v>
      </c>
      <c r="J404" s="1">
        <f t="shared" si="105"/>
        <v>0.02</v>
      </c>
      <c r="K404" s="1">
        <f t="shared" si="106"/>
        <v>1.4859</v>
      </c>
      <c r="L404" s="1">
        <f t="shared" si="107"/>
        <v>0.01</v>
      </c>
      <c r="M404" s="4">
        <f t="shared" si="108"/>
        <v>5.9718581995583371</v>
      </c>
      <c r="N404" s="3">
        <f t="shared" si="109"/>
        <v>0.97384404825193693</v>
      </c>
      <c r="O404" s="1">
        <f t="shared" si="110"/>
        <v>2.1662705486234897E-2</v>
      </c>
      <c r="P404" s="2">
        <f t="shared" si="115"/>
        <v>44.95486719656256</v>
      </c>
      <c r="Q404" s="1">
        <f t="shared" si="116"/>
        <v>0</v>
      </c>
      <c r="R404" s="1">
        <f t="shared" si="117"/>
        <v>0</v>
      </c>
    </row>
    <row r="405" spans="1:18" x14ac:dyDescent="0.25">
      <c r="A405" s="1">
        <f t="shared" si="112"/>
        <v>4.6560000000000032</v>
      </c>
      <c r="B405" s="2">
        <f>B404+'Data Entry'!$E$8/500/12</f>
        <v>0.38800000000000029</v>
      </c>
      <c r="C405" s="2">
        <f t="shared" si="113"/>
        <v>0.11199999999999971</v>
      </c>
      <c r="D405" s="2">
        <f t="shared" si="114"/>
        <v>1.9720709159230265</v>
      </c>
      <c r="E405" s="3">
        <f t="shared" si="111"/>
        <v>3.2859594323078334E-2</v>
      </c>
      <c r="F405" s="2">
        <f t="shared" si="101"/>
        <v>0.49301772898075663</v>
      </c>
      <c r="G405" s="3">
        <f t="shared" si="102"/>
        <v>0.16348978067692166</v>
      </c>
      <c r="H405" s="3">
        <f t="shared" si="103"/>
        <v>1.0777772710192433</v>
      </c>
      <c r="I405" s="3">
        <f t="shared" si="104"/>
        <v>0.1516916204053097</v>
      </c>
      <c r="J405" s="1">
        <f t="shared" si="105"/>
        <v>0.02</v>
      </c>
      <c r="K405" s="1">
        <f t="shared" si="106"/>
        <v>1.4859</v>
      </c>
      <c r="L405" s="1">
        <f t="shared" si="107"/>
        <v>0.01</v>
      </c>
      <c r="M405" s="4">
        <f t="shared" si="108"/>
        <v>5.9731849400915475</v>
      </c>
      <c r="N405" s="3">
        <f t="shared" si="109"/>
        <v>0.9765546957982586</v>
      </c>
      <c r="O405" s="1">
        <f t="shared" si="110"/>
        <v>2.1662705486234897E-2</v>
      </c>
      <c r="P405" s="2">
        <f t="shared" si="115"/>
        <v>45.079996883066585</v>
      </c>
      <c r="Q405" s="1">
        <f t="shared" si="116"/>
        <v>0</v>
      </c>
      <c r="R405" s="1">
        <f t="shared" si="117"/>
        <v>0</v>
      </c>
    </row>
    <row r="406" spans="1:18" x14ac:dyDescent="0.25">
      <c r="A406" s="1">
        <f t="shared" si="112"/>
        <v>4.6680000000000037</v>
      </c>
      <c r="B406" s="2">
        <f>B405+'Data Entry'!$E$8/500/12</f>
        <v>0.38900000000000029</v>
      </c>
      <c r="C406" s="2">
        <f t="shared" si="113"/>
        <v>0.11099999999999971</v>
      </c>
      <c r="D406" s="2">
        <f t="shared" si="114"/>
        <v>1.9624614771695486</v>
      </c>
      <c r="E406" s="3">
        <f t="shared" si="111"/>
        <v>3.2443336567526793E-2</v>
      </c>
      <c r="F406" s="2">
        <f t="shared" si="101"/>
        <v>0.49061536929238714</v>
      </c>
      <c r="G406" s="3">
        <f t="shared" si="102"/>
        <v>0.1639060384324732</v>
      </c>
      <c r="H406" s="3">
        <f t="shared" si="103"/>
        <v>1.0801796307076128</v>
      </c>
      <c r="I406" s="3">
        <f t="shared" si="104"/>
        <v>0.15173961235049424</v>
      </c>
      <c r="J406" s="1">
        <f t="shared" si="105"/>
        <v>0.02</v>
      </c>
      <c r="K406" s="1">
        <f t="shared" si="106"/>
        <v>1.4859</v>
      </c>
      <c r="L406" s="1">
        <f t="shared" si="107"/>
        <v>0.01</v>
      </c>
      <c r="M406" s="4">
        <f t="shared" si="108"/>
        <v>5.9744453612441113</v>
      </c>
      <c r="N406" s="3">
        <f t="shared" si="109"/>
        <v>0.97924767099278853</v>
      </c>
      <c r="O406" s="1">
        <f t="shared" si="110"/>
        <v>2.1662705486234897E-2</v>
      </c>
      <c r="P406" s="2">
        <f t="shared" si="115"/>
        <v>45.204310773417959</v>
      </c>
      <c r="Q406" s="1">
        <f t="shared" si="116"/>
        <v>0</v>
      </c>
      <c r="R406" s="1">
        <f t="shared" si="117"/>
        <v>0</v>
      </c>
    </row>
    <row r="407" spans="1:18" x14ac:dyDescent="0.25">
      <c r="A407" s="1">
        <f t="shared" si="112"/>
        <v>4.6800000000000033</v>
      </c>
      <c r="B407" s="2">
        <f>B406+'Data Entry'!$E$8/500/12</f>
        <v>0.39000000000000029</v>
      </c>
      <c r="C407" s="2">
        <f t="shared" si="113"/>
        <v>0.10999999999999971</v>
      </c>
      <c r="D407" s="2">
        <f t="shared" si="114"/>
        <v>1.9528210535876658</v>
      </c>
      <c r="E407" s="3">
        <f t="shared" si="111"/>
        <v>3.2028416676523348E-2</v>
      </c>
      <c r="F407" s="2">
        <f t="shared" si="101"/>
        <v>0.48820526339691644</v>
      </c>
      <c r="G407" s="3">
        <f t="shared" si="102"/>
        <v>0.16432095832347665</v>
      </c>
      <c r="H407" s="3">
        <f t="shared" si="103"/>
        <v>1.0825897366030834</v>
      </c>
      <c r="I407" s="3">
        <f t="shared" si="104"/>
        <v>0.15178506941981351</v>
      </c>
      <c r="J407" s="1">
        <f t="shared" si="105"/>
        <v>0.02</v>
      </c>
      <c r="K407" s="1">
        <f t="shared" si="106"/>
        <v>1.4859</v>
      </c>
      <c r="L407" s="1">
        <f t="shared" si="107"/>
        <v>0.01</v>
      </c>
      <c r="M407" s="4">
        <f t="shared" si="108"/>
        <v>5.9756390860818787</v>
      </c>
      <c r="N407" s="3">
        <f t="shared" si="109"/>
        <v>0.98192274122019851</v>
      </c>
      <c r="O407" s="1">
        <f t="shared" si="110"/>
        <v>2.1662705486234897E-2</v>
      </c>
      <c r="P407" s="2">
        <f t="shared" si="115"/>
        <v>45.327798129561444</v>
      </c>
      <c r="Q407" s="1">
        <f t="shared" si="116"/>
        <v>0</v>
      </c>
      <c r="R407" s="1">
        <f t="shared" si="117"/>
        <v>0</v>
      </c>
    </row>
    <row r="408" spans="1:18" x14ac:dyDescent="0.25">
      <c r="A408" s="1">
        <f t="shared" si="112"/>
        <v>4.6920000000000037</v>
      </c>
      <c r="B408" s="2">
        <f>B407+'Data Entry'!$E$8/500/12</f>
        <v>0.39100000000000029</v>
      </c>
      <c r="C408" s="2">
        <f t="shared" si="113"/>
        <v>0.10899999999999971</v>
      </c>
      <c r="D408" s="2">
        <f t="shared" si="114"/>
        <v>1.9431491173164903</v>
      </c>
      <c r="E408" s="3">
        <f t="shared" si="111"/>
        <v>3.161484864973621E-2</v>
      </c>
      <c r="F408" s="2">
        <f t="shared" si="101"/>
        <v>0.48578727932912258</v>
      </c>
      <c r="G408" s="3">
        <f t="shared" si="102"/>
        <v>0.16473452635026378</v>
      </c>
      <c r="H408" s="3">
        <f t="shared" si="103"/>
        <v>1.0850077206708773</v>
      </c>
      <c r="I408" s="3">
        <f t="shared" si="104"/>
        <v>0.15182797616260818</v>
      </c>
      <c r="J408" s="1">
        <f t="shared" si="105"/>
        <v>0.02</v>
      </c>
      <c r="K408" s="1">
        <f t="shared" si="106"/>
        <v>1.4859</v>
      </c>
      <c r="L408" s="1">
        <f t="shared" si="107"/>
        <v>0.01</v>
      </c>
      <c r="M408" s="4">
        <f t="shared" si="108"/>
        <v>5.9767657288879441</v>
      </c>
      <c r="N408" s="3">
        <f t="shared" si="109"/>
        <v>0.9845796714548446</v>
      </c>
      <c r="O408" s="1">
        <f t="shared" si="110"/>
        <v>2.1662705486234897E-2</v>
      </c>
      <c r="P408" s="2">
        <f t="shared" si="115"/>
        <v>45.450448102176097</v>
      </c>
      <c r="Q408" s="1">
        <f t="shared" si="116"/>
        <v>0</v>
      </c>
      <c r="R408" s="1">
        <f t="shared" si="117"/>
        <v>0</v>
      </c>
    </row>
    <row r="409" spans="1:18" x14ac:dyDescent="0.25">
      <c r="A409" s="1">
        <f t="shared" si="112"/>
        <v>4.7040000000000033</v>
      </c>
      <c r="B409" s="2">
        <f>B408+'Data Entry'!$E$8/500/12</f>
        <v>0.39200000000000029</v>
      </c>
      <c r="C409" s="2">
        <f t="shared" si="113"/>
        <v>0.10799999999999971</v>
      </c>
      <c r="D409" s="2">
        <f t="shared" si="114"/>
        <v>1.9334451288478056</v>
      </c>
      <c r="E409" s="3">
        <f t="shared" si="111"/>
        <v>3.1202646624576145E-2</v>
      </c>
      <c r="F409" s="2">
        <f t="shared" si="101"/>
        <v>0.4833612822119514</v>
      </c>
      <c r="G409" s="3">
        <f t="shared" si="102"/>
        <v>0.16514672837542385</v>
      </c>
      <c r="H409" s="3">
        <f t="shared" si="103"/>
        <v>1.0874337177880484</v>
      </c>
      <c r="I409" s="3">
        <f t="shared" si="104"/>
        <v>0.15186831682150634</v>
      </c>
      <c r="J409" s="1">
        <f t="shared" si="105"/>
        <v>0.02</v>
      </c>
      <c r="K409" s="1">
        <f t="shared" si="106"/>
        <v>1.4859</v>
      </c>
      <c r="L409" s="1">
        <f t="shared" si="107"/>
        <v>0.01</v>
      </c>
      <c r="M409" s="4">
        <f t="shared" si="108"/>
        <v>5.9778248949108752</v>
      </c>
      <c r="N409" s="3">
        <f t="shared" si="109"/>
        <v>0.98721822419569294</v>
      </c>
      <c r="O409" s="1">
        <f t="shared" si="110"/>
        <v>2.1662705486234897E-2</v>
      </c>
      <c r="P409" s="2">
        <f t="shared" si="115"/>
        <v>45.572249727671348</v>
      </c>
      <c r="Q409" s="1">
        <f t="shared" si="116"/>
        <v>0</v>
      </c>
      <c r="R409" s="1">
        <f t="shared" si="117"/>
        <v>0</v>
      </c>
    </row>
    <row r="410" spans="1:18" x14ac:dyDescent="0.25">
      <c r="A410" s="1">
        <f t="shared" si="112"/>
        <v>4.7160000000000037</v>
      </c>
      <c r="B410" s="2">
        <f>B409+'Data Entry'!$E$8/500/12</f>
        <v>0.39300000000000029</v>
      </c>
      <c r="C410" s="2">
        <f t="shared" si="113"/>
        <v>0.10699999999999971</v>
      </c>
      <c r="D410" s="2">
        <f t="shared" si="114"/>
        <v>1.9237085366401299</v>
      </c>
      <c r="E410" s="3">
        <f t="shared" si="111"/>
        <v>3.0791824879478763E-2</v>
      </c>
      <c r="F410" s="2">
        <f t="shared" si="101"/>
        <v>0.48092713416003247</v>
      </c>
      <c r="G410" s="3">
        <f t="shared" si="102"/>
        <v>0.16555755012052123</v>
      </c>
      <c r="H410" s="3">
        <f t="shared" si="103"/>
        <v>1.0898678658399674</v>
      </c>
      <c r="I410" s="3">
        <f t="shared" si="104"/>
        <v>0.15190607532310815</v>
      </c>
      <c r="J410" s="1">
        <f t="shared" si="105"/>
        <v>0.02</v>
      </c>
      <c r="K410" s="1">
        <f t="shared" si="106"/>
        <v>1.4859</v>
      </c>
      <c r="L410" s="1">
        <f t="shared" si="107"/>
        <v>0.01</v>
      </c>
      <c r="M410" s="4">
        <f t="shared" si="108"/>
        <v>5.9788161801027382</v>
      </c>
      <c r="N410" s="3">
        <f t="shared" si="109"/>
        <v>0.98983815939874231</v>
      </c>
      <c r="O410" s="1">
        <f t="shared" si="110"/>
        <v>2.1662705486234897E-2</v>
      </c>
      <c r="P410" s="2">
        <f t="shared" si="115"/>
        <v>45.693191925067431</v>
      </c>
      <c r="Q410" s="1">
        <f t="shared" si="116"/>
        <v>0</v>
      </c>
      <c r="R410" s="1">
        <f t="shared" si="117"/>
        <v>0</v>
      </c>
    </row>
    <row r="411" spans="1:18" x14ac:dyDescent="0.25">
      <c r="A411" s="1">
        <f t="shared" si="112"/>
        <v>4.7280000000000033</v>
      </c>
      <c r="B411" s="2">
        <f>B410+'Data Entry'!$E$8/500/12</f>
        <v>0.39400000000000029</v>
      </c>
      <c r="C411" s="2">
        <f t="shared" si="113"/>
        <v>0.10599999999999971</v>
      </c>
      <c r="D411" s="2">
        <f t="shared" si="114"/>
        <v>1.9139387767165221</v>
      </c>
      <c r="E411" s="3">
        <f t="shared" si="111"/>
        <v>3.0382397837290298E-2</v>
      </c>
      <c r="F411" s="2">
        <f t="shared" si="101"/>
        <v>0.47848469417913053</v>
      </c>
      <c r="G411" s="3">
        <f t="shared" si="102"/>
        <v>0.16596697716270969</v>
      </c>
      <c r="H411" s="3">
        <f t="shared" si="103"/>
        <v>1.0923103058208694</v>
      </c>
      <c r="I411" s="3">
        <f t="shared" si="104"/>
        <v>0.1519412352682929</v>
      </c>
      <c r="J411" s="1">
        <f t="shared" si="105"/>
        <v>0.02</v>
      </c>
      <c r="K411" s="1">
        <f t="shared" si="106"/>
        <v>1.4859</v>
      </c>
      <c r="L411" s="1">
        <f t="shared" si="107"/>
        <v>0.01</v>
      </c>
      <c r="M411" s="4">
        <f t="shared" si="108"/>
        <v>5.9797391708464049</v>
      </c>
      <c r="N411" s="3">
        <f t="shared" si="109"/>
        <v>0.99243923440682591</v>
      </c>
      <c r="O411" s="1">
        <f t="shared" si="110"/>
        <v>2.1662705486234897E-2</v>
      </c>
      <c r="P411" s="2">
        <f t="shared" si="115"/>
        <v>45.813263492754871</v>
      </c>
      <c r="Q411" s="1">
        <f t="shared" si="116"/>
        <v>0</v>
      </c>
      <c r="R411" s="1">
        <f t="shared" si="117"/>
        <v>0</v>
      </c>
    </row>
    <row r="412" spans="1:18" x14ac:dyDescent="0.25">
      <c r="A412" s="1">
        <f t="shared" si="112"/>
        <v>4.7400000000000038</v>
      </c>
      <c r="B412" s="2">
        <f>B411+'Data Entry'!$E$8/500/12</f>
        <v>0.3950000000000003</v>
      </c>
      <c r="C412" s="2">
        <f t="shared" si="113"/>
        <v>0.1049999999999997</v>
      </c>
      <c r="D412" s="2">
        <f t="shared" si="114"/>
        <v>1.904135272245288</v>
      </c>
      <c r="E412" s="3">
        <f t="shared" si="111"/>
        <v>2.9974380068761582E-2</v>
      </c>
      <c r="F412" s="2">
        <f t="shared" si="101"/>
        <v>0.476033818061322</v>
      </c>
      <c r="G412" s="3">
        <f t="shared" si="102"/>
        <v>0.16637499493123842</v>
      </c>
      <c r="H412" s="3">
        <f t="shared" si="103"/>
        <v>1.094761181938678</v>
      </c>
      <c r="I412" s="3">
        <f t="shared" si="104"/>
        <v>0.15197377992212896</v>
      </c>
      <c r="J412" s="1">
        <f t="shared" si="105"/>
        <v>0.02</v>
      </c>
      <c r="K412" s="1">
        <f t="shared" si="106"/>
        <v>1.4859</v>
      </c>
      <c r="L412" s="1">
        <f t="shared" si="107"/>
        <v>0.01</v>
      </c>
      <c r="M412" s="4">
        <f t="shared" si="108"/>
        <v>5.9805934436716077</v>
      </c>
      <c r="N412" s="3">
        <f t="shared" si="109"/>
        <v>0.99502120387666149</v>
      </c>
      <c r="O412" s="1">
        <f t="shared" si="110"/>
        <v>2.1662705486234897E-2</v>
      </c>
      <c r="P412" s="2">
        <f t="shared" si="115"/>
        <v>45.932453105126989</v>
      </c>
      <c r="Q412" s="1">
        <f t="shared" si="116"/>
        <v>0</v>
      </c>
      <c r="R412" s="1">
        <f t="shared" si="117"/>
        <v>0</v>
      </c>
    </row>
    <row r="413" spans="1:18" x14ac:dyDescent="0.25">
      <c r="A413" s="1">
        <f t="shared" si="112"/>
        <v>4.7520000000000033</v>
      </c>
      <c r="B413" s="2">
        <f>B412+'Data Entry'!$E$8/500/12</f>
        <v>0.3960000000000003</v>
      </c>
      <c r="C413" s="2">
        <f t="shared" si="113"/>
        <v>0.1039999999999997</v>
      </c>
      <c r="D413" s="2">
        <f t="shared" si="114"/>
        <v>1.8942974331026805</v>
      </c>
      <c r="E413" s="3">
        <f t="shared" si="111"/>
        <v>2.9567786296154575E-2</v>
      </c>
      <c r="F413" s="2">
        <f t="shared" ref="F413:F476" si="118">D$10*D413</f>
        <v>0.47357435827567013</v>
      </c>
      <c r="G413" s="3">
        <f t="shared" ref="G413:G476" si="119">IF(B413&lt;D$10,E413,3.14159*D$10^2-E413)</f>
        <v>0.16678158870384541</v>
      </c>
      <c r="H413" s="3">
        <f t="shared" ref="H413:H476" si="120">IF(B413&lt;D$10,F413,2*3.14159*D$10-F413)</f>
        <v>1.0972206417243298</v>
      </c>
      <c r="I413" s="3">
        <f t="shared" ref="I413:I476" si="121">G413/H413</f>
        <v>0.1520036922033666</v>
      </c>
      <c r="J413" s="1">
        <f t="shared" ref="J413:J476" si="122">D$9</f>
        <v>0.02</v>
      </c>
      <c r="K413" s="1">
        <f t="shared" ref="K413:K476" si="123">D$7</f>
        <v>1.4859</v>
      </c>
      <c r="L413" s="1">
        <f t="shared" ref="L413:L476" si="124">D$8</f>
        <v>0.01</v>
      </c>
      <c r="M413" s="4">
        <f t="shared" ref="M413:M476" si="125">K413/L413*I413^0.667*J413^0.5</f>
        <v>5.9813785649591651</v>
      </c>
      <c r="N413" s="3">
        <f t="shared" ref="N413:N476" si="126">G413*M413</f>
        <v>0.99758381970301657</v>
      </c>
      <c r="O413" s="1">
        <f t="shared" ref="O413:O476" si="127">D$6</f>
        <v>2.1662705486234897E-2</v>
      </c>
      <c r="P413" s="2">
        <f t="shared" si="115"/>
        <v>46.050749309079137</v>
      </c>
      <c r="Q413" s="1">
        <f t="shared" si="116"/>
        <v>0</v>
      </c>
      <c r="R413" s="1">
        <f t="shared" si="117"/>
        <v>0</v>
      </c>
    </row>
    <row r="414" spans="1:18" x14ac:dyDescent="0.25">
      <c r="A414" s="1">
        <f t="shared" si="112"/>
        <v>4.7640000000000038</v>
      </c>
      <c r="B414" s="2">
        <f>B413+'Data Entry'!$E$8/500/12</f>
        <v>0.3970000000000003</v>
      </c>
      <c r="C414" s="2">
        <f t="shared" si="113"/>
        <v>0.1029999999999997</v>
      </c>
      <c r="D414" s="2">
        <f t="shared" si="114"/>
        <v>1.8844246554166442</v>
      </c>
      <c r="E414" s="3">
        <f t="shared" ref="E414:E477" si="128">D$10^2*(D414-SIN(D414))/2</f>
        <v>2.9162631396966558E-2</v>
      </c>
      <c r="F414" s="2">
        <f t="shared" si="118"/>
        <v>0.47110616385416104</v>
      </c>
      <c r="G414" s="3">
        <f t="shared" si="119"/>
        <v>0.16718674360303343</v>
      </c>
      <c r="H414" s="3">
        <f t="shared" si="120"/>
        <v>1.0996888361458388</v>
      </c>
      <c r="I414" s="3">
        <f t="shared" si="121"/>
        <v>0.15203095467349223</v>
      </c>
      <c r="J414" s="1">
        <f t="shared" si="122"/>
        <v>0.02</v>
      </c>
      <c r="K414" s="1">
        <f t="shared" si="123"/>
        <v>1.4859</v>
      </c>
      <c r="L414" s="1">
        <f t="shared" si="124"/>
        <v>0.01</v>
      </c>
      <c r="M414" s="4">
        <f t="shared" si="125"/>
        <v>5.9820940906327849</v>
      </c>
      <c r="N414" s="3">
        <f t="shared" si="126"/>
        <v>1.0001268309398448</v>
      </c>
      <c r="O414" s="1">
        <f t="shared" si="127"/>
        <v>2.1662705486234897E-2</v>
      </c>
      <c r="P414" s="2">
        <f t="shared" si="115"/>
        <v>46.16814052036824</v>
      </c>
      <c r="Q414" s="1">
        <f t="shared" si="116"/>
        <v>0</v>
      </c>
      <c r="R414" s="1">
        <f t="shared" si="117"/>
        <v>0</v>
      </c>
    </row>
    <row r="415" spans="1:18" x14ac:dyDescent="0.25">
      <c r="A415" s="1">
        <f t="shared" si="112"/>
        <v>4.7760000000000034</v>
      </c>
      <c r="B415" s="2">
        <f>B414+'Data Entry'!$E$8/500/12</f>
        <v>0.3980000000000003</v>
      </c>
      <c r="C415" s="2">
        <f t="shared" si="113"/>
        <v>0.1019999999999997</v>
      </c>
      <c r="D415" s="2">
        <f t="shared" si="114"/>
        <v>1.8745163210905771</v>
      </c>
      <c r="E415" s="3">
        <f t="shared" si="128"/>
        <v>2.8758930407776776E-2</v>
      </c>
      <c r="F415" s="2">
        <f t="shared" si="118"/>
        <v>0.46862908027264427</v>
      </c>
      <c r="G415" s="3">
        <f t="shared" si="119"/>
        <v>0.16759044459222322</v>
      </c>
      <c r="H415" s="3">
        <f t="shared" si="120"/>
        <v>1.1021659197273557</v>
      </c>
      <c r="I415" s="3">
        <f t="shared" si="121"/>
        <v>0.15205554952532038</v>
      </c>
      <c r="J415" s="1">
        <f t="shared" si="122"/>
        <v>0.02</v>
      </c>
      <c r="K415" s="1">
        <f t="shared" si="123"/>
        <v>1.4859</v>
      </c>
      <c r="L415" s="1">
        <f t="shared" si="124"/>
        <v>0.01</v>
      </c>
      <c r="M415" s="4">
        <f t="shared" si="125"/>
        <v>5.9827395658377593</v>
      </c>
      <c r="N415" s="3">
        <f t="shared" si="126"/>
        <v>1.0026499837182345</v>
      </c>
      <c r="O415" s="1">
        <f t="shared" si="127"/>
        <v>2.1662705486234897E-2</v>
      </c>
      <c r="P415" s="2">
        <f t="shared" si="115"/>
        <v>46.284615019825068</v>
      </c>
      <c r="Q415" s="1">
        <f t="shared" si="116"/>
        <v>0</v>
      </c>
      <c r="R415" s="1">
        <f t="shared" si="117"/>
        <v>0</v>
      </c>
    </row>
    <row r="416" spans="1:18" x14ac:dyDescent="0.25">
      <c r="A416" s="1">
        <f t="shared" si="112"/>
        <v>4.7880000000000038</v>
      </c>
      <c r="B416" s="2">
        <f>B415+'Data Entry'!$E$8/500/12</f>
        <v>0.3990000000000003</v>
      </c>
      <c r="C416" s="2">
        <f t="shared" si="113"/>
        <v>0.1009999999999997</v>
      </c>
      <c r="D416" s="2">
        <f t="shared" si="114"/>
        <v>1.8645717973060354</v>
      </c>
      <c r="E416" s="3">
        <f t="shared" si="128"/>
        <v>2.8356698528221168E-2</v>
      </c>
      <c r="F416" s="2">
        <f t="shared" si="118"/>
        <v>0.46614294932650885</v>
      </c>
      <c r="G416" s="3">
        <f t="shared" si="119"/>
        <v>0.16799267647177882</v>
      </c>
      <c r="H416" s="3">
        <f t="shared" si="120"/>
        <v>1.1046520506734911</v>
      </c>
      <c r="I416" s="3">
        <f t="shared" si="121"/>
        <v>0.15207745857110028</v>
      </c>
      <c r="J416" s="1">
        <f t="shared" si="122"/>
        <v>0.02</v>
      </c>
      <c r="K416" s="1">
        <f t="shared" si="123"/>
        <v>1.4859</v>
      </c>
      <c r="L416" s="1">
        <f t="shared" si="124"/>
        <v>0.01</v>
      </c>
      <c r="M416" s="4">
        <f t="shared" si="125"/>
        <v>5.983314524605917</v>
      </c>
      <c r="N416" s="3">
        <f t="shared" si="126"/>
        <v>1.0051530211610169</v>
      </c>
      <c r="O416" s="1">
        <f t="shared" si="127"/>
        <v>2.1662705486234897E-2</v>
      </c>
      <c r="P416" s="2">
        <f t="shared" si="115"/>
        <v>46.400160949412339</v>
      </c>
      <c r="Q416" s="1">
        <f t="shared" si="116"/>
        <v>0</v>
      </c>
      <c r="R416" s="1">
        <f t="shared" si="117"/>
        <v>0</v>
      </c>
    </row>
    <row r="417" spans="1:18" x14ac:dyDescent="0.25">
      <c r="A417" s="1">
        <f t="shared" si="112"/>
        <v>4.8000000000000034</v>
      </c>
      <c r="B417" s="2">
        <f>B416+'Data Entry'!$E$8/500/12</f>
        <v>0.4000000000000003</v>
      </c>
      <c r="C417" s="2">
        <f t="shared" si="113"/>
        <v>9.99999999999997E-2</v>
      </c>
      <c r="D417" s="2">
        <f t="shared" si="114"/>
        <v>1.8545904360032213</v>
      </c>
      <c r="E417" s="3">
        <f t="shared" si="128"/>
        <v>2.7955951125100638E-2</v>
      </c>
      <c r="F417" s="2">
        <f t="shared" si="118"/>
        <v>0.46364760900080532</v>
      </c>
      <c r="G417" s="3">
        <f t="shared" si="119"/>
        <v>0.16839342387489936</v>
      </c>
      <c r="H417" s="3">
        <f t="shared" si="120"/>
        <v>1.1071473909991947</v>
      </c>
      <c r="I417" s="3">
        <f t="shared" si="121"/>
        <v>0.15209666323010992</v>
      </c>
      <c r="J417" s="1">
        <f t="shared" si="122"/>
        <v>0.02</v>
      </c>
      <c r="K417" s="1">
        <f t="shared" si="123"/>
        <v>1.4859</v>
      </c>
      <c r="L417" s="1">
        <f t="shared" si="124"/>
        <v>0.01</v>
      </c>
      <c r="M417" s="4">
        <f t="shared" si="125"/>
        <v>5.9838184895060689</v>
      </c>
      <c r="N417" s="3">
        <f t="shared" si="126"/>
        <v>1.0076356832938556</v>
      </c>
      <c r="O417" s="1">
        <f t="shared" si="127"/>
        <v>2.1662705486234897E-2</v>
      </c>
      <c r="P417" s="2">
        <f t="shared" si="115"/>
        <v>46.514766308120478</v>
      </c>
      <c r="Q417" s="1">
        <f t="shared" si="116"/>
        <v>0</v>
      </c>
      <c r="R417" s="1">
        <f t="shared" si="117"/>
        <v>0</v>
      </c>
    </row>
    <row r="418" spans="1:18" x14ac:dyDescent="0.25">
      <c r="A418" s="1">
        <f t="shared" si="112"/>
        <v>4.8120000000000038</v>
      </c>
      <c r="B418" s="2">
        <f>B417+'Data Entry'!$E$8/500/12</f>
        <v>0.4010000000000003</v>
      </c>
      <c r="C418" s="2">
        <f t="shared" si="113"/>
        <v>9.8999999999999699E-2</v>
      </c>
      <c r="D418" s="2">
        <f t="shared" si="114"/>
        <v>1.8445715733380299</v>
      </c>
      <c r="E418" s="3">
        <f t="shared" si="128"/>
        <v>2.7556703736628968E-2</v>
      </c>
      <c r="F418" s="2">
        <f t="shared" si="118"/>
        <v>0.46114289333450748</v>
      </c>
      <c r="G418" s="3">
        <f t="shared" si="119"/>
        <v>0.16879267126337102</v>
      </c>
      <c r="H418" s="3">
        <f t="shared" si="120"/>
        <v>1.1096521066654925</v>
      </c>
      <c r="I418" s="3">
        <f t="shared" si="121"/>
        <v>0.15211314451571081</v>
      </c>
      <c r="J418" s="1">
        <f t="shared" si="122"/>
        <v>0.02</v>
      </c>
      <c r="K418" s="1">
        <f t="shared" si="123"/>
        <v>1.4859</v>
      </c>
      <c r="L418" s="1">
        <f t="shared" si="124"/>
        <v>0.01</v>
      </c>
      <c r="M418" s="4">
        <f t="shared" si="125"/>
        <v>5.9842509712791578</v>
      </c>
      <c r="N418" s="3">
        <f t="shared" si="126"/>
        <v>1.0100977069526316</v>
      </c>
      <c r="O418" s="1">
        <f t="shared" si="127"/>
        <v>2.1662705486234897E-2</v>
      </c>
      <c r="P418" s="2">
        <f t="shared" si="115"/>
        <v>46.628418947692225</v>
      </c>
      <c r="Q418" s="1">
        <f t="shared" si="116"/>
        <v>0</v>
      </c>
      <c r="R418" s="1">
        <f t="shared" si="117"/>
        <v>0</v>
      </c>
    </row>
    <row r="419" spans="1:18" x14ac:dyDescent="0.25">
      <c r="A419" s="1">
        <f t="shared" si="112"/>
        <v>4.8240000000000034</v>
      </c>
      <c r="B419" s="2">
        <f>B418+'Data Entry'!$E$8/500/12</f>
        <v>0.4020000000000003</v>
      </c>
      <c r="C419" s="2">
        <f t="shared" si="113"/>
        <v>9.7999999999999698E-2</v>
      </c>
      <c r="D419" s="2">
        <f t="shared" si="114"/>
        <v>1.834514529114345</v>
      </c>
      <c r="E419" s="3">
        <f t="shared" si="128"/>
        <v>2.7158972076826604E-2</v>
      </c>
      <c r="F419" s="2">
        <f t="shared" si="118"/>
        <v>0.45862863227858625</v>
      </c>
      <c r="G419" s="3">
        <f t="shared" si="119"/>
        <v>0.16919040292317339</v>
      </c>
      <c r="H419" s="3">
        <f t="shared" si="120"/>
        <v>1.1121663677214138</v>
      </c>
      <c r="I419" s="3">
        <f t="shared" si="121"/>
        <v>0.15212688302183389</v>
      </c>
      <c r="J419" s="1">
        <f t="shared" si="122"/>
        <v>0.02</v>
      </c>
      <c r="K419" s="1">
        <f t="shared" si="123"/>
        <v>1.4859</v>
      </c>
      <c r="L419" s="1">
        <f t="shared" si="124"/>
        <v>0.01</v>
      </c>
      <c r="M419" s="4">
        <f t="shared" si="125"/>
        <v>5.9846114684573291</v>
      </c>
      <c r="N419" s="3">
        <f t="shared" si="126"/>
        <v>1.0125388256869399</v>
      </c>
      <c r="O419" s="1">
        <f t="shared" si="127"/>
        <v>2.1662705486234897E-2</v>
      </c>
      <c r="P419" s="2">
        <f t="shared" si="115"/>
        <v>46.741106568167858</v>
      </c>
      <c r="Q419" s="1">
        <f t="shared" si="116"/>
        <v>0</v>
      </c>
      <c r="R419" s="1">
        <f t="shared" si="117"/>
        <v>0</v>
      </c>
    </row>
    <row r="420" spans="1:18" x14ac:dyDescent="0.25">
      <c r="A420" s="1">
        <f t="shared" si="112"/>
        <v>4.8360000000000039</v>
      </c>
      <c r="B420" s="2">
        <f>B419+'Data Entry'!$E$8/500/12</f>
        <v>0.4030000000000003</v>
      </c>
      <c r="C420" s="2">
        <f t="shared" si="113"/>
        <v>9.6999999999999698E-2</v>
      </c>
      <c r="D420" s="2">
        <f t="shared" si="114"/>
        <v>1.824418606190187</v>
      </c>
      <c r="E420" s="3">
        <f t="shared" si="128"/>
        <v>2.6762772040066964E-2</v>
      </c>
      <c r="F420" s="2">
        <f t="shared" si="118"/>
        <v>0.45610465154754676</v>
      </c>
      <c r="G420" s="3">
        <f t="shared" si="119"/>
        <v>0.16958660295993302</v>
      </c>
      <c r="H420" s="3">
        <f t="shared" si="120"/>
        <v>1.1146903484524531</v>
      </c>
      <c r="I420" s="3">
        <f t="shared" si="121"/>
        <v>0.15213785890886514</v>
      </c>
      <c r="J420" s="1">
        <f t="shared" si="122"/>
        <v>0.02</v>
      </c>
      <c r="K420" s="1">
        <f t="shared" si="123"/>
        <v>1.4859</v>
      </c>
      <c r="L420" s="1">
        <f t="shared" si="124"/>
        <v>0.01</v>
      </c>
      <c r="M420" s="4">
        <f t="shared" si="125"/>
        <v>5.9848994669660067</v>
      </c>
      <c r="N420" s="3">
        <f t="shared" si="126"/>
        <v>1.0149587696594791</v>
      </c>
      <c r="O420" s="1">
        <f t="shared" si="127"/>
        <v>2.1662705486234897E-2</v>
      </c>
      <c r="P420" s="2">
        <f t="shared" si="115"/>
        <v>46.852816713240777</v>
      </c>
      <c r="Q420" s="1">
        <f t="shared" si="116"/>
        <v>0</v>
      </c>
      <c r="R420" s="1">
        <f t="shared" si="117"/>
        <v>0</v>
      </c>
    </row>
    <row r="421" spans="1:18" x14ac:dyDescent="0.25">
      <c r="A421" s="1">
        <f t="shared" si="112"/>
        <v>4.8480000000000034</v>
      </c>
      <c r="B421" s="2">
        <f>B420+'Data Entry'!$E$8/500/12</f>
        <v>0.4040000000000003</v>
      </c>
      <c r="C421" s="2">
        <f t="shared" si="113"/>
        <v>9.5999999999999697E-2</v>
      </c>
      <c r="D421" s="2">
        <f t="shared" si="114"/>
        <v>1.8142830898562228</v>
      </c>
      <c r="E421" s="3">
        <f t="shared" si="128"/>
        <v>2.6368119705782293E-2</v>
      </c>
      <c r="F421" s="2">
        <f t="shared" si="118"/>
        <v>0.45357077246405569</v>
      </c>
      <c r="G421" s="3">
        <f t="shared" si="119"/>
        <v>0.1699812552942177</v>
      </c>
      <c r="H421" s="3">
        <f t="shared" si="120"/>
        <v>1.1172242275359443</v>
      </c>
      <c r="I421" s="3">
        <f t="shared" si="121"/>
        <v>0.15214605188889793</v>
      </c>
      <c r="J421" s="1">
        <f t="shared" si="122"/>
        <v>0.02</v>
      </c>
      <c r="K421" s="1">
        <f t="shared" si="123"/>
        <v>1.4859</v>
      </c>
      <c r="L421" s="1">
        <f t="shared" si="124"/>
        <v>0.01</v>
      </c>
      <c r="M421" s="4">
        <f t="shared" si="125"/>
        <v>5.9851144397080258</v>
      </c>
      <c r="N421" s="3">
        <f t="shared" si="126"/>
        <v>1.0173572655411187</v>
      </c>
      <c r="O421" s="1">
        <f t="shared" si="127"/>
        <v>2.1662705486234897E-2</v>
      </c>
      <c r="P421" s="2">
        <f t="shared" si="115"/>
        <v>46.963536765413565</v>
      </c>
      <c r="Q421" s="1">
        <f t="shared" si="116"/>
        <v>0</v>
      </c>
      <c r="R421" s="1">
        <f t="shared" si="117"/>
        <v>0</v>
      </c>
    </row>
    <row r="422" spans="1:18" x14ac:dyDescent="0.25">
      <c r="A422" s="1">
        <f t="shared" si="112"/>
        <v>4.8600000000000039</v>
      </c>
      <c r="B422" s="2">
        <f>B421+'Data Entry'!$E$8/500/12</f>
        <v>0.4050000000000003</v>
      </c>
      <c r="C422" s="2">
        <f t="shared" si="113"/>
        <v>9.4999999999999696E-2</v>
      </c>
      <c r="D422" s="2">
        <f t="shared" si="114"/>
        <v>1.8041072471850466</v>
      </c>
      <c r="E422" s="3">
        <f t="shared" si="128"/>
        <v>2.5975031343336483E-2</v>
      </c>
      <c r="F422" s="2">
        <f t="shared" si="118"/>
        <v>0.45102681179626164</v>
      </c>
      <c r="G422" s="3">
        <f t="shared" si="119"/>
        <v>0.17037434365666351</v>
      </c>
      <c r="H422" s="3">
        <f t="shared" si="120"/>
        <v>1.1197681882037382</v>
      </c>
      <c r="I422" s="3">
        <f t="shared" si="121"/>
        <v>0.15215144121031632</v>
      </c>
      <c r="J422" s="1">
        <f t="shared" si="122"/>
        <v>0.02</v>
      </c>
      <c r="K422" s="1">
        <f t="shared" si="123"/>
        <v>1.4859</v>
      </c>
      <c r="L422" s="1">
        <f t="shared" si="124"/>
        <v>0.01</v>
      </c>
      <c r="M422" s="4">
        <f t="shared" si="125"/>
        <v>5.9852558461288723</v>
      </c>
      <c r="N422" s="3">
        <f t="shared" si="126"/>
        <v>1.0197340364014149</v>
      </c>
      <c r="O422" s="1">
        <f t="shared" si="127"/>
        <v>2.1662705486234897E-2</v>
      </c>
      <c r="P422" s="2">
        <f t="shared" si="115"/>
        <v>47.07325394094395</v>
      </c>
      <c r="Q422" s="1">
        <f t="shared" si="116"/>
        <v>0</v>
      </c>
      <c r="R422" s="1">
        <f t="shared" si="117"/>
        <v>0</v>
      </c>
    </row>
    <row r="423" spans="1:18" x14ac:dyDescent="0.25">
      <c r="A423" s="1">
        <f t="shared" si="112"/>
        <v>4.8720000000000034</v>
      </c>
      <c r="B423" s="2">
        <f>B422+'Data Entry'!$E$8/500/12</f>
        <v>0.40600000000000031</v>
      </c>
      <c r="C423" s="2">
        <f t="shared" si="113"/>
        <v>9.3999999999999695E-2</v>
      </c>
      <c r="D423" s="2">
        <f t="shared" si="114"/>
        <v>1.7938903263495314</v>
      </c>
      <c r="E423" s="3">
        <f t="shared" si="128"/>
        <v>2.558352341707271E-2</v>
      </c>
      <c r="F423" s="2">
        <f t="shared" si="118"/>
        <v>0.44847258158738285</v>
      </c>
      <c r="G423" s="3">
        <f t="shared" si="119"/>
        <v>0.17076585158292729</v>
      </c>
      <c r="H423" s="3">
        <f t="shared" si="120"/>
        <v>1.122322418412617</v>
      </c>
      <c r="I423" s="3">
        <f t="shared" si="121"/>
        <v>0.15215400564167111</v>
      </c>
      <c r="J423" s="1">
        <f t="shared" si="122"/>
        <v>0.02</v>
      </c>
      <c r="K423" s="1">
        <f t="shared" si="123"/>
        <v>1.4859</v>
      </c>
      <c r="L423" s="1">
        <f t="shared" si="124"/>
        <v>0.01</v>
      </c>
      <c r="M423" s="4">
        <f t="shared" si="125"/>
        <v>5.9853231317618842</v>
      </c>
      <c r="N423" s="3">
        <f t="shared" si="126"/>
        <v>1.0220888015943115</v>
      </c>
      <c r="O423" s="1">
        <f t="shared" si="127"/>
        <v>2.1662705486234897E-2</v>
      </c>
      <c r="P423" s="2">
        <f t="shared" si="115"/>
        <v>47.181955284568495</v>
      </c>
      <c r="Q423" s="1">
        <f t="shared" si="116"/>
        <v>0</v>
      </c>
      <c r="R423" s="1">
        <f t="shared" si="117"/>
        <v>0</v>
      </c>
    </row>
    <row r="424" spans="1:18" x14ac:dyDescent="0.25">
      <c r="A424" s="1">
        <f t="shared" si="112"/>
        <v>4.8840000000000039</v>
      </c>
      <c r="B424" s="2">
        <f>B423+'Data Entry'!$E$8/500/12</f>
        <v>0.40700000000000031</v>
      </c>
      <c r="C424" s="2">
        <f t="shared" si="113"/>
        <v>9.2999999999999694E-2</v>
      </c>
      <c r="D424" s="2">
        <f t="shared" si="114"/>
        <v>1.7836315559084299</v>
      </c>
      <c r="E424" s="3">
        <f t="shared" si="128"/>
        <v>2.519361259154412E-2</v>
      </c>
      <c r="F424" s="2">
        <f t="shared" si="118"/>
        <v>0.44590788897710748</v>
      </c>
      <c r="G424" s="3">
        <f t="shared" si="119"/>
        <v>0.17115576240845587</v>
      </c>
      <c r="H424" s="3">
        <f t="shared" si="120"/>
        <v>1.1248871110228924</v>
      </c>
      <c r="I424" s="3">
        <f t="shared" si="121"/>
        <v>0.15215372345480871</v>
      </c>
      <c r="J424" s="1">
        <f t="shared" si="122"/>
        <v>0.02</v>
      </c>
      <c r="K424" s="1">
        <f t="shared" si="123"/>
        <v>1.4859</v>
      </c>
      <c r="L424" s="1">
        <f t="shared" si="124"/>
        <v>0.01</v>
      </c>
      <c r="M424" s="4">
        <f t="shared" si="125"/>
        <v>5.9853157277523321</v>
      </c>
      <c r="N424" s="3">
        <f t="shared" si="126"/>
        <v>1.0244212766387724</v>
      </c>
      <c r="O424" s="1">
        <f t="shared" si="127"/>
        <v>2.1662705486234897E-2</v>
      </c>
      <c r="P424" s="2">
        <f t="shared" si="115"/>
        <v>47.289627663992334</v>
      </c>
      <c r="Q424" s="1">
        <f t="shared" si="116"/>
        <v>0</v>
      </c>
      <c r="R424" s="1">
        <f t="shared" si="117"/>
        <v>0</v>
      </c>
    </row>
    <row r="425" spans="1:18" x14ac:dyDescent="0.25">
      <c r="A425" s="1">
        <f t="shared" si="112"/>
        <v>4.8960000000000035</v>
      </c>
      <c r="B425" s="2">
        <f>B424+'Data Entry'!$E$8/500/12</f>
        <v>0.40800000000000031</v>
      </c>
      <c r="C425" s="2">
        <f t="shared" si="113"/>
        <v>9.1999999999999693E-2</v>
      </c>
      <c r="D425" s="2">
        <f t="shared" si="114"/>
        <v>1.7733301440572815</v>
      </c>
      <c r="E425" s="3">
        <f t="shared" si="128"/>
        <v>2.4805315736936444E-2</v>
      </c>
      <c r="F425" s="2">
        <f t="shared" si="118"/>
        <v>0.44333253601432038</v>
      </c>
      <c r="G425" s="3">
        <f t="shared" si="119"/>
        <v>0.17154405926306354</v>
      </c>
      <c r="H425" s="3">
        <f t="shared" si="120"/>
        <v>1.1274624639856796</v>
      </c>
      <c r="I425" s="3">
        <f t="shared" si="121"/>
        <v>0.15215057240720911</v>
      </c>
      <c r="J425" s="1">
        <f t="shared" si="122"/>
        <v>0.02</v>
      </c>
      <c r="K425" s="1">
        <f t="shared" si="123"/>
        <v>1.4859</v>
      </c>
      <c r="L425" s="1">
        <f t="shared" si="124"/>
        <v>0.01</v>
      </c>
      <c r="M425" s="4">
        <f t="shared" si="125"/>
        <v>5.9852330503591409</v>
      </c>
      <c r="N425" s="3">
        <f t="shared" si="126"/>
        <v>1.0267311730940551</v>
      </c>
      <c r="O425" s="1">
        <f t="shared" si="127"/>
        <v>2.1662705486234897E-2</v>
      </c>
      <c r="P425" s="2">
        <f t="shared" si="115"/>
        <v>47.396257764131519</v>
      </c>
      <c r="Q425" s="1">
        <f t="shared" si="116"/>
        <v>0</v>
      </c>
      <c r="R425" s="1">
        <f t="shared" si="117"/>
        <v>0</v>
      </c>
    </row>
    <row r="426" spans="1:18" x14ac:dyDescent="0.25">
      <c r="A426" s="1">
        <f t="shared" si="112"/>
        <v>4.9080000000000039</v>
      </c>
      <c r="B426" s="2">
        <f>B425+'Data Entry'!$E$8/500/12</f>
        <v>0.40900000000000031</v>
      </c>
      <c r="C426" s="2">
        <f t="shared" si="113"/>
        <v>9.0999999999999692E-2</v>
      </c>
      <c r="D426" s="2">
        <f t="shared" si="114"/>
        <v>1.7629852778425388</v>
      </c>
      <c r="E426" s="3">
        <f t="shared" si="128"/>
        <v>2.4418649934691811E-2</v>
      </c>
      <c r="F426" s="2">
        <f t="shared" si="118"/>
        <v>0.44074631946063469</v>
      </c>
      <c r="G426" s="3">
        <f t="shared" si="119"/>
        <v>0.17193072506530818</v>
      </c>
      <c r="H426" s="3">
        <f t="shared" si="120"/>
        <v>1.1300486805393652</v>
      </c>
      <c r="I426" s="3">
        <f t="shared" si="121"/>
        <v>0.15214452972348652</v>
      </c>
      <c r="J426" s="1">
        <f t="shared" si="122"/>
        <v>0.02</v>
      </c>
      <c r="K426" s="1">
        <f t="shared" si="123"/>
        <v>1.4859</v>
      </c>
      <c r="L426" s="1">
        <f t="shared" si="124"/>
        <v>0.01</v>
      </c>
      <c r="M426" s="4">
        <f t="shared" si="125"/>
        <v>5.98507450043292</v>
      </c>
      <c r="N426" s="3">
        <f t="shared" si="126"/>
        <v>1.0290181984293192</v>
      </c>
      <c r="O426" s="1">
        <f t="shared" si="127"/>
        <v>2.1662705486234897E-2</v>
      </c>
      <c r="P426" s="2">
        <f t="shared" si="115"/>
        <v>47.501832081093788</v>
      </c>
      <c r="Q426" s="1">
        <f t="shared" si="116"/>
        <v>0</v>
      </c>
      <c r="R426" s="1">
        <f t="shared" si="117"/>
        <v>0</v>
      </c>
    </row>
    <row r="427" spans="1:18" x14ac:dyDescent="0.25">
      <c r="A427" s="1">
        <f t="shared" si="112"/>
        <v>4.9200000000000035</v>
      </c>
      <c r="B427" s="2">
        <f>B426+'Data Entry'!$E$8/500/12</f>
        <v>0.41000000000000031</v>
      </c>
      <c r="C427" s="2">
        <f t="shared" si="113"/>
        <v>8.9999999999999691E-2</v>
      </c>
      <c r="D427" s="2">
        <f t="shared" si="114"/>
        <v>1.7525961223366779</v>
      </c>
      <c r="E427" s="3">
        <f t="shared" si="128"/>
        <v>2.4033632483343493E-2</v>
      </c>
      <c r="F427" s="2">
        <f t="shared" si="118"/>
        <v>0.43814903058416949</v>
      </c>
      <c r="G427" s="3">
        <f t="shared" si="119"/>
        <v>0.17231574251665649</v>
      </c>
      <c r="H427" s="3">
        <f t="shared" si="120"/>
        <v>1.1326459694158304</v>
      </c>
      <c r="I427" s="3">
        <f t="shared" si="121"/>
        <v>0.15213557207600312</v>
      </c>
      <c r="J427" s="1">
        <f t="shared" si="122"/>
        <v>0.02</v>
      </c>
      <c r="K427" s="1">
        <f t="shared" si="123"/>
        <v>1.4859</v>
      </c>
      <c r="L427" s="1">
        <f t="shared" si="124"/>
        <v>0.01</v>
      </c>
      <c r="M427" s="4">
        <f t="shared" si="125"/>
        <v>5.9848394628689396</v>
      </c>
      <c r="N427" s="3">
        <f t="shared" si="126"/>
        <v>1.0312820558872489</v>
      </c>
      <c r="O427" s="1">
        <f t="shared" si="127"/>
        <v>2.1662705486234897E-2</v>
      </c>
      <c r="P427" s="2">
        <f t="shared" si="115"/>
        <v>47.606336915883155</v>
      </c>
      <c r="Q427" s="1">
        <f t="shared" si="116"/>
        <v>0</v>
      </c>
      <c r="R427" s="1">
        <f t="shared" si="117"/>
        <v>0</v>
      </c>
    </row>
    <row r="428" spans="1:18" x14ac:dyDescent="0.25">
      <c r="A428" s="1">
        <f t="shared" si="112"/>
        <v>4.9320000000000039</v>
      </c>
      <c r="B428" s="2">
        <f>B427+'Data Entry'!$E$8/500/12</f>
        <v>0.41100000000000031</v>
      </c>
      <c r="C428" s="2">
        <f t="shared" si="113"/>
        <v>8.899999999999969E-2</v>
      </c>
      <c r="D428" s="2">
        <f t="shared" si="114"/>
        <v>1.7421618197719027</v>
      </c>
      <c r="E428" s="3">
        <f t="shared" si="128"/>
        <v>2.3650280904572312E-2</v>
      </c>
      <c r="F428" s="2">
        <f t="shared" si="118"/>
        <v>0.43554045494297566</v>
      </c>
      <c r="G428" s="3">
        <f t="shared" si="119"/>
        <v>0.17269909409542769</v>
      </c>
      <c r="H428" s="3">
        <f t="shared" si="120"/>
        <v>1.1352545450570242</v>
      </c>
      <c r="I428" s="3">
        <f t="shared" si="121"/>
        <v>0.15212367556454306</v>
      </c>
      <c r="J428" s="1">
        <f t="shared" si="122"/>
        <v>0.02</v>
      </c>
      <c r="K428" s="1">
        <f t="shared" si="123"/>
        <v>1.4859</v>
      </c>
      <c r="L428" s="1">
        <f t="shared" si="124"/>
        <v>0.01</v>
      </c>
      <c r="M428" s="4">
        <f t="shared" si="125"/>
        <v>5.9845273060335318</v>
      </c>
      <c r="N428" s="3">
        <f t="shared" si="126"/>
        <v>1.0335224443413413</v>
      </c>
      <c r="O428" s="1">
        <f t="shared" si="127"/>
        <v>2.1662705486234897E-2</v>
      </c>
      <c r="P428" s="2">
        <f t="shared" si="115"/>
        <v>47.709758367811958</v>
      </c>
      <c r="Q428" s="1">
        <f t="shared" si="116"/>
        <v>0</v>
      </c>
      <c r="R428" s="1">
        <f t="shared" si="117"/>
        <v>0</v>
      </c>
    </row>
    <row r="429" spans="1:18" x14ac:dyDescent="0.25">
      <c r="A429" s="1">
        <f t="shared" si="112"/>
        <v>4.9440000000000035</v>
      </c>
      <c r="B429" s="2">
        <f>B428+'Data Entry'!$E$8/500/12</f>
        <v>0.41200000000000031</v>
      </c>
      <c r="C429" s="2">
        <f t="shared" si="113"/>
        <v>8.799999999999969E-2</v>
      </c>
      <c r="D429" s="2">
        <f t="shared" si="114"/>
        <v>1.7316814886298622</v>
      </c>
      <c r="E429" s="3">
        <f t="shared" si="128"/>
        <v>2.3268612949495518E-2</v>
      </c>
      <c r="F429" s="2">
        <f t="shared" si="118"/>
        <v>0.43292037215746554</v>
      </c>
      <c r="G429" s="3">
        <f t="shared" si="119"/>
        <v>0.17308076205050449</v>
      </c>
      <c r="H429" s="3">
        <f t="shared" si="120"/>
        <v>1.1378746278425345</v>
      </c>
      <c r="I429" s="3">
        <f t="shared" si="121"/>
        <v>0.15210881569498919</v>
      </c>
      <c r="J429" s="1">
        <f t="shared" si="122"/>
        <v>0.02</v>
      </c>
      <c r="K429" s="1">
        <f t="shared" si="123"/>
        <v>1.4859</v>
      </c>
      <c r="L429" s="1">
        <f t="shared" si="124"/>
        <v>0.01</v>
      </c>
      <c r="M429" s="4">
        <f t="shared" si="125"/>
        <v>5.9841373811623129</v>
      </c>
      <c r="N429" s="3">
        <f t="shared" si="126"/>
        <v>1.0357390581464834</v>
      </c>
      <c r="O429" s="1">
        <f t="shared" si="127"/>
        <v>2.1662705486234897E-2</v>
      </c>
      <c r="P429" s="2">
        <f t="shared" si="115"/>
        <v>47.81208232760315</v>
      </c>
      <c r="Q429" s="1">
        <f t="shared" si="116"/>
        <v>0</v>
      </c>
      <c r="R429" s="1">
        <f t="shared" si="117"/>
        <v>0</v>
      </c>
    </row>
    <row r="430" spans="1:18" x14ac:dyDescent="0.25">
      <c r="A430" s="1">
        <f t="shared" si="112"/>
        <v>4.956000000000004</v>
      </c>
      <c r="B430" s="2">
        <f>B429+'Data Entry'!$E$8/500/12</f>
        <v>0.41300000000000031</v>
      </c>
      <c r="C430" s="2">
        <f t="shared" si="113"/>
        <v>8.6999999999999689E-2</v>
      </c>
      <c r="D430" s="2">
        <f t="shared" si="114"/>
        <v>1.7211542226846268</v>
      </c>
      <c r="E430" s="3">
        <f t="shared" si="128"/>
        <v>2.2888646605200125E-2</v>
      </c>
      <c r="F430" s="2">
        <f t="shared" si="118"/>
        <v>0.4302885556711567</v>
      </c>
      <c r="G430" s="3">
        <f t="shared" si="119"/>
        <v>0.17346072839479987</v>
      </c>
      <c r="H430" s="3">
        <f t="shared" si="120"/>
        <v>1.1405064443288433</v>
      </c>
      <c r="I430" s="3">
        <f t="shared" si="121"/>
        <v>0.1520909673569418</v>
      </c>
      <c r="J430" s="1">
        <f t="shared" si="122"/>
        <v>0.02</v>
      </c>
      <c r="K430" s="1">
        <f t="shared" si="123"/>
        <v>1.4859</v>
      </c>
      <c r="L430" s="1">
        <f t="shared" si="124"/>
        <v>0.01</v>
      </c>
      <c r="M430" s="4">
        <f t="shared" si="125"/>
        <v>5.983669021728514</v>
      </c>
      <c r="N430" s="3">
        <f t="shared" si="126"/>
        <v>1.0379315869824275</v>
      </c>
      <c r="O430" s="1">
        <f t="shared" si="127"/>
        <v>2.1662705486234897E-2</v>
      </c>
      <c r="P430" s="2">
        <f t="shared" si="115"/>
        <v>47.913294470164814</v>
      </c>
      <c r="Q430" s="1">
        <f t="shared" si="116"/>
        <v>0</v>
      </c>
      <c r="R430" s="1">
        <f t="shared" si="117"/>
        <v>0</v>
      </c>
    </row>
    <row r="431" spans="1:18" x14ac:dyDescent="0.25">
      <c r="A431" s="1">
        <f t="shared" si="112"/>
        <v>4.9680000000000035</v>
      </c>
      <c r="B431" s="2">
        <f>B430+'Data Entry'!$E$8/500/12</f>
        <v>0.41400000000000031</v>
      </c>
      <c r="C431" s="2">
        <f t="shared" si="113"/>
        <v>8.5999999999999688E-2</v>
      </c>
      <c r="D431" s="2">
        <f t="shared" si="114"/>
        <v>1.7105790899959485</v>
      </c>
      <c r="E431" s="3">
        <f t="shared" si="128"/>
        <v>2.2510400101533126E-2</v>
      </c>
      <c r="F431" s="2">
        <f t="shared" si="118"/>
        <v>0.42764477249898714</v>
      </c>
      <c r="G431" s="3">
        <f t="shared" si="119"/>
        <v>0.17383897489846686</v>
      </c>
      <c r="H431" s="3">
        <f t="shared" si="120"/>
        <v>1.1431502275010128</v>
      </c>
      <c r="I431" s="3">
        <f t="shared" si="121"/>
        <v>0.15207010480021346</v>
      </c>
      <c r="J431" s="1">
        <f t="shared" si="122"/>
        <v>0.02</v>
      </c>
      <c r="K431" s="1">
        <f t="shared" si="123"/>
        <v>1.4859</v>
      </c>
      <c r="L431" s="1">
        <f t="shared" si="124"/>
        <v>0.01</v>
      </c>
      <c r="M431" s="4">
        <f t="shared" si="125"/>
        <v>5.9831215427795543</v>
      </c>
      <c r="N431" s="3">
        <f t="shared" si="126"/>
        <v>1.0400997156897314</v>
      </c>
      <c r="O431" s="1">
        <f t="shared" si="127"/>
        <v>2.1662705486234897E-2</v>
      </c>
      <c r="P431" s="2">
        <f t="shared" si="115"/>
        <v>48.01338024701672</v>
      </c>
      <c r="Q431" s="1">
        <f t="shared" si="116"/>
        <v>0</v>
      </c>
      <c r="R431" s="1">
        <f t="shared" si="117"/>
        <v>0</v>
      </c>
    </row>
    <row r="432" spans="1:18" x14ac:dyDescent="0.25">
      <c r="A432" s="1">
        <f t="shared" si="112"/>
        <v>4.980000000000004</v>
      </c>
      <c r="B432" s="2">
        <f>B431+'Data Entry'!$E$8/500/12</f>
        <v>0.41500000000000031</v>
      </c>
      <c r="C432" s="2">
        <f t="shared" si="113"/>
        <v>8.4999999999999687E-2</v>
      </c>
      <c r="D432" s="2">
        <f t="shared" si="114"/>
        <v>1.6999551318496104</v>
      </c>
      <c r="E432" s="3">
        <f t="shared" si="128"/>
        <v>2.2133891918161949E-2</v>
      </c>
      <c r="F432" s="2">
        <f t="shared" si="118"/>
        <v>0.42498878296240261</v>
      </c>
      <c r="G432" s="3">
        <f t="shared" si="119"/>
        <v>0.17421548308183804</v>
      </c>
      <c r="H432" s="3">
        <f t="shared" si="120"/>
        <v>1.1458062170375973</v>
      </c>
      <c r="I432" s="3">
        <f t="shared" si="121"/>
        <v>0.15204620161012924</v>
      </c>
      <c r="J432" s="1">
        <f t="shared" si="122"/>
        <v>0.02</v>
      </c>
      <c r="K432" s="1">
        <f t="shared" si="123"/>
        <v>1.4859</v>
      </c>
      <c r="L432" s="1">
        <f t="shared" si="124"/>
        <v>0.01</v>
      </c>
      <c r="M432" s="4">
        <f t="shared" si="125"/>
        <v>5.9824942402398653</v>
      </c>
      <c r="N432" s="3">
        <f t="shared" si="126"/>
        <v>1.0422431240977017</v>
      </c>
      <c r="O432" s="1">
        <f t="shared" si="127"/>
        <v>2.1662705486234897E-2</v>
      </c>
      <c r="P432" s="2">
        <f t="shared" si="115"/>
        <v>48.112324878347849</v>
      </c>
      <c r="Q432" s="1">
        <f t="shared" si="116"/>
        <v>0</v>
      </c>
      <c r="R432" s="1">
        <f t="shared" si="117"/>
        <v>0</v>
      </c>
    </row>
    <row r="433" spans="1:18" x14ac:dyDescent="0.25">
      <c r="A433" s="1">
        <f t="shared" si="112"/>
        <v>4.9920000000000035</v>
      </c>
      <c r="B433" s="2">
        <f>B432+'Data Entry'!$E$8/500/12</f>
        <v>0.41600000000000031</v>
      </c>
      <c r="C433" s="2">
        <f t="shared" si="113"/>
        <v>8.3999999999999686E-2</v>
      </c>
      <c r="D433" s="2">
        <f t="shared" si="114"/>
        <v>1.6892813616414291</v>
      </c>
      <c r="E433" s="3">
        <f t="shared" si="128"/>
        <v>2.1759140791919363E-2</v>
      </c>
      <c r="F433" s="2">
        <f t="shared" si="118"/>
        <v>0.42232034041035726</v>
      </c>
      <c r="G433" s="3">
        <f t="shared" si="119"/>
        <v>0.17459023420808062</v>
      </c>
      <c r="H433" s="3">
        <f t="shared" si="120"/>
        <v>1.1484746595896427</v>
      </c>
      <c r="I433" s="3">
        <f t="shared" si="121"/>
        <v>0.15201923068155707</v>
      </c>
      <c r="J433" s="1">
        <f t="shared" si="122"/>
        <v>0.02</v>
      </c>
      <c r="K433" s="1">
        <f t="shared" si="123"/>
        <v>1.4859</v>
      </c>
      <c r="L433" s="1">
        <f t="shared" si="124"/>
        <v>0.01</v>
      </c>
      <c r="M433" s="4">
        <f t="shared" si="125"/>
        <v>5.9817863901778647</v>
      </c>
      <c r="N433" s="3">
        <f t="shared" si="126"/>
        <v>1.0443614868438624</v>
      </c>
      <c r="O433" s="1">
        <f t="shared" si="127"/>
        <v>2.1662705486234897E-2</v>
      </c>
      <c r="P433" s="2">
        <f t="shared" si="115"/>
        <v>48.210113344682618</v>
      </c>
      <c r="Q433" s="1">
        <f t="shared" si="116"/>
        <v>0</v>
      </c>
      <c r="R433" s="1">
        <f t="shared" si="117"/>
        <v>0</v>
      </c>
    </row>
    <row r="434" spans="1:18" x14ac:dyDescent="0.25">
      <c r="A434" s="1">
        <f t="shared" si="112"/>
        <v>5.004000000000004</v>
      </c>
      <c r="B434" s="2">
        <f>B433+'Data Entry'!$E$8/500/12</f>
        <v>0.41700000000000031</v>
      </c>
      <c r="C434" s="2">
        <f t="shared" si="113"/>
        <v>8.2999999999999685E-2</v>
      </c>
      <c r="D434" s="2">
        <f t="shared" si="114"/>
        <v>1.678556763701194</v>
      </c>
      <c r="E434" s="3">
        <f t="shared" si="128"/>
        <v>2.1386165724447802E-2</v>
      </c>
      <c r="F434" s="2">
        <f t="shared" si="118"/>
        <v>0.4196391909252985</v>
      </c>
      <c r="G434" s="3">
        <f t="shared" si="119"/>
        <v>0.1749632092755522</v>
      </c>
      <c r="H434" s="3">
        <f t="shared" si="120"/>
        <v>1.1511558090747014</v>
      </c>
      <c r="I434" s="3">
        <f t="shared" si="121"/>
        <v>0.15198916419158548</v>
      </c>
      <c r="J434" s="1">
        <f t="shared" si="122"/>
        <v>0.02</v>
      </c>
      <c r="K434" s="1">
        <f t="shared" si="123"/>
        <v>1.4859</v>
      </c>
      <c r="L434" s="1">
        <f t="shared" si="124"/>
        <v>0.01</v>
      </c>
      <c r="M434" s="4">
        <f t="shared" si="125"/>
        <v>5.9809972480347149</v>
      </c>
      <c r="N434" s="3">
        <f t="shared" si="126"/>
        <v>1.0464544731843997</v>
      </c>
      <c r="O434" s="1">
        <f t="shared" si="127"/>
        <v>2.1662705486234897E-2</v>
      </c>
      <c r="P434" s="2">
        <f t="shared" si="115"/>
        <v>48.306730378130595</v>
      </c>
      <c r="Q434" s="1">
        <f t="shared" si="116"/>
        <v>0</v>
      </c>
      <c r="R434" s="1">
        <f t="shared" si="117"/>
        <v>0</v>
      </c>
    </row>
    <row r="435" spans="1:18" x14ac:dyDescent="0.25">
      <c r="A435" s="1">
        <f t="shared" si="112"/>
        <v>5.0160000000000036</v>
      </c>
      <c r="B435" s="2">
        <f>B434+'Data Entry'!$E$8/500/12</f>
        <v>0.41800000000000032</v>
      </c>
      <c r="C435" s="2">
        <f t="shared" si="113"/>
        <v>8.1999999999999684E-2</v>
      </c>
      <c r="D435" s="2">
        <f t="shared" si="114"/>
        <v>1.6677802920525537</v>
      </c>
      <c r="E435" s="3">
        <f t="shared" si="128"/>
        <v>2.1014985990159388E-2</v>
      </c>
      <c r="F435" s="2">
        <f t="shared" si="118"/>
        <v>0.41694507301313843</v>
      </c>
      <c r="G435" s="3">
        <f t="shared" si="119"/>
        <v>0.17533438900984061</v>
      </c>
      <c r="H435" s="3">
        <f t="shared" si="120"/>
        <v>1.1538499269868616</v>
      </c>
      <c r="I435" s="3">
        <f t="shared" si="121"/>
        <v>0.15195597357076149</v>
      </c>
      <c r="J435" s="1">
        <f t="shared" si="122"/>
        <v>0.02</v>
      </c>
      <c r="K435" s="1">
        <f t="shared" si="123"/>
        <v>1.4859</v>
      </c>
      <c r="L435" s="1">
        <f t="shared" si="124"/>
        <v>0.01</v>
      </c>
      <c r="M435" s="4">
        <f t="shared" si="125"/>
        <v>5.980126047812429</v>
      </c>
      <c r="N435" s="3">
        <f t="shared" si="126"/>
        <v>1.0485217467950252</v>
      </c>
      <c r="O435" s="1">
        <f t="shared" si="127"/>
        <v>2.1662705486234897E-2</v>
      </c>
      <c r="P435" s="2">
        <f t="shared" si="115"/>
        <v>48.402160453193893</v>
      </c>
      <c r="Q435" s="1">
        <f t="shared" si="116"/>
        <v>0</v>
      </c>
      <c r="R435" s="1">
        <f t="shared" si="117"/>
        <v>0</v>
      </c>
    </row>
    <row r="436" spans="1:18" x14ac:dyDescent="0.25">
      <c r="A436" s="1">
        <f t="shared" si="112"/>
        <v>5.028000000000004</v>
      </c>
      <c r="B436" s="2">
        <f>B435+'Data Entry'!$E$8/500/12</f>
        <v>0.41900000000000032</v>
      </c>
      <c r="C436" s="2">
        <f t="shared" si="113"/>
        <v>8.0999999999999683E-2</v>
      </c>
      <c r="D436" s="2">
        <f t="shared" si="114"/>
        <v>1.6569508691045227</v>
      </c>
      <c r="E436" s="3">
        <f t="shared" si="128"/>
        <v>2.0645621144528611E-2</v>
      </c>
      <c r="F436" s="2">
        <f t="shared" si="118"/>
        <v>0.41423771727613068</v>
      </c>
      <c r="G436" s="3">
        <f t="shared" si="119"/>
        <v>0.17570375385547138</v>
      </c>
      <c r="H436" s="3">
        <f t="shared" si="120"/>
        <v>1.1565572827238693</v>
      </c>
      <c r="I436" s="3">
        <f t="shared" si="121"/>
        <v>0.15191962947279375</v>
      </c>
      <c r="J436" s="1">
        <f t="shared" si="122"/>
        <v>0.02</v>
      </c>
      <c r="K436" s="1">
        <f t="shared" si="123"/>
        <v>1.4859</v>
      </c>
      <c r="L436" s="1">
        <f t="shared" si="124"/>
        <v>0.01</v>
      </c>
      <c r="M436" s="4">
        <f t="shared" si="125"/>
        <v>5.9791720012186591</v>
      </c>
      <c r="N436" s="3">
        <f t="shared" si="126"/>
        <v>1.0505629655616495</v>
      </c>
      <c r="O436" s="1">
        <f t="shared" si="127"/>
        <v>2.1662705486234897E-2</v>
      </c>
      <c r="P436" s="2">
        <f t="shared" si="115"/>
        <v>48.496387777104168</v>
      </c>
      <c r="Q436" s="1">
        <f t="shared" si="116"/>
        <v>0</v>
      </c>
      <c r="R436" s="1">
        <f t="shared" si="117"/>
        <v>0</v>
      </c>
    </row>
    <row r="437" spans="1:18" x14ac:dyDescent="0.25">
      <c r="A437" s="1">
        <f t="shared" si="112"/>
        <v>5.0400000000000036</v>
      </c>
      <c r="B437" s="2">
        <f>B436+'Data Entry'!$E$8/500/12</f>
        <v>0.42000000000000032</v>
      </c>
      <c r="C437" s="2">
        <f t="shared" si="113"/>
        <v>7.9999999999999682E-2</v>
      </c>
      <c r="D437" s="2">
        <f t="shared" si="114"/>
        <v>1.6460673842699485</v>
      </c>
      <c r="E437" s="3">
        <f t="shared" si="128"/>
        <v>2.027809103273617E-2</v>
      </c>
      <c r="F437" s="2">
        <f t="shared" si="118"/>
        <v>0.41151684606748712</v>
      </c>
      <c r="G437" s="3">
        <f t="shared" si="119"/>
        <v>0.17607128396726382</v>
      </c>
      <c r="H437" s="3">
        <f t="shared" si="120"/>
        <v>1.1592781539325128</v>
      </c>
      <c r="I437" s="3">
        <f t="shared" si="121"/>
        <v>0.15188010174261748</v>
      </c>
      <c r="J437" s="1">
        <f t="shared" si="122"/>
        <v>0.02</v>
      </c>
      <c r="K437" s="1">
        <f t="shared" si="123"/>
        <v>1.4859</v>
      </c>
      <c r="L437" s="1">
        <f t="shared" si="124"/>
        <v>0.01</v>
      </c>
      <c r="M437" s="4">
        <f t="shared" si="125"/>
        <v>5.9781342967652247</v>
      </c>
      <c r="N437" s="3">
        <f t="shared" si="126"/>
        <v>1.0525777813601889</v>
      </c>
      <c r="O437" s="1">
        <f t="shared" si="127"/>
        <v>2.1662705486234897E-2</v>
      </c>
      <c r="P437" s="2">
        <f t="shared" si="115"/>
        <v>48.589396279658004</v>
      </c>
      <c r="Q437" s="1">
        <f t="shared" si="116"/>
        <v>0</v>
      </c>
      <c r="R437" s="1">
        <f t="shared" si="117"/>
        <v>0</v>
      </c>
    </row>
    <row r="438" spans="1:18" x14ac:dyDescent="0.25">
      <c r="A438" s="1">
        <f t="shared" si="112"/>
        <v>5.052000000000004</v>
      </c>
      <c r="B438" s="2">
        <f>B437+'Data Entry'!$E$8/500/12</f>
        <v>0.42100000000000032</v>
      </c>
      <c r="C438" s="2">
        <f t="shared" si="113"/>
        <v>7.8999999999999682E-2</v>
      </c>
      <c r="D438" s="2">
        <f t="shared" si="114"/>
        <v>1.6351286925058879</v>
      </c>
      <c r="E438" s="3">
        <f t="shared" si="128"/>
        <v>1.9912415798683344E-2</v>
      </c>
      <c r="F438" s="2">
        <f t="shared" si="118"/>
        <v>0.40878217312647197</v>
      </c>
      <c r="G438" s="3">
        <f t="shared" si="119"/>
        <v>0.17643695920131663</v>
      </c>
      <c r="H438" s="3">
        <f t="shared" si="120"/>
        <v>1.1620128268735279</v>
      </c>
      <c r="I438" s="3">
        <f t="shared" si="121"/>
        <v>0.15183735938271173</v>
      </c>
      <c r="J438" s="1">
        <f t="shared" si="122"/>
        <v>0.02</v>
      </c>
      <c r="K438" s="1">
        <f t="shared" si="123"/>
        <v>1.4859</v>
      </c>
      <c r="L438" s="1">
        <f t="shared" si="124"/>
        <v>0.01</v>
      </c>
      <c r="M438" s="4">
        <f t="shared" si="125"/>
        <v>5.9770120988173243</v>
      </c>
      <c r="N438" s="3">
        <f t="shared" si="126"/>
        <v>1.0545658398248081</v>
      </c>
      <c r="O438" s="1">
        <f t="shared" si="127"/>
        <v>2.1662705486234897E-2</v>
      </c>
      <c r="P438" s="2">
        <f t="shared" si="115"/>
        <v>48.681169602518459</v>
      </c>
      <c r="Q438" s="1">
        <f t="shared" si="116"/>
        <v>0</v>
      </c>
      <c r="R438" s="1">
        <f t="shared" si="117"/>
        <v>0</v>
      </c>
    </row>
    <row r="439" spans="1:18" x14ac:dyDescent="0.25">
      <c r="A439" s="1">
        <f t="shared" si="112"/>
        <v>5.0640000000000036</v>
      </c>
      <c r="B439" s="2">
        <f>B438+'Data Entry'!$E$8/500/12</f>
        <v>0.42200000000000032</v>
      </c>
      <c r="C439" s="2">
        <f t="shared" si="113"/>
        <v>7.7999999999999681E-2</v>
      </c>
      <c r="D439" s="2">
        <f t="shared" si="114"/>
        <v>1.6241336127704338</v>
      </c>
      <c r="E439" s="3">
        <f t="shared" si="128"/>
        <v>1.954861589439804E-2</v>
      </c>
      <c r="F439" s="2">
        <f t="shared" si="118"/>
        <v>0.40603340319260844</v>
      </c>
      <c r="G439" s="3">
        <f t="shared" si="119"/>
        <v>0.17680075910560195</v>
      </c>
      <c r="H439" s="3">
        <f t="shared" si="120"/>
        <v>1.1647615968073914</v>
      </c>
      <c r="I439" s="3">
        <f t="shared" si="121"/>
        <v>0.15179137051754829</v>
      </c>
      <c r="J439" s="1">
        <f t="shared" si="122"/>
        <v>0.02</v>
      </c>
      <c r="K439" s="1">
        <f t="shared" si="123"/>
        <v>1.4859</v>
      </c>
      <c r="L439" s="1">
        <f t="shared" si="124"/>
        <v>0.01</v>
      </c>
      <c r="M439" s="4">
        <f t="shared" si="125"/>
        <v>5.9758045465900143</v>
      </c>
      <c r="N439" s="3">
        <f t="shared" si="126"/>
        <v>1.0565267801038221</v>
      </c>
      <c r="O439" s="1">
        <f t="shared" si="127"/>
        <v>2.1662705486234897E-2</v>
      </c>
      <c r="P439" s="2">
        <f t="shared" si="115"/>
        <v>48.771691087946955</v>
      </c>
      <c r="Q439" s="1">
        <f t="shared" si="116"/>
        <v>0</v>
      </c>
      <c r="R439" s="1">
        <f t="shared" si="117"/>
        <v>0</v>
      </c>
    </row>
    <row r="440" spans="1:18" x14ac:dyDescent="0.25">
      <c r="A440" s="1">
        <f t="shared" si="112"/>
        <v>5.0760000000000041</v>
      </c>
      <c r="B440" s="2">
        <f>B439+'Data Entry'!$E$8/500/12</f>
        <v>0.42300000000000032</v>
      </c>
      <c r="C440" s="2">
        <f t="shared" si="113"/>
        <v>7.699999999999968E-2</v>
      </c>
      <c r="D440" s="2">
        <f t="shared" si="114"/>
        <v>1.6130809263900647</v>
      </c>
      <c r="E440" s="3">
        <f t="shared" si="128"/>
        <v>1.9186712089854629E-2</v>
      </c>
      <c r="F440" s="2">
        <f t="shared" si="118"/>
        <v>0.40327023159751618</v>
      </c>
      <c r="G440" s="3">
        <f t="shared" si="119"/>
        <v>0.17716266291014537</v>
      </c>
      <c r="H440" s="3">
        <f t="shared" si="120"/>
        <v>1.1675247684024836</v>
      </c>
      <c r="I440" s="3">
        <f t="shared" si="121"/>
        <v>0.15174210235604327</v>
      </c>
      <c r="J440" s="1">
        <f t="shared" si="122"/>
        <v>0.02</v>
      </c>
      <c r="K440" s="1">
        <f t="shared" si="123"/>
        <v>1.4859</v>
      </c>
      <c r="L440" s="1">
        <f t="shared" si="124"/>
        <v>0.01</v>
      </c>
      <c r="M440" s="4">
        <f t="shared" si="125"/>
        <v>5.9745107530883228</v>
      </c>
      <c r="N440" s="3">
        <f t="shared" si="126"/>
        <v>1.0584602346024252</v>
      </c>
      <c r="O440" s="1">
        <f t="shared" si="127"/>
        <v>2.1662705486234897E-2</v>
      </c>
      <c r="P440" s="2">
        <f t="shared" si="115"/>
        <v>48.860943766927043</v>
      </c>
      <c r="Q440" s="1">
        <f t="shared" si="116"/>
        <v>0</v>
      </c>
      <c r="R440" s="1">
        <f t="shared" si="117"/>
        <v>0</v>
      </c>
    </row>
    <row r="441" spans="1:18" x14ac:dyDescent="0.25">
      <c r="A441" s="1">
        <f t="shared" si="112"/>
        <v>5.0880000000000036</v>
      </c>
      <c r="B441" s="2">
        <f>B440+'Data Entry'!$E$8/500/12</f>
        <v>0.42400000000000032</v>
      </c>
      <c r="C441" s="2">
        <f t="shared" si="113"/>
        <v>7.5999999999999679E-2</v>
      </c>
      <c r="D441" s="2">
        <f t="shared" si="114"/>
        <v>1.6019693753311004</v>
      </c>
      <c r="E441" s="3">
        <f t="shared" si="128"/>
        <v>1.8826725483231794E-2</v>
      </c>
      <c r="F441" s="2">
        <f t="shared" si="118"/>
        <v>0.4004923438327751</v>
      </c>
      <c r="G441" s="3">
        <f t="shared" si="119"/>
        <v>0.17752264951676819</v>
      </c>
      <c r="H441" s="3">
        <f t="shared" si="120"/>
        <v>1.170302656167225</v>
      </c>
      <c r="I441" s="3">
        <f t="shared" si="121"/>
        <v>0.15168952115187023</v>
      </c>
      <c r="J441" s="1">
        <f t="shared" si="122"/>
        <v>0.02</v>
      </c>
      <c r="K441" s="1">
        <f t="shared" si="123"/>
        <v>1.4859</v>
      </c>
      <c r="L441" s="1">
        <f t="shared" si="124"/>
        <v>0.01</v>
      </c>
      <c r="M441" s="4">
        <f t="shared" si="125"/>
        <v>5.9731298039870451</v>
      </c>
      <c r="N441" s="3">
        <f t="shared" si="126"/>
        <v>1.0603658287113544</v>
      </c>
      <c r="O441" s="1">
        <f t="shared" si="127"/>
        <v>2.1662705486234897E-2</v>
      </c>
      <c r="P441" s="2">
        <f t="shared" si="115"/>
        <v>48.94891034663889</v>
      </c>
      <c r="Q441" s="1">
        <f t="shared" si="116"/>
        <v>0</v>
      </c>
      <c r="R441" s="1">
        <f t="shared" si="117"/>
        <v>0</v>
      </c>
    </row>
    <row r="442" spans="1:18" x14ac:dyDescent="0.25">
      <c r="A442" s="1">
        <f t="shared" si="112"/>
        <v>5.1000000000000041</v>
      </c>
      <c r="B442" s="2">
        <f>B441+'Data Entry'!$E$8/500/12</f>
        <v>0.42500000000000032</v>
      </c>
      <c r="C442" s="2">
        <f t="shared" si="113"/>
        <v>7.4999999999999678E-2</v>
      </c>
      <c r="D442" s="2">
        <f t="shared" si="114"/>
        <v>1.5907976603682834</v>
      </c>
      <c r="E442" s="3">
        <f t="shared" si="128"/>
        <v>1.8468677511633884E-2</v>
      </c>
      <c r="F442" s="2">
        <f t="shared" si="118"/>
        <v>0.39769941509207085</v>
      </c>
      <c r="G442" s="3">
        <f t="shared" si="119"/>
        <v>0.1778806974883661</v>
      </c>
      <c r="H442" s="3">
        <f t="shared" si="120"/>
        <v>1.1730955849079292</v>
      </c>
      <c r="I442" s="3">
        <f t="shared" si="121"/>
        <v>0.1516335921614837</v>
      </c>
      <c r="J442" s="1">
        <f t="shared" si="122"/>
        <v>0.02</v>
      </c>
      <c r="K442" s="1">
        <f t="shared" si="123"/>
        <v>1.4859</v>
      </c>
      <c r="L442" s="1">
        <f t="shared" si="124"/>
        <v>0.01</v>
      </c>
      <c r="M442" s="4">
        <f t="shared" si="125"/>
        <v>5.9716607564459245</v>
      </c>
      <c r="N442" s="3">
        <f t="shared" si="126"/>
        <v>1.062243180520505</v>
      </c>
      <c r="O442" s="1">
        <f t="shared" si="127"/>
        <v>2.1662705486234897E-2</v>
      </c>
      <c r="P442" s="2">
        <f t="shared" si="115"/>
        <v>49.035573197239131</v>
      </c>
      <c r="Q442" s="1">
        <f t="shared" si="116"/>
        <v>0</v>
      </c>
      <c r="R442" s="1">
        <f t="shared" si="117"/>
        <v>0</v>
      </c>
    </row>
    <row r="443" spans="1:18" x14ac:dyDescent="0.25">
      <c r="A443" s="1">
        <f t="shared" si="112"/>
        <v>5.1120000000000037</v>
      </c>
      <c r="B443" s="2">
        <f>B442+'Data Entry'!$E$8/500/12</f>
        <v>0.42600000000000032</v>
      </c>
      <c r="C443" s="2">
        <f t="shared" si="113"/>
        <v>7.3999999999999677E-2</v>
      </c>
      <c r="D443" s="2">
        <f t="shared" si="114"/>
        <v>1.5795644391429065</v>
      </c>
      <c r="E443" s="3">
        <f t="shared" si="128"/>
        <v>1.811258996230343E-2</v>
      </c>
      <c r="F443" s="2">
        <f t="shared" si="118"/>
        <v>0.39489110978572661</v>
      </c>
      <c r="G443" s="3">
        <f t="shared" si="119"/>
        <v>0.17823678503769658</v>
      </c>
      <c r="H443" s="3">
        <f t="shared" si="120"/>
        <v>1.1759038902142733</v>
      </c>
      <c r="I443" s="3">
        <f t="shared" si="121"/>
        <v>0.15157427959968586</v>
      </c>
      <c r="J443" s="1">
        <f t="shared" si="122"/>
        <v>0.02</v>
      </c>
      <c r="K443" s="1">
        <f t="shared" si="123"/>
        <v>1.4859</v>
      </c>
      <c r="L443" s="1">
        <f t="shared" si="124"/>
        <v>0.01</v>
      </c>
      <c r="M443" s="4">
        <f t="shared" si="125"/>
        <v>5.9701026378555531</v>
      </c>
      <c r="N443" s="3">
        <f t="shared" si="126"/>
        <v>1.0640919005164455</v>
      </c>
      <c r="O443" s="1">
        <f t="shared" si="127"/>
        <v>2.1662705486234897E-2</v>
      </c>
      <c r="P443" s="2">
        <f t="shared" si="115"/>
        <v>49.120914337897453</v>
      </c>
      <c r="Q443" s="1">
        <f t="shared" si="116"/>
        <v>0</v>
      </c>
      <c r="R443" s="1">
        <f t="shared" si="117"/>
        <v>0</v>
      </c>
    </row>
    <row r="444" spans="1:18" x14ac:dyDescent="0.25">
      <c r="A444" s="1">
        <f t="shared" si="112"/>
        <v>5.1240000000000041</v>
      </c>
      <c r="B444" s="2">
        <f>B443+'Data Entry'!$E$8/500/12</f>
        <v>0.42700000000000032</v>
      </c>
      <c r="C444" s="2">
        <f t="shared" si="113"/>
        <v>7.2999999999999676E-2</v>
      </c>
      <c r="D444" s="2">
        <f t="shared" si="114"/>
        <v>1.5682683241022348</v>
      </c>
      <c r="E444" s="3">
        <f t="shared" si="128"/>
        <v>1.7758484984354377E-2</v>
      </c>
      <c r="F444" s="2">
        <f t="shared" si="118"/>
        <v>0.39206708102555871</v>
      </c>
      <c r="G444" s="3">
        <f t="shared" si="119"/>
        <v>0.17859089001564563</v>
      </c>
      <c r="H444" s="3">
        <f t="shared" si="120"/>
        <v>1.1787279189744413</v>
      </c>
      <c r="I444" s="3">
        <f t="shared" si="121"/>
        <v>0.15151154659255853</v>
      </c>
      <c r="J444" s="1">
        <f t="shared" si="122"/>
        <v>0.02</v>
      </c>
      <c r="K444" s="1">
        <f t="shared" si="123"/>
        <v>1.4859</v>
      </c>
      <c r="L444" s="1">
        <f t="shared" si="124"/>
        <v>0.01</v>
      </c>
      <c r="M444" s="4">
        <f t="shared" si="125"/>
        <v>5.9684544445089465</v>
      </c>
      <c r="N444" s="3">
        <f t="shared" si="126"/>
        <v>1.0659115912626886</v>
      </c>
      <c r="O444" s="1">
        <f t="shared" si="127"/>
        <v>2.1662705486234897E-2</v>
      </c>
      <c r="P444" s="2">
        <f t="shared" si="115"/>
        <v>49.204915422037168</v>
      </c>
      <c r="Q444" s="1">
        <f t="shared" si="116"/>
        <v>0</v>
      </c>
      <c r="R444" s="1">
        <f t="shared" si="117"/>
        <v>0</v>
      </c>
    </row>
    <row r="445" spans="1:18" x14ac:dyDescent="0.25">
      <c r="A445" s="1">
        <f t="shared" si="112"/>
        <v>5.1360000000000037</v>
      </c>
      <c r="B445" s="2">
        <f>B444+'Data Entry'!$E$8/500/12</f>
        <v>0.42800000000000032</v>
      </c>
      <c r="C445" s="2">
        <f t="shared" si="113"/>
        <v>7.1999999999999675E-2</v>
      </c>
      <c r="D445" s="2">
        <f t="shared" si="114"/>
        <v>1.5569078803112322</v>
      </c>
      <c r="E445" s="3">
        <f t="shared" si="128"/>
        <v>1.7406385101057839E-2</v>
      </c>
      <c r="F445" s="2">
        <f t="shared" si="118"/>
        <v>0.38922697007780804</v>
      </c>
      <c r="G445" s="3">
        <f t="shared" si="119"/>
        <v>0.17894298989894214</v>
      </c>
      <c r="H445" s="3">
        <f t="shared" si="120"/>
        <v>1.1815680299221918</v>
      </c>
      <c r="I445" s="3">
        <f t="shared" si="121"/>
        <v>0.15144535512756369</v>
      </c>
      <c r="J445" s="1">
        <f t="shared" si="122"/>
        <v>0.02</v>
      </c>
      <c r="K445" s="1">
        <f t="shared" si="123"/>
        <v>1.4859</v>
      </c>
      <c r="L445" s="1">
        <f t="shared" si="124"/>
        <v>0.01</v>
      </c>
      <c r="M445" s="4">
        <f t="shared" si="125"/>
        <v>5.966715140193279</v>
      </c>
      <c r="N445" s="3">
        <f t="shared" si="126"/>
        <v>1.067701847061471</v>
      </c>
      <c r="O445" s="1">
        <f t="shared" si="127"/>
        <v>2.1662705486234897E-2</v>
      </c>
      <c r="P445" s="2">
        <f t="shared" si="115"/>
        <v>49.287557721722216</v>
      </c>
      <c r="Q445" s="1">
        <f t="shared" si="116"/>
        <v>0</v>
      </c>
      <c r="R445" s="1">
        <f t="shared" si="117"/>
        <v>0</v>
      </c>
    </row>
    <row r="446" spans="1:18" x14ac:dyDescent="0.25">
      <c r="A446" s="1">
        <f t="shared" si="112"/>
        <v>5.1480000000000041</v>
      </c>
      <c r="B446" s="2">
        <f>B445+'Data Entry'!$E$8/500/12</f>
        <v>0.42900000000000033</v>
      </c>
      <c r="C446" s="2">
        <f t="shared" si="113"/>
        <v>7.0999999999999674E-2</v>
      </c>
      <c r="D446" s="2">
        <f t="shared" si="114"/>
        <v>1.5454816231267867</v>
      </c>
      <c r="E446" s="3">
        <f t="shared" si="128"/>
        <v>1.705631322271459E-2</v>
      </c>
      <c r="F446" s="2">
        <f t="shared" si="118"/>
        <v>0.38637040578169668</v>
      </c>
      <c r="G446" s="3">
        <f t="shared" si="119"/>
        <v>0.17929306177728541</v>
      </c>
      <c r="H446" s="3">
        <f t="shared" si="120"/>
        <v>1.1844245942183034</v>
      </c>
      <c r="I446" s="3">
        <f t="shared" si="121"/>
        <v>0.15137566600059943</v>
      </c>
      <c r="J446" s="1">
        <f t="shared" si="122"/>
        <v>0.02</v>
      </c>
      <c r="K446" s="1">
        <f t="shared" si="123"/>
        <v>1.4859</v>
      </c>
      <c r="L446" s="1">
        <f t="shared" si="124"/>
        <v>0.01</v>
      </c>
      <c r="M446" s="4">
        <f t="shared" si="125"/>
        <v>5.9648836546957646</v>
      </c>
      <c r="N446" s="3">
        <f t="shared" si="126"/>
        <v>1.0694622535956877</v>
      </c>
      <c r="O446" s="1">
        <f t="shared" si="127"/>
        <v>2.1662705486234897E-2</v>
      </c>
      <c r="P446" s="2">
        <f t="shared" si="115"/>
        <v>49.368822111128026</v>
      </c>
      <c r="Q446" s="1">
        <f t="shared" si="116"/>
        <v>0</v>
      </c>
      <c r="R446" s="1">
        <f t="shared" si="117"/>
        <v>0</v>
      </c>
    </row>
    <row r="447" spans="1:18" x14ac:dyDescent="0.25">
      <c r="A447" s="1">
        <f t="shared" si="112"/>
        <v>5.1600000000000037</v>
      </c>
      <c r="B447" s="2">
        <f>B446+'Data Entry'!$E$8/500/12</f>
        <v>0.43000000000000033</v>
      </c>
      <c r="C447" s="2">
        <f t="shared" si="113"/>
        <v>6.9999999999999674E-2</v>
      </c>
      <c r="D447" s="2">
        <f t="shared" si="114"/>
        <v>1.5339880157237293</v>
      </c>
      <c r="E447" s="3">
        <f t="shared" si="128"/>
        <v>1.6708292660151097E-2</v>
      </c>
      <c r="F447" s="2">
        <f t="shared" si="118"/>
        <v>0.38349700393093233</v>
      </c>
      <c r="G447" s="3">
        <f t="shared" si="119"/>
        <v>0.17964108233984891</v>
      </c>
      <c r="H447" s="3">
        <f t="shared" si="120"/>
        <v>1.1872979960690677</v>
      </c>
      <c r="I447" s="3">
        <f t="shared" si="121"/>
        <v>0.15130243875977939</v>
      </c>
      <c r="J447" s="1">
        <f t="shared" si="122"/>
        <v>0.02</v>
      </c>
      <c r="K447" s="1">
        <f t="shared" si="123"/>
        <v>1.4859</v>
      </c>
      <c r="L447" s="1">
        <f t="shared" si="124"/>
        <v>0.01</v>
      </c>
      <c r="M447" s="4">
        <f t="shared" si="125"/>
        <v>5.962958882217162</v>
      </c>
      <c r="N447" s="3">
        <f t="shared" si="126"/>
        <v>1.0711923875495066</v>
      </c>
      <c r="O447" s="1">
        <f t="shared" si="127"/>
        <v>2.1662705486234897E-2</v>
      </c>
      <c r="P447" s="2">
        <f t="shared" si="115"/>
        <v>49.448689049028197</v>
      </c>
      <c r="Q447" s="1">
        <f t="shared" si="116"/>
        <v>0</v>
      </c>
      <c r="R447" s="1">
        <f t="shared" si="117"/>
        <v>0</v>
      </c>
    </row>
    <row r="448" spans="1:18" x14ac:dyDescent="0.25">
      <c r="A448" s="1">
        <f t="shared" si="112"/>
        <v>5.1720000000000041</v>
      </c>
      <c r="B448" s="2">
        <f>B447+'Data Entry'!$E$8/500/12</f>
        <v>0.43100000000000033</v>
      </c>
      <c r="C448" s="2">
        <f t="shared" si="113"/>
        <v>6.8999999999999673E-2</v>
      </c>
      <c r="D448" s="2">
        <f t="shared" si="114"/>
        <v>1.5224254664609387</v>
      </c>
      <c r="E448" s="3">
        <f t="shared" si="128"/>
        <v>1.6362347138878852E-2</v>
      </c>
      <c r="F448" s="2">
        <f t="shared" si="118"/>
        <v>0.38060636661523467</v>
      </c>
      <c r="G448" s="3">
        <f t="shared" si="119"/>
        <v>0.17998702786112114</v>
      </c>
      <c r="H448" s="3">
        <f t="shared" si="120"/>
        <v>1.1901886333847653</v>
      </c>
      <c r="I448" s="3">
        <f t="shared" si="121"/>
        <v>0.15122563164568112</v>
      </c>
      <c r="J448" s="1">
        <f t="shared" si="122"/>
        <v>0.02</v>
      </c>
      <c r="K448" s="1">
        <f t="shared" si="123"/>
        <v>1.4859</v>
      </c>
      <c r="L448" s="1">
        <f t="shared" si="124"/>
        <v>0.01</v>
      </c>
      <c r="M448" s="4">
        <f t="shared" si="125"/>
        <v>5.9609396796857324</v>
      </c>
      <c r="N448" s="3">
        <f t="shared" si="126"/>
        <v>1.0728918162060583</v>
      </c>
      <c r="O448" s="1">
        <f t="shared" si="127"/>
        <v>2.1662705486234897E-2</v>
      </c>
      <c r="P448" s="2">
        <f t="shared" si="115"/>
        <v>49.52713856022298</v>
      </c>
      <c r="Q448" s="1">
        <f t="shared" si="116"/>
        <v>0</v>
      </c>
      <c r="R448" s="1">
        <f t="shared" si="117"/>
        <v>0</v>
      </c>
    </row>
    <row r="449" spans="1:18" x14ac:dyDescent="0.25">
      <c r="A449" s="1">
        <f t="shared" si="112"/>
        <v>5.1840000000000037</v>
      </c>
      <c r="B449" s="2">
        <f>B448+'Data Entry'!$E$8/500/12</f>
        <v>0.43200000000000033</v>
      </c>
      <c r="C449" s="2">
        <f t="shared" si="113"/>
        <v>6.7999999999999672E-2</v>
      </c>
      <c r="D449" s="2">
        <f t="shared" si="114"/>
        <v>1.5107923260747214</v>
      </c>
      <c r="E449" s="3">
        <f t="shared" si="128"/>
        <v>1.601850081395988E-2</v>
      </c>
      <c r="F449" s="2">
        <f t="shared" si="118"/>
        <v>0.37769808151868034</v>
      </c>
      <c r="G449" s="3">
        <f t="shared" si="119"/>
        <v>0.1803308741860401</v>
      </c>
      <c r="H449" s="3">
        <f t="shared" si="120"/>
        <v>1.1930969184813196</v>
      </c>
      <c r="I449" s="3">
        <f t="shared" si="121"/>
        <v>0.15114520152778649</v>
      </c>
      <c r="J449" s="1">
        <f t="shared" si="122"/>
        <v>0.02</v>
      </c>
      <c r="K449" s="1">
        <f t="shared" si="123"/>
        <v>1.4859</v>
      </c>
      <c r="L449" s="1">
        <f t="shared" si="124"/>
        <v>0.01</v>
      </c>
      <c r="M449" s="4">
        <f t="shared" si="125"/>
        <v>5.9588248649638507</v>
      </c>
      <c r="N449" s="3">
        <f t="shared" si="126"/>
        <v>1.0745600970204436</v>
      </c>
      <c r="O449" s="1">
        <f t="shared" si="127"/>
        <v>2.1662705486234897E-2</v>
      </c>
      <c r="P449" s="2">
        <f t="shared" si="115"/>
        <v>49.604150215828298</v>
      </c>
      <c r="Q449" s="1">
        <f t="shared" si="116"/>
        <v>0</v>
      </c>
      <c r="R449" s="1">
        <f t="shared" si="117"/>
        <v>0</v>
      </c>
    </row>
    <row r="450" spans="1:18" x14ac:dyDescent="0.25">
      <c r="A450" s="1">
        <f t="shared" si="112"/>
        <v>5.1960000000000042</v>
      </c>
      <c r="B450" s="2">
        <f>B449+'Data Entry'!$E$8/500/12</f>
        <v>0.43300000000000033</v>
      </c>
      <c r="C450" s="2">
        <f t="shared" si="113"/>
        <v>6.6999999999999671E-2</v>
      </c>
      <c r="D450" s="2">
        <f t="shared" si="114"/>
        <v>1.4990868846854173</v>
      </c>
      <c r="E450" s="3">
        <f t="shared" si="128"/>
        <v>1.5676778285624565E-2</v>
      </c>
      <c r="F450" s="2">
        <f t="shared" si="118"/>
        <v>0.37477172117135432</v>
      </c>
      <c r="G450" s="3">
        <f t="shared" si="119"/>
        <v>0.18067259671437544</v>
      </c>
      <c r="H450" s="3">
        <f t="shared" si="120"/>
        <v>1.1960232788286456</v>
      </c>
      <c r="I450" s="3">
        <f t="shared" si="121"/>
        <v>0.15106110383680954</v>
      </c>
      <c r="J450" s="1">
        <f t="shared" si="122"/>
        <v>0.02</v>
      </c>
      <c r="K450" s="1">
        <f t="shared" si="123"/>
        <v>1.4859</v>
      </c>
      <c r="L450" s="1">
        <f t="shared" si="124"/>
        <v>0.01</v>
      </c>
      <c r="M450" s="4">
        <f t="shared" si="125"/>
        <v>5.9566132149387236</v>
      </c>
      <c r="N450" s="3">
        <f t="shared" si="126"/>
        <v>1.0761967771661434</v>
      </c>
      <c r="O450" s="1">
        <f t="shared" si="127"/>
        <v>2.1662705486234897E-2</v>
      </c>
      <c r="P450" s="2">
        <f t="shared" si="115"/>
        <v>49.679703112336988</v>
      </c>
      <c r="Q450" s="1">
        <f t="shared" si="116"/>
        <v>0</v>
      </c>
      <c r="R450" s="1">
        <f t="shared" si="117"/>
        <v>0</v>
      </c>
    </row>
    <row r="451" spans="1:18" x14ac:dyDescent="0.25">
      <c r="A451" s="1">
        <f t="shared" si="112"/>
        <v>5.2080000000000037</v>
      </c>
      <c r="B451" s="2">
        <f>B450+'Data Entry'!$E$8/500/12</f>
        <v>0.43400000000000033</v>
      </c>
      <c r="C451" s="2">
        <f t="shared" si="113"/>
        <v>6.599999999999967E-2</v>
      </c>
      <c r="D451" s="2">
        <f t="shared" si="114"/>
        <v>1.4873073686018241</v>
      </c>
      <c r="E451" s="3">
        <f t="shared" si="128"/>
        <v>1.5337204615692091E-2</v>
      </c>
      <c r="F451" s="2">
        <f t="shared" si="118"/>
        <v>0.37182684215045603</v>
      </c>
      <c r="G451" s="3">
        <f t="shared" si="119"/>
        <v>0.18101217038430789</v>
      </c>
      <c r="H451" s="3">
        <f t="shared" si="120"/>
        <v>1.1989681578495439</v>
      </c>
      <c r="I451" s="3">
        <f t="shared" si="121"/>
        <v>0.15097329249257907</v>
      </c>
      <c r="J451" s="1">
        <f t="shared" si="122"/>
        <v>0.02</v>
      </c>
      <c r="K451" s="1">
        <f t="shared" si="123"/>
        <v>1.4859</v>
      </c>
      <c r="L451" s="1">
        <f t="shared" si="124"/>
        <v>0.01</v>
      </c>
      <c r="M451" s="4">
        <f t="shared" si="125"/>
        <v>5.9543034634878156</v>
      </c>
      <c r="N451" s="3">
        <f t="shared" si="126"/>
        <v>1.077801393052731</v>
      </c>
      <c r="O451" s="1">
        <f t="shared" si="127"/>
        <v>2.1662705486234897E-2</v>
      </c>
      <c r="P451" s="2">
        <f t="shared" si="115"/>
        <v>49.753775849355328</v>
      </c>
      <c r="Q451" s="1">
        <f t="shared" si="116"/>
        <v>0</v>
      </c>
      <c r="R451" s="1">
        <f t="shared" si="117"/>
        <v>0</v>
      </c>
    </row>
    <row r="452" spans="1:18" x14ac:dyDescent="0.25">
      <c r="A452" s="1">
        <f t="shared" si="112"/>
        <v>5.2200000000000042</v>
      </c>
      <c r="B452" s="2">
        <f>B451+'Data Entry'!$E$8/500/12</f>
        <v>0.43500000000000033</v>
      </c>
      <c r="C452" s="2">
        <f t="shared" si="113"/>
        <v>6.4999999999999669E-2</v>
      </c>
      <c r="D452" s="2">
        <f t="shared" si="114"/>
        <v>1.4754519369064936</v>
      </c>
      <c r="E452" s="3">
        <f t="shared" si="128"/>
        <v>1.4999805344847499E-2</v>
      </c>
      <c r="F452" s="2">
        <f t="shared" si="118"/>
        <v>0.36886298422662339</v>
      </c>
      <c r="G452" s="3">
        <f t="shared" si="119"/>
        <v>0.1813495696551525</v>
      </c>
      <c r="H452" s="3">
        <f t="shared" si="120"/>
        <v>1.2019320157733766</v>
      </c>
      <c r="I452" s="3">
        <f t="shared" si="121"/>
        <v>0.15088171982711029</v>
      </c>
      <c r="J452" s="1">
        <f t="shared" si="122"/>
        <v>0.02</v>
      </c>
      <c r="K452" s="1">
        <f t="shared" si="123"/>
        <v>1.4859</v>
      </c>
      <c r="L452" s="1">
        <f t="shared" si="124"/>
        <v>0.01</v>
      </c>
      <c r="M452" s="4">
        <f t="shared" si="125"/>
        <v>5.9518942993087123</v>
      </c>
      <c r="N452" s="3">
        <f t="shared" si="126"/>
        <v>1.0793734698125905</v>
      </c>
      <c r="O452" s="1">
        <f t="shared" si="127"/>
        <v>2.1662705486234897E-2</v>
      </c>
      <c r="P452" s="2">
        <f t="shared" si="115"/>
        <v>49.826346505908752</v>
      </c>
      <c r="Q452" s="1">
        <f t="shared" si="116"/>
        <v>0</v>
      </c>
      <c r="R452" s="1">
        <f t="shared" si="117"/>
        <v>0</v>
      </c>
    </row>
    <row r="453" spans="1:18" x14ac:dyDescent="0.25">
      <c r="A453" s="1">
        <f t="shared" si="112"/>
        <v>5.2320000000000038</v>
      </c>
      <c r="B453" s="2">
        <f>B452+'Data Entry'!$E$8/500/12</f>
        <v>0.43600000000000033</v>
      </c>
      <c r="C453" s="2">
        <f t="shared" si="113"/>
        <v>6.3999999999999668E-2</v>
      </c>
      <c r="D453" s="2">
        <f t="shared" si="114"/>
        <v>1.4635186778032638</v>
      </c>
      <c r="E453" s="3">
        <f t="shared" si="128"/>
        <v>1.4664606510834212E-2</v>
      </c>
      <c r="F453" s="2">
        <f t="shared" si="118"/>
        <v>0.36587966945081596</v>
      </c>
      <c r="G453" s="3">
        <f t="shared" si="119"/>
        <v>0.18168476848916579</v>
      </c>
      <c r="H453" s="3">
        <f t="shared" si="120"/>
        <v>1.204915330549184</v>
      </c>
      <c r="I453" s="3">
        <f t="shared" si="121"/>
        <v>0.15078633650246309</v>
      </c>
      <c r="J453" s="1">
        <f t="shared" si="122"/>
        <v>0.02</v>
      </c>
      <c r="K453" s="1">
        <f t="shared" si="123"/>
        <v>1.4859</v>
      </c>
      <c r="L453" s="1">
        <f t="shared" si="124"/>
        <v>0.01</v>
      </c>
      <c r="M453" s="4">
        <f t="shared" si="125"/>
        <v>5.9493843636020864</v>
      </c>
      <c r="N453" s="3">
        <f t="shared" si="126"/>
        <v>1.0809125207541079</v>
      </c>
      <c r="O453" s="1">
        <f t="shared" si="127"/>
        <v>2.1662705486234897E-2</v>
      </c>
      <c r="P453" s="2">
        <f t="shared" si="115"/>
        <v>49.897392615199919</v>
      </c>
      <c r="Q453" s="1">
        <f t="shared" si="116"/>
        <v>0</v>
      </c>
      <c r="R453" s="1">
        <f t="shared" si="117"/>
        <v>0</v>
      </c>
    </row>
    <row r="454" spans="1:18" x14ac:dyDescent="0.25">
      <c r="A454" s="1">
        <f t="shared" si="112"/>
        <v>5.2440000000000042</v>
      </c>
      <c r="B454" s="2">
        <f>B453+'Data Entry'!$E$8/500/12</f>
        <v>0.43700000000000033</v>
      </c>
      <c r="C454" s="2">
        <f t="shared" si="113"/>
        <v>6.2999999999999667E-2</v>
      </c>
      <c r="D454" s="2">
        <f t="shared" si="114"/>
        <v>1.4515056047064798</v>
      </c>
      <c r="E454" s="3">
        <f t="shared" si="128"/>
        <v>1.4331634667625784E-2</v>
      </c>
      <c r="F454" s="2">
        <f t="shared" si="118"/>
        <v>0.36287640117661996</v>
      </c>
      <c r="G454" s="3">
        <f t="shared" si="119"/>
        <v>0.18201774033237422</v>
      </c>
      <c r="H454" s="3">
        <f t="shared" si="120"/>
        <v>1.20791859882338</v>
      </c>
      <c r="I454" s="3">
        <f t="shared" si="121"/>
        <v>0.15068709142294495</v>
      </c>
      <c r="J454" s="1">
        <f t="shared" si="122"/>
        <v>0.02</v>
      </c>
      <c r="K454" s="1">
        <f t="shared" si="123"/>
        <v>1.4859</v>
      </c>
      <c r="L454" s="1">
        <f t="shared" si="124"/>
        <v>0.01</v>
      </c>
      <c r="M454" s="4">
        <f t="shared" si="125"/>
        <v>5.9467722475953595</v>
      </c>
      <c r="N454" s="3">
        <f t="shared" si="126"/>
        <v>1.0824180467785816</v>
      </c>
      <c r="O454" s="1">
        <f t="shared" si="127"/>
        <v>2.1662705486234897E-2</v>
      </c>
      <c r="P454" s="2">
        <f t="shared" si="115"/>
        <v>49.966891137691967</v>
      </c>
      <c r="Q454" s="1">
        <f t="shared" si="116"/>
        <v>0</v>
      </c>
      <c r="R454" s="1">
        <f t="shared" si="117"/>
        <v>0</v>
      </c>
    </row>
    <row r="455" spans="1:18" x14ac:dyDescent="0.25">
      <c r="A455" s="1">
        <f t="shared" si="112"/>
        <v>5.2560000000000038</v>
      </c>
      <c r="B455" s="2">
        <f>B454+'Data Entry'!$E$8/500/12</f>
        <v>0.43800000000000033</v>
      </c>
      <c r="C455" s="2">
        <f t="shared" si="113"/>
        <v>6.1999999999999666E-2</v>
      </c>
      <c r="D455" s="2">
        <f t="shared" si="114"/>
        <v>1.4394106520492285</v>
      </c>
      <c r="E455" s="3">
        <f t="shared" si="128"/>
        <v>1.4000916905646175E-2</v>
      </c>
      <c r="F455" s="2">
        <f t="shared" si="118"/>
        <v>0.35985266301230712</v>
      </c>
      <c r="G455" s="3">
        <f t="shared" si="119"/>
        <v>0.18234845809435382</v>
      </c>
      <c r="H455" s="3">
        <f t="shared" si="120"/>
        <v>1.2109423369876928</v>
      </c>
      <c r="I455" s="3">
        <f t="shared" si="121"/>
        <v>0.15058393164117037</v>
      </c>
      <c r="J455" s="1">
        <f t="shared" si="122"/>
        <v>0.02</v>
      </c>
      <c r="K455" s="1">
        <f t="shared" si="123"/>
        <v>1.4859</v>
      </c>
      <c r="L455" s="1">
        <f t="shared" si="124"/>
        <v>0.01</v>
      </c>
      <c r="M455" s="4">
        <f t="shared" si="125"/>
        <v>5.9440564898932724</v>
      </c>
      <c r="N455" s="3">
        <f t="shared" si="126"/>
        <v>1.0838895357577754</v>
      </c>
      <c r="O455" s="1">
        <f t="shared" si="127"/>
        <v>2.1662705486234897E-2</v>
      </c>
      <c r="P455" s="2">
        <f t="shared" si="115"/>
        <v>50.034818432374934</v>
      </c>
      <c r="Q455" s="1">
        <f t="shared" si="116"/>
        <v>0</v>
      </c>
      <c r="R455" s="1">
        <f t="shared" si="117"/>
        <v>0</v>
      </c>
    </row>
    <row r="456" spans="1:18" x14ac:dyDescent="0.25">
      <c r="A456" s="1">
        <f t="shared" ref="A456:A516" si="129">B456*12</f>
        <v>5.2680000000000042</v>
      </c>
      <c r="B456" s="2">
        <f>B455+'Data Entry'!$E$8/500/12</f>
        <v>0.43900000000000033</v>
      </c>
      <c r="C456" s="2">
        <f t="shared" ref="C456:C516" si="130">IF(B456&lt;D$10,B456,2*D$10-B456)</f>
        <v>6.0999999999999666E-2</v>
      </c>
      <c r="D456" s="2">
        <f t="shared" ref="D456:D516" si="131">2*ACOS((D$10-C456)/D$10)</f>
        <v>1.4272316707855222</v>
      </c>
      <c r="E456" s="3">
        <f t="shared" si="128"/>
        <v>1.3672480873113887E-2</v>
      </c>
      <c r="F456" s="2">
        <f t="shared" si="118"/>
        <v>0.35680791769638054</v>
      </c>
      <c r="G456" s="3">
        <f t="shared" si="119"/>
        <v>0.18267689412688609</v>
      </c>
      <c r="H456" s="3">
        <f t="shared" si="120"/>
        <v>1.2139870823036194</v>
      </c>
      <c r="I456" s="3">
        <f t="shared" si="121"/>
        <v>0.1504768022574382</v>
      </c>
      <c r="J456" s="1">
        <f t="shared" si="122"/>
        <v>0.02</v>
      </c>
      <c r="K456" s="1">
        <f t="shared" si="123"/>
        <v>1.4859</v>
      </c>
      <c r="L456" s="1">
        <f t="shared" si="124"/>
        <v>0.01</v>
      </c>
      <c r="M456" s="4">
        <f t="shared" si="125"/>
        <v>5.9412355736402604</v>
      </c>
      <c r="N456" s="3">
        <f t="shared" si="126"/>
        <v>1.0853264618687712</v>
      </c>
      <c r="O456" s="1">
        <f t="shared" si="127"/>
        <v>2.1662705486234897E-2</v>
      </c>
      <c r="P456" s="2">
        <f t="shared" si="115"/>
        <v>50.101150226061037</v>
      </c>
      <c r="Q456" s="1">
        <f t="shared" si="116"/>
        <v>0</v>
      </c>
      <c r="R456" s="1">
        <f t="shared" si="117"/>
        <v>0</v>
      </c>
    </row>
    <row r="457" spans="1:18" x14ac:dyDescent="0.25">
      <c r="A457" s="1">
        <f t="shared" si="129"/>
        <v>5.2800000000000038</v>
      </c>
      <c r="B457" s="2">
        <f>B456+'Data Entry'!$E$8/500/12</f>
        <v>0.44000000000000034</v>
      </c>
      <c r="C457" s="2">
        <f t="shared" si="130"/>
        <v>5.9999999999999665E-2</v>
      </c>
      <c r="D457" s="2">
        <f t="shared" si="131"/>
        <v>1.4149664235586816</v>
      </c>
      <c r="E457" s="3">
        <f t="shared" si="128"/>
        <v>1.3346354798592173E-2</v>
      </c>
      <c r="F457" s="2">
        <f t="shared" si="118"/>
        <v>0.35374160588967041</v>
      </c>
      <c r="G457" s="3">
        <f t="shared" si="119"/>
        <v>0.18300302020140782</v>
      </c>
      <c r="H457" s="3">
        <f t="shared" si="120"/>
        <v>1.2170533941103296</v>
      </c>
      <c r="I457" s="3">
        <f t="shared" si="121"/>
        <v>0.15036564631183144</v>
      </c>
      <c r="J457" s="1">
        <f t="shared" si="122"/>
        <v>0.02</v>
      </c>
      <c r="K457" s="1">
        <f t="shared" si="123"/>
        <v>1.4859</v>
      </c>
      <c r="L457" s="1">
        <f t="shared" si="124"/>
        <v>0.01</v>
      </c>
      <c r="M457" s="4">
        <f t="shared" si="125"/>
        <v>5.9383079234778577</v>
      </c>
      <c r="N457" s="3">
        <f t="shared" si="126"/>
        <v>1.0867282848823985</v>
      </c>
      <c r="O457" s="1">
        <f t="shared" si="127"/>
        <v>2.1662705486234897E-2</v>
      </c>
      <c r="P457" s="2">
        <f t="shared" si="115"/>
        <v>50.165861580536962</v>
      </c>
      <c r="Q457" s="1">
        <f t="shared" si="116"/>
        <v>0</v>
      </c>
      <c r="R457" s="1">
        <f t="shared" si="117"/>
        <v>0</v>
      </c>
    </row>
    <row r="458" spans="1:18" x14ac:dyDescent="0.25">
      <c r="A458" s="1">
        <f t="shared" si="129"/>
        <v>5.2920000000000043</v>
      </c>
      <c r="B458" s="2">
        <f>B457+'Data Entry'!$E$8/500/12</f>
        <v>0.44100000000000034</v>
      </c>
      <c r="C458" s="2">
        <f t="shared" si="130"/>
        <v>5.8999999999999664E-2</v>
      </c>
      <c r="D458" s="2">
        <f t="shared" si="131"/>
        <v>1.4026125795051481</v>
      </c>
      <c r="E458" s="3">
        <f t="shared" si="128"/>
        <v>1.3022567514834913E-2</v>
      </c>
      <c r="F458" s="2">
        <f t="shared" si="118"/>
        <v>0.35065314487628702</v>
      </c>
      <c r="G458" s="3">
        <f t="shared" si="119"/>
        <v>0.18332680748516508</v>
      </c>
      <c r="H458" s="3">
        <f t="shared" si="120"/>
        <v>1.2201418551237129</v>
      </c>
      <c r="I458" s="3">
        <f t="shared" si="121"/>
        <v>0.15025040466837947</v>
      </c>
      <c r="J458" s="1">
        <f t="shared" si="122"/>
        <v>0.02</v>
      </c>
      <c r="K458" s="1">
        <f t="shared" si="123"/>
        <v>1.4859</v>
      </c>
      <c r="L458" s="1">
        <f t="shared" si="124"/>
        <v>0.01</v>
      </c>
      <c r="M458" s="4">
        <f t="shared" si="125"/>
        <v>5.9352719022785738</v>
      </c>
      <c r="N458" s="3">
        <f t="shared" si="126"/>
        <v>1.0880944494011338</v>
      </c>
      <c r="O458" s="1">
        <f t="shared" si="127"/>
        <v>2.1662705486234897E-2</v>
      </c>
      <c r="P458" s="2">
        <f t="shared" si="115"/>
        <v>50.228926857383541</v>
      </c>
      <c r="Q458" s="1">
        <f t="shared" si="116"/>
        <v>0</v>
      </c>
      <c r="R458" s="1">
        <f t="shared" si="117"/>
        <v>0</v>
      </c>
    </row>
    <row r="459" spans="1:18" x14ac:dyDescent="0.25">
      <c r="A459" s="1">
        <f t="shared" si="129"/>
        <v>5.3040000000000038</v>
      </c>
      <c r="B459" s="2">
        <f>B458+'Data Entry'!$E$8/500/12</f>
        <v>0.44200000000000034</v>
      </c>
      <c r="C459" s="2">
        <f t="shared" si="130"/>
        <v>5.7999999999999663E-2</v>
      </c>
      <c r="D459" s="2">
        <f t="shared" si="131"/>
        <v>1.3901677086595408</v>
      </c>
      <c r="E459" s="3">
        <f t="shared" si="128"/>
        <v>1.2701148484026006E-2</v>
      </c>
      <c r="F459" s="2">
        <f t="shared" si="118"/>
        <v>0.34754192716488519</v>
      </c>
      <c r="G459" s="3">
        <f t="shared" si="119"/>
        <v>0.18364822651597398</v>
      </c>
      <c r="H459" s="3">
        <f t="shared" si="120"/>
        <v>1.2232530728351148</v>
      </c>
      <c r="I459" s="3">
        <f t="shared" si="121"/>
        <v>0.15013101589055103</v>
      </c>
      <c r="J459" s="1">
        <f t="shared" si="122"/>
        <v>0.02</v>
      </c>
      <c r="K459" s="1">
        <f t="shared" si="123"/>
        <v>1.4859</v>
      </c>
      <c r="L459" s="1">
        <f t="shared" si="124"/>
        <v>0.01</v>
      </c>
      <c r="M459" s="4">
        <f t="shared" si="125"/>
        <v>5.9321258076356509</v>
      </c>
      <c r="N459" s="3">
        <f t="shared" si="126"/>
        <v>1.0894243840419271</v>
      </c>
      <c r="O459" s="1">
        <f t="shared" si="127"/>
        <v>2.1662705486234897E-2</v>
      </c>
      <c r="P459" s="2">
        <f t="shared" si="115"/>
        <v>50.29031968025317</v>
      </c>
      <c r="Q459" s="1">
        <f t="shared" si="116"/>
        <v>0</v>
      </c>
      <c r="R459" s="1">
        <f t="shared" si="117"/>
        <v>0</v>
      </c>
    </row>
    <row r="460" spans="1:18" x14ac:dyDescent="0.25">
      <c r="A460" s="1">
        <f t="shared" si="129"/>
        <v>5.3160000000000043</v>
      </c>
      <c r="B460" s="2">
        <f>B459+'Data Entry'!$E$8/500/12</f>
        <v>0.44300000000000034</v>
      </c>
      <c r="C460" s="2">
        <f t="shared" si="130"/>
        <v>5.6999999999999662E-2</v>
      </c>
      <c r="D460" s="2">
        <f t="shared" si="131"/>
        <v>1.3776292759229307</v>
      </c>
      <c r="E460" s="3">
        <f t="shared" si="128"/>
        <v>1.2382127824519428E-2</v>
      </c>
      <c r="F460" s="2">
        <f t="shared" si="118"/>
        <v>0.34440731898073268</v>
      </c>
      <c r="G460" s="3">
        <f t="shared" si="119"/>
        <v>0.18396724717548057</v>
      </c>
      <c r="H460" s="3">
        <f t="shared" si="120"/>
        <v>1.2263876810192673</v>
      </c>
      <c r="I460" s="3">
        <f t="shared" si="121"/>
        <v>0.15000741610726465</v>
      </c>
      <c r="J460" s="1">
        <f t="shared" si="122"/>
        <v>0.02</v>
      </c>
      <c r="K460" s="1">
        <f t="shared" si="123"/>
        <v>1.4859</v>
      </c>
      <c r="L460" s="1">
        <f t="shared" si="124"/>
        <v>0.01</v>
      </c>
      <c r="M460" s="4">
        <f t="shared" si="125"/>
        <v>5.9288678680858515</v>
      </c>
      <c r="N460" s="3">
        <f t="shared" si="126"/>
        <v>1.0907175005589145</v>
      </c>
      <c r="O460" s="1">
        <f t="shared" si="127"/>
        <v>2.1662705486234897E-2</v>
      </c>
      <c r="P460" s="2">
        <f t="shared" si="115"/>
        <v>50.350012894372199</v>
      </c>
      <c r="Q460" s="1">
        <f t="shared" si="116"/>
        <v>0</v>
      </c>
      <c r="R460" s="1">
        <f t="shared" si="117"/>
        <v>0</v>
      </c>
    </row>
    <row r="461" spans="1:18" x14ac:dyDescent="0.25">
      <c r="A461" s="1">
        <f t="shared" si="129"/>
        <v>5.3280000000000038</v>
      </c>
      <c r="B461" s="2">
        <f>B460+'Data Entry'!$E$8/500/12</f>
        <v>0.44400000000000034</v>
      </c>
      <c r="C461" s="2">
        <f t="shared" si="130"/>
        <v>5.5999999999999661E-2</v>
      </c>
      <c r="D461" s="2">
        <f t="shared" si="131"/>
        <v>1.3649946345519393</v>
      </c>
      <c r="E461" s="3">
        <f t="shared" si="128"/>
        <v>1.2065536339197391E-2</v>
      </c>
      <c r="F461" s="2">
        <f t="shared" si="118"/>
        <v>0.34124865863798481</v>
      </c>
      <c r="G461" s="3">
        <f t="shared" si="119"/>
        <v>0.18428383866080261</v>
      </c>
      <c r="H461" s="3">
        <f t="shared" si="120"/>
        <v>1.2295463413620151</v>
      </c>
      <c r="I461" s="3">
        <f t="shared" si="121"/>
        <v>0.14987953886851016</v>
      </c>
      <c r="J461" s="1">
        <f t="shared" si="122"/>
        <v>0.02</v>
      </c>
      <c r="K461" s="1">
        <f t="shared" si="123"/>
        <v>1.4859</v>
      </c>
      <c r="L461" s="1">
        <f t="shared" si="124"/>
        <v>0.01</v>
      </c>
      <c r="M461" s="4">
        <f t="shared" si="125"/>
        <v>5.9254962390397541</v>
      </c>
      <c r="N461" s="3">
        <f t="shared" si="126"/>
        <v>1.0919731929003946</v>
      </c>
      <c r="O461" s="1">
        <f t="shared" si="127"/>
        <v>2.1662705486234897E-2</v>
      </c>
      <c r="P461" s="2">
        <f t="shared" si="115"/>
        <v>50.40797852300885</v>
      </c>
      <c r="Q461" s="1">
        <f t="shared" si="116"/>
        <v>0</v>
      </c>
      <c r="R461" s="1">
        <f t="shared" si="117"/>
        <v>0</v>
      </c>
    </row>
    <row r="462" spans="1:18" x14ac:dyDescent="0.25">
      <c r="A462" s="1">
        <f t="shared" si="129"/>
        <v>5.3400000000000043</v>
      </c>
      <c r="B462" s="2">
        <f>B461+'Data Entry'!$E$8/500/12</f>
        <v>0.44500000000000034</v>
      </c>
      <c r="C462" s="2">
        <f t="shared" si="130"/>
        <v>5.499999999999966E-2</v>
      </c>
      <c r="D462" s="2">
        <f t="shared" si="131"/>
        <v>1.3522610191213185</v>
      </c>
      <c r="E462" s="3">
        <f t="shared" si="128"/>
        <v>1.17514055455753E-2</v>
      </c>
      <c r="F462" s="2">
        <f t="shared" si="118"/>
        <v>0.33806525478032962</v>
      </c>
      <c r="G462" s="3">
        <f t="shared" si="119"/>
        <v>0.18459796945442469</v>
      </c>
      <c r="H462" s="3">
        <f t="shared" si="120"/>
        <v>1.2327297452196704</v>
      </c>
      <c r="I462" s="3">
        <f t="shared" si="121"/>
        <v>0.14974731498957189</v>
      </c>
      <c r="J462" s="1">
        <f t="shared" si="122"/>
        <v>0.02</v>
      </c>
      <c r="K462" s="1">
        <f t="shared" si="123"/>
        <v>1.4859</v>
      </c>
      <c r="L462" s="1">
        <f t="shared" si="124"/>
        <v>0.01</v>
      </c>
      <c r="M462" s="4">
        <f t="shared" si="125"/>
        <v>5.9220089983911945</v>
      </c>
      <c r="N462" s="3">
        <f t="shared" si="126"/>
        <v>1.0931908361938458</v>
      </c>
      <c r="O462" s="1">
        <f t="shared" si="127"/>
        <v>2.1662705486234897E-2</v>
      </c>
      <c r="P462" s="2">
        <f t="shared" si="115"/>
        <v>50.464187720619229</v>
      </c>
      <c r="Q462" s="1">
        <f t="shared" si="116"/>
        <v>0</v>
      </c>
      <c r="R462" s="1">
        <f t="shared" si="117"/>
        <v>0</v>
      </c>
    </row>
    <row r="463" spans="1:18" x14ac:dyDescent="0.25">
      <c r="A463" s="1">
        <f t="shared" si="129"/>
        <v>5.3520000000000039</v>
      </c>
      <c r="B463" s="2">
        <f>B462+'Data Entry'!$E$8/500/12</f>
        <v>0.44600000000000034</v>
      </c>
      <c r="C463" s="2">
        <f t="shared" si="130"/>
        <v>5.3999999999999659E-2</v>
      </c>
      <c r="D463" s="2">
        <f t="shared" si="131"/>
        <v>1.3394255379070452</v>
      </c>
      <c r="E463" s="3">
        <f t="shared" si="128"/>
        <v>1.143976770779517E-2</v>
      </c>
      <c r="F463" s="2">
        <f t="shared" si="118"/>
        <v>0.3348563844767613</v>
      </c>
      <c r="G463" s="3">
        <f t="shared" si="119"/>
        <v>0.18490960729220482</v>
      </c>
      <c r="H463" s="3">
        <f t="shared" si="120"/>
        <v>1.2359386155232386</v>
      </c>
      <c r="I463" s="3">
        <f t="shared" si="121"/>
        <v>0.14961067238272407</v>
      </c>
      <c r="J463" s="1">
        <f t="shared" si="122"/>
        <v>0.02</v>
      </c>
      <c r="K463" s="1">
        <f t="shared" si="123"/>
        <v>1.4859</v>
      </c>
      <c r="L463" s="1">
        <f t="shared" si="124"/>
        <v>0.01</v>
      </c>
      <c r="M463" s="4">
        <f t="shared" si="125"/>
        <v>5.9184041417740954</v>
      </c>
      <c r="N463" s="3">
        <f t="shared" si="126"/>
        <v>1.0943697856520065</v>
      </c>
      <c r="O463" s="1">
        <f t="shared" si="127"/>
        <v>2.1662705486234897E-2</v>
      </c>
      <c r="P463" s="2">
        <f t="shared" si="115"/>
        <v>50.518610722349543</v>
      </c>
      <c r="Q463" s="1">
        <f t="shared" si="116"/>
        <v>0</v>
      </c>
      <c r="R463" s="1">
        <f t="shared" si="117"/>
        <v>0</v>
      </c>
    </row>
    <row r="464" spans="1:18" x14ac:dyDescent="0.25">
      <c r="A464" s="1">
        <f t="shared" si="129"/>
        <v>5.3640000000000043</v>
      </c>
      <c r="B464" s="2">
        <f>B463+'Data Entry'!$E$8/500/12</f>
        <v>0.44700000000000034</v>
      </c>
      <c r="C464" s="2">
        <f t="shared" si="130"/>
        <v>5.2999999999999658E-2</v>
      </c>
      <c r="D464" s="2">
        <f t="shared" si="131"/>
        <v>1.3264851646305551</v>
      </c>
      <c r="E464" s="3">
        <f t="shared" si="128"/>
        <v>1.1130655870663437E-2</v>
      </c>
      <c r="F464" s="2">
        <f t="shared" si="118"/>
        <v>0.33162129115763878</v>
      </c>
      <c r="G464" s="3">
        <f t="shared" si="119"/>
        <v>0.18521871912933655</v>
      </c>
      <c r="H464" s="3">
        <f t="shared" si="120"/>
        <v>1.2391737088423611</v>
      </c>
      <c r="I464" s="3">
        <f t="shared" si="121"/>
        <v>0.14946953587513431</v>
      </c>
      <c r="J464" s="1">
        <f t="shared" si="122"/>
        <v>0.02</v>
      </c>
      <c r="K464" s="1">
        <f t="shared" si="123"/>
        <v>1.4859</v>
      </c>
      <c r="L464" s="1">
        <f t="shared" si="124"/>
        <v>0.01</v>
      </c>
      <c r="M464" s="4">
        <f t="shared" si="125"/>
        <v>5.9146795774311141</v>
      </c>
      <c r="N464" s="3">
        <f t="shared" si="126"/>
        <v>1.0955093753922365</v>
      </c>
      <c r="O464" s="1">
        <f t="shared" si="127"/>
        <v>2.1662705486234897E-2</v>
      </c>
      <c r="P464" s="2">
        <f t="shared" si="115"/>
        <v>50.571216789535107</v>
      </c>
      <c r="Q464" s="1">
        <f t="shared" si="116"/>
        <v>0</v>
      </c>
      <c r="R464" s="1">
        <f t="shared" si="117"/>
        <v>0</v>
      </c>
    </row>
    <row r="465" spans="1:18" x14ac:dyDescent="0.25">
      <c r="A465" s="1">
        <f t="shared" si="129"/>
        <v>5.3760000000000039</v>
      </c>
      <c r="B465" s="2">
        <f>B464+'Data Entry'!$E$8/500/12</f>
        <v>0.44800000000000034</v>
      </c>
      <c r="C465" s="2">
        <f t="shared" si="130"/>
        <v>5.1999999999999658E-2</v>
      </c>
      <c r="D465" s="2">
        <f t="shared" si="131"/>
        <v>1.3134367294974034</v>
      </c>
      <c r="E465" s="3">
        <f t="shared" si="128"/>
        <v>1.0824103895905057E-2</v>
      </c>
      <c r="F465" s="2">
        <f t="shared" si="118"/>
        <v>0.32835918237435086</v>
      </c>
      <c r="G465" s="3">
        <f t="shared" si="119"/>
        <v>0.18552527110409495</v>
      </c>
      <c r="H465" s="3">
        <f t="shared" si="120"/>
        <v>1.2424358176256491</v>
      </c>
      <c r="I465" s="3">
        <f t="shared" si="121"/>
        <v>0.14932382701155711</v>
      </c>
      <c r="J465" s="1">
        <f t="shared" si="122"/>
        <v>0.02</v>
      </c>
      <c r="K465" s="1">
        <f t="shared" si="123"/>
        <v>1.4859</v>
      </c>
      <c r="L465" s="1">
        <f t="shared" si="124"/>
        <v>0.01</v>
      </c>
      <c r="M465" s="4">
        <f t="shared" si="125"/>
        <v>5.910833120654277</v>
      </c>
      <c r="N465" s="3">
        <f t="shared" si="126"/>
        <v>1.0966089171604483</v>
      </c>
      <c r="O465" s="1">
        <f t="shared" si="127"/>
        <v>2.1662705486234897E-2</v>
      </c>
      <c r="P465" s="2">
        <f t="shared" si="115"/>
        <v>50.621974150794088</v>
      </c>
      <c r="Q465" s="1">
        <f t="shared" si="116"/>
        <v>0</v>
      </c>
      <c r="R465" s="1">
        <f t="shared" si="117"/>
        <v>0</v>
      </c>
    </row>
    <row r="466" spans="1:18" x14ac:dyDescent="0.25">
      <c r="A466" s="1">
        <f t="shared" si="129"/>
        <v>5.3880000000000043</v>
      </c>
      <c r="B466" s="2">
        <f>B465+'Data Entry'!$E$8/500/12</f>
        <v>0.44900000000000034</v>
      </c>
      <c r="C466" s="2">
        <f t="shared" si="130"/>
        <v>5.0999999999999657E-2</v>
      </c>
      <c r="D466" s="2">
        <f t="shared" si="131"/>
        <v>1.3002769094552671</v>
      </c>
      <c r="E466" s="3">
        <f t="shared" si="128"/>
        <v>1.0520146500823956E-2</v>
      </c>
      <c r="F466" s="2">
        <f t="shared" si="118"/>
        <v>0.32506922736381677</v>
      </c>
      <c r="G466" s="3">
        <f t="shared" si="119"/>
        <v>0.18582922849917605</v>
      </c>
      <c r="H466" s="3">
        <f t="shared" si="120"/>
        <v>1.2457257726361832</v>
      </c>
      <c r="I466" s="3">
        <f t="shared" si="121"/>
        <v>0.14917346384022181</v>
      </c>
      <c r="J466" s="1">
        <f t="shared" si="122"/>
        <v>0.02</v>
      </c>
      <c r="K466" s="1">
        <f t="shared" si="123"/>
        <v>1.4859</v>
      </c>
      <c r="L466" s="1">
        <f t="shared" si="124"/>
        <v>0.01</v>
      </c>
      <c r="M466" s="4">
        <f t="shared" si="125"/>
        <v>5.9068624877527167</v>
      </c>
      <c r="N466" s="3">
        <f t="shared" si="126"/>
        <v>1.0976676989498111</v>
      </c>
      <c r="O466" s="1">
        <f t="shared" si="127"/>
        <v>2.1662705486234897E-2</v>
      </c>
      <c r="P466" s="2">
        <f t="shared" ref="P466:P516" si="132">N466/O466</f>
        <v>50.670849938263736</v>
      </c>
      <c r="Q466" s="1">
        <f t="shared" ref="Q466:Q516" si="133">IF(P466&gt;1,IF(P465&lt;1,G466,0),0)</f>
        <v>0</v>
      </c>
      <c r="R466" s="1">
        <f t="shared" si="117"/>
        <v>0</v>
      </c>
    </row>
    <row r="467" spans="1:18" x14ac:dyDescent="0.25">
      <c r="A467" s="1">
        <f t="shared" si="129"/>
        <v>5.4000000000000039</v>
      </c>
      <c r="B467" s="2">
        <f>B466+'Data Entry'!$E$8/500/12</f>
        <v>0.45000000000000034</v>
      </c>
      <c r="C467" s="2">
        <f t="shared" si="130"/>
        <v>4.9999999999999656E-2</v>
      </c>
      <c r="D467" s="2">
        <f t="shared" si="131"/>
        <v>1.2870022175865641</v>
      </c>
      <c r="E467" s="3">
        <f t="shared" si="128"/>
        <v>1.021881929958017E-2</v>
      </c>
      <c r="F467" s="2">
        <f t="shared" si="118"/>
        <v>0.32175055439664102</v>
      </c>
      <c r="G467" s="3">
        <f t="shared" si="119"/>
        <v>0.18613055570041981</v>
      </c>
      <c r="H467" s="3">
        <f t="shared" si="120"/>
        <v>1.2490444456033589</v>
      </c>
      <c r="I467" s="3">
        <f t="shared" si="121"/>
        <v>0.14901836068011837</v>
      </c>
      <c r="J467" s="1">
        <f t="shared" si="122"/>
        <v>0.02</v>
      </c>
      <c r="K467" s="1">
        <f t="shared" si="123"/>
        <v>1.4859</v>
      </c>
      <c r="L467" s="1">
        <f t="shared" si="124"/>
        <v>0.01</v>
      </c>
      <c r="M467" s="4">
        <f t="shared" si="125"/>
        <v>5.9027652894970108</v>
      </c>
      <c r="N467" s="3">
        <f t="shared" si="126"/>
        <v>1.098684983503228</v>
      </c>
      <c r="O467" s="1">
        <f t="shared" si="127"/>
        <v>2.1662705486234897E-2</v>
      </c>
      <c r="P467" s="2">
        <f t="shared" si="132"/>
        <v>50.717810118471299</v>
      </c>
      <c r="Q467" s="1">
        <f t="shared" si="133"/>
        <v>0</v>
      </c>
      <c r="R467" s="1">
        <f t="shared" ref="R467:R516" si="134">IF(Q467=0,0,B467)</f>
        <v>0</v>
      </c>
    </row>
    <row r="468" spans="1:18" x14ac:dyDescent="0.25">
      <c r="A468" s="1">
        <f t="shared" si="129"/>
        <v>5.4120000000000044</v>
      </c>
      <c r="B468" s="2">
        <f>B467+'Data Entry'!$E$8/500/12</f>
        <v>0.45100000000000035</v>
      </c>
      <c r="C468" s="2">
        <f t="shared" si="130"/>
        <v>4.8999999999999655E-2</v>
      </c>
      <c r="D468" s="2">
        <f t="shared" si="131"/>
        <v>1.2736089915398892</v>
      </c>
      <c r="E468" s="3">
        <f t="shared" si="128"/>
        <v>9.9201588473169892E-3</v>
      </c>
      <c r="F468" s="2">
        <f t="shared" si="118"/>
        <v>0.31840224788497229</v>
      </c>
      <c r="G468" s="3">
        <f t="shared" si="119"/>
        <v>0.18642921615268301</v>
      </c>
      <c r="H468" s="3">
        <f t="shared" si="120"/>
        <v>1.2523927521150275</v>
      </c>
      <c r="I468" s="3">
        <f t="shared" si="121"/>
        <v>0.14885842786765041</v>
      </c>
      <c r="J468" s="1">
        <f t="shared" si="122"/>
        <v>0.02</v>
      </c>
      <c r="K468" s="1">
        <f t="shared" si="123"/>
        <v>1.4859</v>
      </c>
      <c r="L468" s="1">
        <f t="shared" si="124"/>
        <v>0.01</v>
      </c>
      <c r="M468" s="4">
        <f t="shared" si="125"/>
        <v>5.8985390239830648</v>
      </c>
      <c r="N468" s="3">
        <f t="shared" si="126"/>
        <v>1.0996600066871747</v>
      </c>
      <c r="O468" s="1">
        <f t="shared" si="127"/>
        <v>2.1662705486234897E-2</v>
      </c>
      <c r="P468" s="2">
        <f t="shared" si="132"/>
        <v>50.762819417266698</v>
      </c>
      <c r="Q468" s="1">
        <f t="shared" si="133"/>
        <v>0</v>
      </c>
      <c r="R468" s="1">
        <f t="shared" si="134"/>
        <v>0</v>
      </c>
    </row>
    <row r="469" spans="1:18" x14ac:dyDescent="0.25">
      <c r="A469" s="1">
        <f t="shared" si="129"/>
        <v>5.4240000000000039</v>
      </c>
      <c r="B469" s="2">
        <f>B468+'Data Entry'!$E$8/500/12</f>
        <v>0.45200000000000035</v>
      </c>
      <c r="C469" s="2">
        <f t="shared" si="130"/>
        <v>4.7999999999999654E-2</v>
      </c>
      <c r="D469" s="2">
        <f t="shared" si="131"/>
        <v>1.2600933808916759</v>
      </c>
      <c r="E469" s="3">
        <f t="shared" si="128"/>
        <v>9.6242026873974151E-3</v>
      </c>
      <c r="F469" s="2">
        <f t="shared" si="118"/>
        <v>0.31502334522291897</v>
      </c>
      <c r="G469" s="3">
        <f t="shared" si="119"/>
        <v>0.18672517231260258</v>
      </c>
      <c r="H469" s="3">
        <f t="shared" si="120"/>
        <v>1.255771654777081</v>
      </c>
      <c r="I469" s="3">
        <f t="shared" si="121"/>
        <v>0.14869357148035739</v>
      </c>
      <c r="J469" s="1">
        <f t="shared" si="122"/>
        <v>0.02</v>
      </c>
      <c r="K469" s="1">
        <f t="shared" si="123"/>
        <v>1.4859</v>
      </c>
      <c r="L469" s="1">
        <f t="shared" si="124"/>
        <v>0.01</v>
      </c>
      <c r="M469" s="4">
        <f t="shared" si="125"/>
        <v>5.8941810688509202</v>
      </c>
      <c r="N469" s="3">
        <f t="shared" si="126"/>
        <v>1.1005919757228682</v>
      </c>
      <c r="O469" s="1">
        <f t="shared" si="127"/>
        <v>2.1662705486234897E-2</v>
      </c>
      <c r="P469" s="2">
        <f t="shared" si="132"/>
        <v>50.805841238169251</v>
      </c>
      <c r="Q469" s="1">
        <f t="shared" si="133"/>
        <v>0</v>
      </c>
      <c r="R469" s="1">
        <f t="shared" si="134"/>
        <v>0</v>
      </c>
    </row>
    <row r="470" spans="1:18" x14ac:dyDescent="0.25">
      <c r="A470" s="1">
        <f t="shared" si="129"/>
        <v>5.4360000000000044</v>
      </c>
      <c r="B470" s="2">
        <f>B469+'Data Entry'!$E$8/500/12</f>
        <v>0.45300000000000035</v>
      </c>
      <c r="C470" s="2">
        <f t="shared" si="130"/>
        <v>4.6999999999999653E-2</v>
      </c>
      <c r="D470" s="2">
        <f t="shared" si="131"/>
        <v>1.2464513333146956</v>
      </c>
      <c r="E470" s="3">
        <f t="shared" si="128"/>
        <v>9.3309894020386225E-3</v>
      </c>
      <c r="F470" s="2">
        <f t="shared" si="118"/>
        <v>0.3116128333286739</v>
      </c>
      <c r="G470" s="3">
        <f t="shared" si="119"/>
        <v>0.18701838559796136</v>
      </c>
      <c r="H470" s="3">
        <f t="shared" si="120"/>
        <v>1.2591821666713261</v>
      </c>
      <c r="I470" s="3">
        <f t="shared" si="121"/>
        <v>0.14852369303509777</v>
      </c>
      <c r="J470" s="1">
        <f t="shared" si="122"/>
        <v>0.02</v>
      </c>
      <c r="K470" s="1">
        <f t="shared" si="123"/>
        <v>1.4859</v>
      </c>
      <c r="L470" s="1">
        <f t="shared" si="124"/>
        <v>0.01</v>
      </c>
      <c r="M470" s="4">
        <f t="shared" si="125"/>
        <v>5.889688672785212</v>
      </c>
      <c r="N470" s="3">
        <f t="shared" si="126"/>
        <v>1.10148006725889</v>
      </c>
      <c r="O470" s="1">
        <f t="shared" si="127"/>
        <v>2.1662705486234897E-2</v>
      </c>
      <c r="P470" s="2">
        <f t="shared" si="132"/>
        <v>50.846837573395533</v>
      </c>
      <c r="Q470" s="1">
        <f t="shared" si="133"/>
        <v>0</v>
      </c>
      <c r="R470" s="1">
        <f t="shared" si="134"/>
        <v>0</v>
      </c>
    </row>
    <row r="471" spans="1:18" x14ac:dyDescent="0.25">
      <c r="A471" s="1">
        <f t="shared" si="129"/>
        <v>5.448000000000004</v>
      </c>
      <c r="B471" s="2">
        <f>B470+'Data Entry'!$E$8/500/12</f>
        <v>0.45400000000000035</v>
      </c>
      <c r="C471" s="2">
        <f t="shared" si="130"/>
        <v>4.5999999999999652E-2</v>
      </c>
      <c r="D471" s="2">
        <f t="shared" si="131"/>
        <v>1.2326785794128341</v>
      </c>
      <c r="E471" s="3">
        <f t="shared" si="128"/>
        <v>9.0405586666669133E-3</v>
      </c>
      <c r="F471" s="2">
        <f t="shared" si="118"/>
        <v>0.30816964485320852</v>
      </c>
      <c r="G471" s="3">
        <f t="shared" si="119"/>
        <v>0.18730881633333307</v>
      </c>
      <c r="H471" s="3">
        <f t="shared" si="120"/>
        <v>1.2626253551467914</v>
      </c>
      <c r="I471" s="3">
        <f t="shared" si="121"/>
        <v>0.14834868915772467</v>
      </c>
      <c r="J471" s="1">
        <f t="shared" si="122"/>
        <v>0.02</v>
      </c>
      <c r="K471" s="1">
        <f t="shared" si="123"/>
        <v>1.4859</v>
      </c>
      <c r="L471" s="1">
        <f t="shared" si="124"/>
        <v>0.01</v>
      </c>
      <c r="M471" s="4">
        <f t="shared" si="125"/>
        <v>5.8850589462138228</v>
      </c>
      <c r="N471" s="3">
        <f t="shared" si="126"/>
        <v>1.1023234252672036</v>
      </c>
      <c r="O471" s="1">
        <f t="shared" si="127"/>
        <v>2.1662705486234897E-2</v>
      </c>
      <c r="P471" s="2">
        <f t="shared" si="132"/>
        <v>50.885768906734732</v>
      </c>
      <c r="Q471" s="1">
        <f t="shared" si="133"/>
        <v>0</v>
      </c>
      <c r="R471" s="1">
        <f t="shared" si="134"/>
        <v>0</v>
      </c>
    </row>
    <row r="472" spans="1:18" x14ac:dyDescent="0.25">
      <c r="A472" s="1">
        <f t="shared" si="129"/>
        <v>5.4600000000000044</v>
      </c>
      <c r="B472" s="2">
        <f>B471+'Data Entry'!$E$8/500/12</f>
        <v>0.45500000000000035</v>
      </c>
      <c r="C472" s="2">
        <f t="shared" si="130"/>
        <v>4.4999999999999651E-2</v>
      </c>
      <c r="D472" s="2">
        <f t="shared" si="131"/>
        <v>1.218770616061585</v>
      </c>
      <c r="E472" s="3">
        <f t="shared" si="128"/>
        <v>8.7529513083535078E-3</v>
      </c>
      <c r="F472" s="2">
        <f t="shared" si="118"/>
        <v>0.30469265401539625</v>
      </c>
      <c r="G472" s="3">
        <f t="shared" si="119"/>
        <v>0.18759642369164647</v>
      </c>
      <c r="H472" s="3">
        <f t="shared" si="120"/>
        <v>1.2661023459846037</v>
      </c>
      <c r="I472" s="3">
        <f t="shared" si="121"/>
        <v>0.14816845122086814</v>
      </c>
      <c r="J472" s="1">
        <f t="shared" si="122"/>
        <v>0.02</v>
      </c>
      <c r="K472" s="1">
        <f t="shared" si="123"/>
        <v>1.4859</v>
      </c>
      <c r="L472" s="1">
        <f t="shared" si="124"/>
        <v>0.01</v>
      </c>
      <c r="M472" s="4">
        <f t="shared" si="125"/>
        <v>5.8802888511096238</v>
      </c>
      <c r="N472" s="3">
        <f t="shared" si="126"/>
        <v>1.103121158742026</v>
      </c>
      <c r="O472" s="1">
        <f t="shared" si="127"/>
        <v>2.1662705486234897E-2</v>
      </c>
      <c r="P472" s="2">
        <f t="shared" si="132"/>
        <v>50.922594107323334</v>
      </c>
      <c r="Q472" s="1">
        <f t="shared" si="133"/>
        <v>0</v>
      </c>
      <c r="R472" s="1">
        <f t="shared" si="134"/>
        <v>0</v>
      </c>
    </row>
    <row r="473" spans="1:18" x14ac:dyDescent="0.25">
      <c r="A473" s="1">
        <f t="shared" si="129"/>
        <v>5.472000000000004</v>
      </c>
      <c r="B473" s="2">
        <f>B472+'Data Entry'!$E$8/500/12</f>
        <v>0.45600000000000035</v>
      </c>
      <c r="C473" s="2">
        <f t="shared" si="130"/>
        <v>4.3999999999999651E-2</v>
      </c>
      <c r="D473" s="2">
        <f t="shared" si="131"/>
        <v>1.204722688070361</v>
      </c>
      <c r="E473" s="3">
        <f t="shared" si="128"/>
        <v>8.4682093687355638E-3</v>
      </c>
      <c r="F473" s="2">
        <f t="shared" si="118"/>
        <v>0.30118067201759025</v>
      </c>
      <c r="G473" s="3">
        <f t="shared" si="119"/>
        <v>0.18788116563126442</v>
      </c>
      <c r="H473" s="3">
        <f t="shared" si="120"/>
        <v>1.2696143279824097</v>
      </c>
      <c r="I473" s="3">
        <f t="shared" si="121"/>
        <v>0.14798286494595034</v>
      </c>
      <c r="J473" s="1">
        <f t="shared" si="122"/>
        <v>0.02</v>
      </c>
      <c r="K473" s="1">
        <f t="shared" si="123"/>
        <v>1.4859</v>
      </c>
      <c r="L473" s="1">
        <f t="shared" si="124"/>
        <v>0.01</v>
      </c>
      <c r="M473" s="4">
        <f t="shared" si="125"/>
        <v>5.8753751897864257</v>
      </c>
      <c r="N473" s="3">
        <f t="shared" si="126"/>
        <v>1.1038723391780851</v>
      </c>
      <c r="O473" s="1">
        <f t="shared" si="127"/>
        <v>2.1662705486234897E-2</v>
      </c>
      <c r="P473" s="2">
        <f t="shared" si="132"/>
        <v>50.957270313235675</v>
      </c>
      <c r="Q473" s="1">
        <f t="shared" si="133"/>
        <v>0</v>
      </c>
      <c r="R473" s="1">
        <f t="shared" si="134"/>
        <v>0</v>
      </c>
    </row>
    <row r="474" spans="1:18" x14ac:dyDescent="0.25">
      <c r="A474" s="1">
        <f t="shared" si="129"/>
        <v>5.4840000000000044</v>
      </c>
      <c r="B474" s="2">
        <f>B473+'Data Entry'!$E$8/500/12</f>
        <v>0.45700000000000035</v>
      </c>
      <c r="C474" s="2">
        <f t="shared" si="130"/>
        <v>4.299999999999965E-2</v>
      </c>
      <c r="D474" s="2">
        <f t="shared" si="131"/>
        <v>1.1905297679553646</v>
      </c>
      <c r="E474" s="3">
        <f t="shared" si="128"/>
        <v>8.186376171876824E-3</v>
      </c>
      <c r="F474" s="2">
        <f t="shared" si="118"/>
        <v>0.29763244198884115</v>
      </c>
      <c r="G474" s="3">
        <f t="shared" si="119"/>
        <v>0.18816299882812318</v>
      </c>
      <c r="H474" s="3">
        <f t="shared" si="120"/>
        <v>1.2731625580111587</v>
      </c>
      <c r="I474" s="3">
        <f t="shared" si="121"/>
        <v>0.147791809964988</v>
      </c>
      <c r="J474" s="1">
        <f t="shared" si="122"/>
        <v>0.02</v>
      </c>
      <c r="K474" s="1">
        <f t="shared" si="123"/>
        <v>1.4859</v>
      </c>
      <c r="L474" s="1">
        <f t="shared" si="124"/>
        <v>0.01</v>
      </c>
      <c r="M474" s="4">
        <f t="shared" si="125"/>
        <v>5.8703145925642444</v>
      </c>
      <c r="N474" s="3">
        <f t="shared" si="126"/>
        <v>1.1045759978013803</v>
      </c>
      <c r="O474" s="1">
        <f t="shared" si="127"/>
        <v>2.1662705486234897E-2</v>
      </c>
      <c r="P474" s="2">
        <f t="shared" si="132"/>
        <v>50.989752803649544</v>
      </c>
      <c r="Q474" s="1">
        <f t="shared" si="133"/>
        <v>0</v>
      </c>
      <c r="R474" s="1">
        <f t="shared" si="134"/>
        <v>0</v>
      </c>
    </row>
    <row r="475" spans="1:18" x14ac:dyDescent="0.25">
      <c r="A475" s="1">
        <f t="shared" si="129"/>
        <v>5.496000000000004</v>
      </c>
      <c r="B475" s="2">
        <f>B474+'Data Entry'!$E$8/500/12</f>
        <v>0.45800000000000035</v>
      </c>
      <c r="C475" s="2">
        <f t="shared" si="130"/>
        <v>4.1999999999999649E-2</v>
      </c>
      <c r="D475" s="2">
        <f t="shared" si="131"/>
        <v>1.176186533579604</v>
      </c>
      <c r="E475" s="3">
        <f t="shared" si="128"/>
        <v>7.907496397579903E-3</v>
      </c>
      <c r="F475" s="2">
        <f t="shared" si="118"/>
        <v>0.294046633394901</v>
      </c>
      <c r="G475" s="3">
        <f t="shared" si="119"/>
        <v>0.18844187860242009</v>
      </c>
      <c r="H475" s="3">
        <f t="shared" si="120"/>
        <v>1.2767483666050989</v>
      </c>
      <c r="I475" s="3">
        <f t="shared" si="121"/>
        <v>0.14759515933706738</v>
      </c>
      <c r="J475" s="1">
        <f t="shared" si="122"/>
        <v>0.02</v>
      </c>
      <c r="K475" s="1">
        <f t="shared" si="123"/>
        <v>1.4859</v>
      </c>
      <c r="L475" s="1">
        <f t="shared" si="124"/>
        <v>0.01</v>
      </c>
      <c r="M475" s="4">
        <f t="shared" si="125"/>
        <v>5.8651035041601958</v>
      </c>
      <c r="N475" s="3">
        <f t="shared" si="126"/>
        <v>1.1052311225215843</v>
      </c>
      <c r="O475" s="1">
        <f t="shared" si="127"/>
        <v>2.1662705486234897E-2</v>
      </c>
      <c r="P475" s="2">
        <f t="shared" si="132"/>
        <v>51.0199948581621</v>
      </c>
      <c r="Q475" s="1">
        <f t="shared" si="133"/>
        <v>0</v>
      </c>
      <c r="R475" s="1">
        <f t="shared" si="134"/>
        <v>0</v>
      </c>
    </row>
    <row r="476" spans="1:18" x14ac:dyDescent="0.25">
      <c r="A476" s="1">
        <f t="shared" si="129"/>
        <v>5.5080000000000044</v>
      </c>
      <c r="B476" s="2">
        <f>B475+'Data Entry'!$E$8/500/12</f>
        <v>0.45900000000000035</v>
      </c>
      <c r="C476" s="2">
        <f t="shared" si="130"/>
        <v>4.0999999999999648E-2</v>
      </c>
      <c r="D476" s="2">
        <f t="shared" si="131"/>
        <v>1.1616873433786981</v>
      </c>
      <c r="E476" s="3">
        <f t="shared" si="128"/>
        <v>7.6316161607288026E-3</v>
      </c>
      <c r="F476" s="2">
        <f t="shared" si="118"/>
        <v>0.29042183584467451</v>
      </c>
      <c r="G476" s="3">
        <f t="shared" si="119"/>
        <v>0.18871775883927119</v>
      </c>
      <c r="H476" s="3">
        <f t="shared" si="120"/>
        <v>1.2803731641553253</v>
      </c>
      <c r="I476" s="3">
        <f t="shared" si="121"/>
        <v>0.14739277901358558</v>
      </c>
      <c r="J476" s="1">
        <f t="shared" si="122"/>
        <v>0.02</v>
      </c>
      <c r="K476" s="1">
        <f t="shared" si="123"/>
        <v>1.4859</v>
      </c>
      <c r="L476" s="1">
        <f t="shared" si="124"/>
        <v>0.01</v>
      </c>
      <c r="M476" s="4">
        <f t="shared" si="125"/>
        <v>5.8597381686390664</v>
      </c>
      <c r="N476" s="3">
        <f t="shared" si="126"/>
        <v>1.1058366545705001</v>
      </c>
      <c r="O476" s="1">
        <f t="shared" si="127"/>
        <v>2.1662705486234897E-2</v>
      </c>
      <c r="P476" s="2">
        <f t="shared" si="132"/>
        <v>51.047947601613302</v>
      </c>
      <c r="Q476" s="1">
        <f t="shared" si="133"/>
        <v>0</v>
      </c>
      <c r="R476" s="1">
        <f t="shared" si="134"/>
        <v>0</v>
      </c>
    </row>
    <row r="477" spans="1:18" x14ac:dyDescent="0.25">
      <c r="A477" s="1">
        <f t="shared" si="129"/>
        <v>5.520000000000004</v>
      </c>
      <c r="B477" s="2">
        <f>B476+'Data Entry'!$E$8/500/12</f>
        <v>0.46000000000000035</v>
      </c>
      <c r="C477" s="2">
        <f t="shared" si="130"/>
        <v>3.9999999999999647E-2</v>
      </c>
      <c r="D477" s="2">
        <f t="shared" si="131"/>
        <v>1.147026208846188</v>
      </c>
      <c r="E477" s="3">
        <f t="shared" si="128"/>
        <v>7.3587830973173181E-3</v>
      </c>
      <c r="F477" s="2">
        <f t="shared" ref="F477:F516" si="135">D$10*D477</f>
        <v>0.286756552211547</v>
      </c>
      <c r="G477" s="3">
        <f t="shared" ref="G477:G516" si="136">IF(B477&lt;D$10,E477,3.14159*D$10^2-E477)</f>
        <v>0.18899059190268266</v>
      </c>
      <c r="H477" s="3">
        <f t="shared" ref="H477:H516" si="137">IF(B477&lt;D$10,F477,2*3.14159*D$10-F477)</f>
        <v>1.284038447788453</v>
      </c>
      <c r="I477" s="3">
        <f t="shared" ref="I477:I516" si="138">G477/H477</f>
        <v>0.14718452724541711</v>
      </c>
      <c r="J477" s="1">
        <f t="shared" ref="J477:J516" si="139">D$9</f>
        <v>0.02</v>
      </c>
      <c r="K477" s="1">
        <f t="shared" ref="K477:K516" si="140">D$7</f>
        <v>1.4859</v>
      </c>
      <c r="L477" s="1">
        <f t="shared" ref="L477:L516" si="141">D$8</f>
        <v>0.01</v>
      </c>
      <c r="M477" s="4">
        <f t="shared" ref="M477:M516" si="142">K477/L477*I477^0.667*J477^0.5</f>
        <v>5.8542146127314405</v>
      </c>
      <c r="N477" s="3">
        <f t="shared" ref="N477:N516" si="143">G477*M477</f>
        <v>1.106391484785449</v>
      </c>
      <c r="O477" s="1">
        <f t="shared" ref="O477:O516" si="144">D$6</f>
        <v>2.1662705486234897E-2</v>
      </c>
      <c r="P477" s="2">
        <f t="shared" si="132"/>
        <v>51.073559832518697</v>
      </c>
      <c r="Q477" s="1">
        <f t="shared" si="133"/>
        <v>0</v>
      </c>
      <c r="R477" s="1">
        <f t="shared" si="134"/>
        <v>0</v>
      </c>
    </row>
    <row r="478" spans="1:18" x14ac:dyDescent="0.25">
      <c r="A478" s="1">
        <f t="shared" si="129"/>
        <v>5.5320000000000045</v>
      </c>
      <c r="B478" s="2">
        <f>B477+'Data Entry'!$E$8/500/12</f>
        <v>0.46100000000000035</v>
      </c>
      <c r="C478" s="2">
        <f t="shared" si="130"/>
        <v>3.8999999999999646E-2</v>
      </c>
      <c r="D478" s="2">
        <f t="shared" si="131"/>
        <v>1.1321967638986496</v>
      </c>
      <c r="E478" s="3">
        <f t="shared" ref="E478:E516" si="145">D$10^2*(D478-SIN(D478))/2</f>
        <v>7.0890464579082442E-3</v>
      </c>
      <c r="F478" s="2">
        <f t="shared" si="135"/>
        <v>0.28304919097466241</v>
      </c>
      <c r="G478" s="3">
        <f t="shared" si="136"/>
        <v>0.18926032854209174</v>
      </c>
      <c r="H478" s="3">
        <f t="shared" si="137"/>
        <v>1.2877458090253375</v>
      </c>
      <c r="I478" s="3">
        <f t="shared" si="138"/>
        <v>0.14697025392405519</v>
      </c>
      <c r="J478" s="1">
        <f t="shared" si="139"/>
        <v>0.02</v>
      </c>
      <c r="K478" s="1">
        <f t="shared" si="140"/>
        <v>1.4859</v>
      </c>
      <c r="L478" s="1">
        <f t="shared" si="141"/>
        <v>0.01</v>
      </c>
      <c r="M478" s="4">
        <f t="shared" si="142"/>
        <v>5.8485286272959884</v>
      </c>
      <c r="N478" s="3">
        <f t="shared" si="143"/>
        <v>1.1068944494898676</v>
      </c>
      <c r="O478" s="1">
        <f t="shared" si="144"/>
        <v>2.1662705486234897E-2</v>
      </c>
      <c r="P478" s="2">
        <f t="shared" si="132"/>
        <v>51.096777832908266</v>
      </c>
      <c r="Q478" s="1">
        <f t="shared" si="133"/>
        <v>0</v>
      </c>
      <c r="R478" s="1">
        <f t="shared" si="134"/>
        <v>0</v>
      </c>
    </row>
    <row r="479" spans="1:18" x14ac:dyDescent="0.25">
      <c r="A479" s="1">
        <f t="shared" si="129"/>
        <v>5.544000000000004</v>
      </c>
      <c r="B479" s="2">
        <f>B478+'Data Entry'!$E$8/500/12</f>
        <v>0.46200000000000035</v>
      </c>
      <c r="C479" s="2">
        <f t="shared" si="130"/>
        <v>3.7999999999999645E-2</v>
      </c>
      <c r="D479" s="2">
        <f t="shared" si="131"/>
        <v>1.1171922306771354</v>
      </c>
      <c r="E479" s="3">
        <f t="shared" si="145"/>
        <v>6.822457209372558E-3</v>
      </c>
      <c r="F479" s="2">
        <f t="shared" si="135"/>
        <v>0.27929805766928384</v>
      </c>
      <c r="G479" s="3">
        <f t="shared" si="136"/>
        <v>0.18952691779062744</v>
      </c>
      <c r="H479" s="3">
        <f t="shared" si="137"/>
        <v>1.2914969423307161</v>
      </c>
      <c r="I479" s="3">
        <f t="shared" si="138"/>
        <v>0.1467497998474509</v>
      </c>
      <c r="J479" s="1">
        <f t="shared" si="139"/>
        <v>0.02</v>
      </c>
      <c r="K479" s="1">
        <f t="shared" si="140"/>
        <v>1.4859</v>
      </c>
      <c r="L479" s="1">
        <f t="shared" si="141"/>
        <v>0.01</v>
      </c>
      <c r="M479" s="4">
        <f t="shared" si="142"/>
        <v>5.8426757466654449</v>
      </c>
      <c r="N479" s="3">
        <f t="shared" si="143"/>
        <v>1.1073443259155547</v>
      </c>
      <c r="O479" s="1">
        <f t="shared" si="144"/>
        <v>2.1662705486234897E-2</v>
      </c>
      <c r="P479" s="2">
        <f t="shared" si="132"/>
        <v>51.117545157006958</v>
      </c>
      <c r="Q479" s="1">
        <f t="shared" si="133"/>
        <v>0</v>
      </c>
      <c r="R479" s="1">
        <f t="shared" si="134"/>
        <v>0</v>
      </c>
    </row>
    <row r="480" spans="1:18" x14ac:dyDescent="0.25">
      <c r="A480" s="1">
        <f t="shared" si="129"/>
        <v>5.5560000000000045</v>
      </c>
      <c r="B480" s="2">
        <f>B479+'Data Entry'!$E$8/500/12</f>
        <v>0.46300000000000036</v>
      </c>
      <c r="C480" s="2">
        <f t="shared" si="130"/>
        <v>3.6999999999999644E-2</v>
      </c>
      <c r="D480" s="2">
        <f t="shared" si="131"/>
        <v>1.102005381265025</v>
      </c>
      <c r="E480" s="3">
        <f t="shared" si="145"/>
        <v>6.5590681458798095E-3</v>
      </c>
      <c r="F480" s="2">
        <f t="shared" si="135"/>
        <v>0.27550134531625625</v>
      </c>
      <c r="G480" s="3">
        <f t="shared" si="136"/>
        <v>0.18979030685412018</v>
      </c>
      <c r="H480" s="3">
        <f t="shared" si="137"/>
        <v>1.2952936546837437</v>
      </c>
      <c r="I480" s="3">
        <f t="shared" si="138"/>
        <v>0.14652299589968965</v>
      </c>
      <c r="J480" s="1">
        <f t="shared" si="139"/>
        <v>0.02</v>
      </c>
      <c r="K480" s="1">
        <f t="shared" si="140"/>
        <v>1.4859</v>
      </c>
      <c r="L480" s="1">
        <f t="shared" si="141"/>
        <v>0.01</v>
      </c>
      <c r="M480" s="4">
        <f t="shared" si="142"/>
        <v>5.8366512255711935</v>
      </c>
      <c r="N480" s="3">
        <f t="shared" si="143"/>
        <v>1.1077398271016334</v>
      </c>
      <c r="O480" s="1">
        <f t="shared" si="144"/>
        <v>2.1662705486234897E-2</v>
      </c>
      <c r="P480" s="2">
        <f t="shared" si="132"/>
        <v>51.135802395759065</v>
      </c>
      <c r="Q480" s="1">
        <f t="shared" si="133"/>
        <v>0</v>
      </c>
      <c r="R480" s="1">
        <f t="shared" si="134"/>
        <v>0</v>
      </c>
    </row>
    <row r="481" spans="1:18" x14ac:dyDescent="0.25">
      <c r="A481" s="1">
        <f t="shared" si="129"/>
        <v>5.5680000000000041</v>
      </c>
      <c r="B481" s="2">
        <f>B480+'Data Entry'!$E$8/500/12</f>
        <v>0.46400000000000036</v>
      </c>
      <c r="C481" s="2">
        <f t="shared" si="130"/>
        <v>3.5999999999999643E-2</v>
      </c>
      <c r="D481" s="2">
        <f t="shared" si="131"/>
        <v>1.0866284947102907</v>
      </c>
      <c r="E481" s="3">
        <f t="shared" si="145"/>
        <v>6.2989340102538489E-3</v>
      </c>
      <c r="F481" s="2">
        <f t="shared" si="135"/>
        <v>0.27165712367757266</v>
      </c>
      <c r="G481" s="3">
        <f t="shared" si="136"/>
        <v>0.19005044098974613</v>
      </c>
      <c r="H481" s="3">
        <f t="shared" si="137"/>
        <v>1.2991378763224273</v>
      </c>
      <c r="I481" s="3">
        <f t="shared" si="138"/>
        <v>0.14628966213173386</v>
      </c>
      <c r="J481" s="1">
        <f t="shared" si="139"/>
        <v>0.02</v>
      </c>
      <c r="K481" s="1">
        <f t="shared" si="140"/>
        <v>1.4859</v>
      </c>
      <c r="L481" s="1">
        <f t="shared" si="141"/>
        <v>0.01</v>
      </c>
      <c r="M481" s="4">
        <f t="shared" si="142"/>
        <v>5.830450013287833</v>
      </c>
      <c r="N481" s="3">
        <f t="shared" si="143"/>
        <v>1.108079596194024</v>
      </c>
      <c r="O481" s="1">
        <f t="shared" si="144"/>
        <v>2.1662705486234897E-2</v>
      </c>
      <c r="P481" s="2">
        <f t="shared" si="132"/>
        <v>51.15148691367888</v>
      </c>
      <c r="Q481" s="1">
        <f t="shared" si="133"/>
        <v>0</v>
      </c>
      <c r="R481" s="1">
        <f t="shared" si="134"/>
        <v>0</v>
      </c>
    </row>
    <row r="482" spans="1:18" x14ac:dyDescent="0.25">
      <c r="A482" s="1">
        <f t="shared" si="129"/>
        <v>5.5800000000000045</v>
      </c>
      <c r="B482" s="2">
        <f>B481+'Data Entry'!$E$8/500/12</f>
        <v>0.46500000000000036</v>
      </c>
      <c r="C482" s="2">
        <f t="shared" si="130"/>
        <v>3.4999999999999643E-2</v>
      </c>
      <c r="D482" s="2">
        <f t="shared" si="131"/>
        <v>1.0710533086287697</v>
      </c>
      <c r="E482" s="3">
        <f t="shared" si="145"/>
        <v>6.0421116269770321E-3</v>
      </c>
      <c r="F482" s="2">
        <f t="shared" si="135"/>
        <v>0.26776332715719242</v>
      </c>
      <c r="G482" s="3">
        <f t="shared" si="136"/>
        <v>0.19030726337302295</v>
      </c>
      <c r="H482" s="3">
        <f t="shared" si="137"/>
        <v>1.3030316728428075</v>
      </c>
      <c r="I482" s="3">
        <f t="shared" si="138"/>
        <v>0.14604960672815576</v>
      </c>
      <c r="J482" s="1">
        <f t="shared" si="139"/>
        <v>0.02</v>
      </c>
      <c r="K482" s="1">
        <f t="shared" si="140"/>
        <v>1.4859</v>
      </c>
      <c r="L482" s="1">
        <f t="shared" si="141"/>
        <v>0.01</v>
      </c>
      <c r="M482" s="4">
        <f t="shared" si="142"/>
        <v>5.8240667245743794</v>
      </c>
      <c r="N482" s="3">
        <f t="shared" si="143"/>
        <v>1.1083622000556355</v>
      </c>
      <c r="O482" s="1">
        <f t="shared" si="144"/>
        <v>2.1662705486234897E-2</v>
      </c>
      <c r="P482" s="2">
        <f t="shared" si="132"/>
        <v>51.164532553882552</v>
      </c>
      <c r="Q482" s="1">
        <f t="shared" si="133"/>
        <v>0</v>
      </c>
      <c r="R482" s="1">
        <f t="shared" si="134"/>
        <v>0</v>
      </c>
    </row>
    <row r="483" spans="1:18" x14ac:dyDescent="0.25">
      <c r="A483" s="1">
        <f t="shared" si="129"/>
        <v>5.5920000000000041</v>
      </c>
      <c r="B483" s="2">
        <f>B482+'Data Entry'!$E$8/500/12</f>
        <v>0.46600000000000036</v>
      </c>
      <c r="C483" s="2">
        <f t="shared" si="130"/>
        <v>3.3999999999999642E-2</v>
      </c>
      <c r="D483" s="2">
        <f t="shared" si="131"/>
        <v>1.055270964529559</v>
      </c>
      <c r="E483" s="3">
        <f t="shared" si="145"/>
        <v>5.7886600483258825E-3</v>
      </c>
      <c r="F483" s="2">
        <f t="shared" si="135"/>
        <v>0.26381774113238976</v>
      </c>
      <c r="G483" s="3">
        <f t="shared" si="136"/>
        <v>0.19056071495167412</v>
      </c>
      <c r="H483" s="3">
        <f t="shared" si="137"/>
        <v>1.3069772588676103</v>
      </c>
      <c r="I483" s="3">
        <f t="shared" si="138"/>
        <v>0.14580262484198042</v>
      </c>
      <c r="J483" s="1">
        <f t="shared" si="139"/>
        <v>0.02</v>
      </c>
      <c r="K483" s="1">
        <f t="shared" si="140"/>
        <v>1.4859</v>
      </c>
      <c r="L483" s="1">
        <f t="shared" si="141"/>
        <v>0.01</v>
      </c>
      <c r="M483" s="4">
        <f t="shared" si="142"/>
        <v>5.8174956069100352</v>
      </c>
      <c r="N483" s="3">
        <f t="shared" si="143"/>
        <v>1.1085861220809996</v>
      </c>
      <c r="O483" s="1">
        <f t="shared" si="144"/>
        <v>2.1662705486234897E-2</v>
      </c>
      <c r="P483" s="2">
        <f t="shared" si="132"/>
        <v>51.174869306395131</v>
      </c>
      <c r="Q483" s="1">
        <f t="shared" si="133"/>
        <v>0</v>
      </c>
      <c r="R483" s="1">
        <f t="shared" si="134"/>
        <v>0</v>
      </c>
    </row>
    <row r="484" spans="1:18" x14ac:dyDescent="0.25">
      <c r="A484" s="1">
        <f t="shared" si="129"/>
        <v>5.6040000000000045</v>
      </c>
      <c r="B484" s="2">
        <f>B483+'Data Entry'!$E$8/500/12</f>
        <v>0.46700000000000036</v>
      </c>
      <c r="C484" s="2">
        <f t="shared" si="130"/>
        <v>3.2999999999999641E-2</v>
      </c>
      <c r="D484" s="2">
        <f t="shared" si="131"/>
        <v>1.039271945838002</v>
      </c>
      <c r="E484" s="3">
        <f t="shared" si="145"/>
        <v>5.5386407153589605E-3</v>
      </c>
      <c r="F484" s="2">
        <f t="shared" si="135"/>
        <v>0.25981798645950049</v>
      </c>
      <c r="G484" s="3">
        <f t="shared" si="136"/>
        <v>0.19081073428464104</v>
      </c>
      <c r="H484" s="3">
        <f t="shared" si="137"/>
        <v>1.3109770135404994</v>
      </c>
      <c r="I484" s="3">
        <f t="shared" si="138"/>
        <v>0.14554849727633795</v>
      </c>
      <c r="J484" s="1">
        <f t="shared" si="139"/>
        <v>0.02</v>
      </c>
      <c r="K484" s="1">
        <f t="shared" si="140"/>
        <v>1.4859</v>
      </c>
      <c r="L484" s="1">
        <f t="shared" si="141"/>
        <v>0.01</v>
      </c>
      <c r="M484" s="4">
        <f t="shared" si="142"/>
        <v>5.8107305034264911</v>
      </c>
      <c r="N484" s="3">
        <f t="shared" si="143"/>
        <v>1.1087497540889706</v>
      </c>
      <c r="O484" s="1">
        <f t="shared" si="144"/>
        <v>2.1662705486234897E-2</v>
      </c>
      <c r="P484" s="2">
        <f t="shared" si="132"/>
        <v>51.18242293389909</v>
      </c>
      <c r="Q484" s="1">
        <f t="shared" si="133"/>
        <v>0</v>
      </c>
      <c r="R484" s="1">
        <f t="shared" si="134"/>
        <v>0</v>
      </c>
    </row>
    <row r="485" spans="1:18" x14ac:dyDescent="0.25">
      <c r="A485" s="1">
        <f t="shared" si="129"/>
        <v>5.6160000000000041</v>
      </c>
      <c r="B485" s="2">
        <f>B484+'Data Entry'!$E$8/500/12</f>
        <v>0.46800000000000036</v>
      </c>
      <c r="C485" s="2">
        <f t="shared" si="130"/>
        <v>3.199999999999964E-2</v>
      </c>
      <c r="D485" s="2">
        <f t="shared" si="131"/>
        <v>1.0230460073881491</v>
      </c>
      <c r="E485" s="3">
        <f t="shared" si="145"/>
        <v>5.2921176357623063E-3</v>
      </c>
      <c r="F485" s="2">
        <f t="shared" si="135"/>
        <v>0.25576150184703728</v>
      </c>
      <c r="G485" s="3">
        <f t="shared" si="136"/>
        <v>0.19105725736423768</v>
      </c>
      <c r="H485" s="3">
        <f t="shared" si="137"/>
        <v>1.3150334981529626</v>
      </c>
      <c r="I485" s="3">
        <f t="shared" si="138"/>
        <v>0.14528698898741985</v>
      </c>
      <c r="J485" s="1">
        <f t="shared" si="139"/>
        <v>0.02</v>
      </c>
      <c r="K485" s="1">
        <f t="shared" si="140"/>
        <v>1.4859</v>
      </c>
      <c r="L485" s="1">
        <f t="shared" si="141"/>
        <v>0.01</v>
      </c>
      <c r="M485" s="4">
        <f t="shared" si="142"/>
        <v>5.803764810820633</v>
      </c>
      <c r="N485" s="3">
        <f t="shared" si="143"/>
        <v>1.1088513871424639</v>
      </c>
      <c r="O485" s="1">
        <f t="shared" si="144"/>
        <v>2.1662705486234897E-2</v>
      </c>
      <c r="P485" s="2">
        <f t="shared" si="132"/>
        <v>51.187114547952461</v>
      </c>
      <c r="Q485" s="1">
        <f t="shared" si="133"/>
        <v>0</v>
      </c>
      <c r="R485" s="1">
        <f t="shared" si="134"/>
        <v>0</v>
      </c>
    </row>
    <row r="486" spans="1:18" x14ac:dyDescent="0.25">
      <c r="A486" s="1">
        <f t="shared" si="129"/>
        <v>5.6280000000000046</v>
      </c>
      <c r="B486" s="2">
        <f>B485+'Data Entry'!$E$8/500/12</f>
        <v>0.46900000000000036</v>
      </c>
      <c r="C486" s="2">
        <f t="shared" si="130"/>
        <v>3.0999999999999639E-2</v>
      </c>
      <c r="D486" s="2">
        <f t="shared" si="131"/>
        <v>1.0065820949047737</v>
      </c>
      <c r="E486" s="3">
        <f t="shared" si="145"/>
        <v>5.0491575808989976E-3</v>
      </c>
      <c r="F486" s="2">
        <f t="shared" si="135"/>
        <v>0.25164552372619342</v>
      </c>
      <c r="G486" s="3">
        <f t="shared" si="136"/>
        <v>0.191300217419101</v>
      </c>
      <c r="H486" s="3">
        <f t="shared" si="137"/>
        <v>1.3191494762738065</v>
      </c>
      <c r="I486" s="3">
        <f t="shared" si="138"/>
        <v>0.14501784737804357</v>
      </c>
      <c r="J486" s="1">
        <f t="shared" si="139"/>
        <v>0.02</v>
      </c>
      <c r="K486" s="1">
        <f t="shared" si="140"/>
        <v>1.4859</v>
      </c>
      <c r="L486" s="1">
        <f t="shared" si="141"/>
        <v>0.01</v>
      </c>
      <c r="M486" s="4">
        <f t="shared" si="142"/>
        <v>5.7965914313859974</v>
      </c>
      <c r="N486" s="3">
        <f t="shared" si="143"/>
        <v>1.1088892011138392</v>
      </c>
      <c r="O486" s="1">
        <f t="shared" si="144"/>
        <v>2.1662705486234897E-2</v>
      </c>
      <c r="P486" s="2">
        <f t="shared" si="132"/>
        <v>51.18886012730308</v>
      </c>
      <c r="Q486" s="1">
        <f t="shared" si="133"/>
        <v>0</v>
      </c>
      <c r="R486" s="1">
        <f t="shared" si="134"/>
        <v>0</v>
      </c>
    </row>
    <row r="487" spans="1:18" x14ac:dyDescent="0.25">
      <c r="A487" s="1">
        <f t="shared" si="129"/>
        <v>5.6400000000000041</v>
      </c>
      <c r="B487" s="2">
        <f>B486+'Data Entry'!$E$8/500/12</f>
        <v>0.47000000000000036</v>
      </c>
      <c r="C487" s="2">
        <f t="shared" si="130"/>
        <v>2.9999999999999638E-2</v>
      </c>
      <c r="D487" s="2">
        <f t="shared" si="131"/>
        <v>0.9898682526817848</v>
      </c>
      <c r="E487" s="3">
        <f t="shared" si="145"/>
        <v>4.8098303048224635E-3</v>
      </c>
      <c r="F487" s="2">
        <f t="shared" si="135"/>
        <v>0.2474670631704462</v>
      </c>
      <c r="G487" s="3">
        <f t="shared" si="136"/>
        <v>0.19153954469517753</v>
      </c>
      <c r="H487" s="3">
        <f t="shared" si="137"/>
        <v>1.3233279368295539</v>
      </c>
      <c r="I487" s="3">
        <f t="shared" si="138"/>
        <v>0.14474080034467529</v>
      </c>
      <c r="J487" s="1">
        <f t="shared" si="139"/>
        <v>0.02</v>
      </c>
      <c r="K487" s="1">
        <f t="shared" si="140"/>
        <v>1.4859</v>
      </c>
      <c r="L487" s="1">
        <f t="shared" si="141"/>
        <v>0.01</v>
      </c>
      <c r="M487" s="4">
        <f t="shared" si="142"/>
        <v>5.7892027181200598</v>
      </c>
      <c r="N487" s="3">
        <f t="shared" si="143"/>
        <v>1.1088612527768005</v>
      </c>
      <c r="O487" s="1">
        <f t="shared" si="144"/>
        <v>2.1662705486234897E-2</v>
      </c>
      <c r="P487" s="2">
        <f t="shared" si="132"/>
        <v>51.18756996818346</v>
      </c>
      <c r="Q487" s="1">
        <f t="shared" si="133"/>
        <v>0</v>
      </c>
      <c r="R487" s="1">
        <f t="shared" si="134"/>
        <v>0</v>
      </c>
    </row>
    <row r="488" spans="1:18" x14ac:dyDescent="0.25">
      <c r="A488" s="1">
        <f t="shared" si="129"/>
        <v>5.6520000000000046</v>
      </c>
      <c r="B488" s="2">
        <f>B487+'Data Entry'!$E$8/500/12</f>
        <v>0.47100000000000036</v>
      </c>
      <c r="C488" s="2">
        <f t="shared" si="130"/>
        <v>2.8999999999999637E-2</v>
      </c>
      <c r="D488" s="2">
        <f t="shared" si="131"/>
        <v>0.97289151727150003</v>
      </c>
      <c r="E488" s="3">
        <f t="shared" si="145"/>
        <v>4.5742087885142051E-3</v>
      </c>
      <c r="F488" s="2">
        <f t="shared" si="135"/>
        <v>0.24322287931787501</v>
      </c>
      <c r="G488" s="3">
        <f t="shared" si="136"/>
        <v>0.1917751662114858</v>
      </c>
      <c r="H488" s="3">
        <f t="shared" si="137"/>
        <v>1.3275721206821249</v>
      </c>
      <c r="I488" s="3">
        <f t="shared" si="138"/>
        <v>0.14445555403268717</v>
      </c>
      <c r="J488" s="1">
        <f t="shared" si="139"/>
        <v>0.02</v>
      </c>
      <c r="K488" s="1">
        <f t="shared" si="140"/>
        <v>1.4859</v>
      </c>
      <c r="L488" s="1">
        <f t="shared" si="141"/>
        <v>0.01</v>
      </c>
      <c r="M488" s="4">
        <f t="shared" si="142"/>
        <v>5.7815904116380024</v>
      </c>
      <c r="N488" s="3">
        <f t="shared" si="143"/>
        <v>1.1087654621586105</v>
      </c>
      <c r="O488" s="1">
        <f t="shared" si="144"/>
        <v>2.1662705486234897E-2</v>
      </c>
      <c r="P488" s="2">
        <f t="shared" si="132"/>
        <v>51.183148054297824</v>
      </c>
      <c r="Q488" s="1">
        <f t="shared" si="133"/>
        <v>0</v>
      </c>
      <c r="R488" s="1">
        <f t="shared" si="134"/>
        <v>0</v>
      </c>
    </row>
    <row r="489" spans="1:18" x14ac:dyDescent="0.25">
      <c r="A489" s="1">
        <f t="shared" si="129"/>
        <v>5.6640000000000041</v>
      </c>
      <c r="B489" s="2">
        <f>B488+'Data Entry'!$E$8/500/12</f>
        <v>0.47200000000000036</v>
      </c>
      <c r="C489" s="2">
        <f t="shared" si="130"/>
        <v>2.7999999999999636E-2</v>
      </c>
      <c r="D489" s="2">
        <f t="shared" si="131"/>
        <v>0.95563779450440212</v>
      </c>
      <c r="E489" s="3">
        <f t="shared" si="145"/>
        <v>4.3423695132196391E-3</v>
      </c>
      <c r="F489" s="2">
        <f t="shared" si="135"/>
        <v>0.23890944862610053</v>
      </c>
      <c r="G489" s="3">
        <f t="shared" si="136"/>
        <v>0.19200700548678035</v>
      </c>
      <c r="H489" s="3">
        <f t="shared" si="137"/>
        <v>1.3318855513738994</v>
      </c>
      <c r="I489" s="3">
        <f t="shared" si="138"/>
        <v>0.14416179024445197</v>
      </c>
      <c r="J489" s="1">
        <f t="shared" si="139"/>
        <v>0.02</v>
      </c>
      <c r="K489" s="1">
        <f t="shared" si="140"/>
        <v>1.4859</v>
      </c>
      <c r="L489" s="1">
        <f t="shared" si="141"/>
        <v>0.01</v>
      </c>
      <c r="M489" s="4">
        <f t="shared" si="142"/>
        <v>5.7737455673380236</v>
      </c>
      <c r="N489" s="3">
        <f t="shared" si="143"/>
        <v>1.1085995968271456</v>
      </c>
      <c r="O489" s="1">
        <f t="shared" si="144"/>
        <v>2.1662705486234897E-2</v>
      </c>
      <c r="P489" s="2">
        <f t="shared" si="132"/>
        <v>51.17549133147665</v>
      </c>
      <c r="Q489" s="1">
        <f t="shared" si="133"/>
        <v>0</v>
      </c>
      <c r="R489" s="1">
        <f t="shared" si="134"/>
        <v>0</v>
      </c>
    </row>
    <row r="490" spans="1:18" x14ac:dyDescent="0.25">
      <c r="A490" s="1">
        <f t="shared" si="129"/>
        <v>5.6760000000000046</v>
      </c>
      <c r="B490" s="2">
        <f>B489+'Data Entry'!$E$8/500/12</f>
        <v>0.47300000000000036</v>
      </c>
      <c r="C490" s="2">
        <f t="shared" si="130"/>
        <v>2.6999999999999635E-2</v>
      </c>
      <c r="D490" s="2">
        <f t="shared" si="131"/>
        <v>0.93809171653016454</v>
      </c>
      <c r="E490" s="3">
        <f t="shared" si="145"/>
        <v>4.1143927675093735E-3</v>
      </c>
      <c r="F490" s="2">
        <f t="shared" si="135"/>
        <v>0.23452292913254114</v>
      </c>
      <c r="G490" s="3">
        <f t="shared" si="136"/>
        <v>0.19223498223249061</v>
      </c>
      <c r="H490" s="3">
        <f t="shared" si="137"/>
        <v>1.3362720708674587</v>
      </c>
      <c r="I490" s="3">
        <f t="shared" si="138"/>
        <v>0.14385916343196392</v>
      </c>
      <c r="J490" s="1">
        <f t="shared" si="139"/>
        <v>0.02</v>
      </c>
      <c r="K490" s="1">
        <f t="shared" si="140"/>
        <v>1.4859</v>
      </c>
      <c r="L490" s="1">
        <f t="shared" si="141"/>
        <v>0.01</v>
      </c>
      <c r="M490" s="4">
        <f t="shared" si="142"/>
        <v>5.7656584709010765</v>
      </c>
      <c r="N490" s="3">
        <f t="shared" si="143"/>
        <v>1.1083612537122773</v>
      </c>
      <c r="O490" s="1">
        <f t="shared" si="144"/>
        <v>2.1662705486234897E-2</v>
      </c>
      <c r="P490" s="2">
        <f t="shared" si="132"/>
        <v>51.16448886851007</v>
      </c>
      <c r="Q490" s="1">
        <f t="shared" si="133"/>
        <v>0</v>
      </c>
      <c r="R490" s="1">
        <f t="shared" si="134"/>
        <v>0</v>
      </c>
    </row>
    <row r="491" spans="1:18" x14ac:dyDescent="0.25">
      <c r="A491" s="1">
        <f t="shared" si="129"/>
        <v>5.6880000000000042</v>
      </c>
      <c r="B491" s="2">
        <f>B490+'Data Entry'!$E$8/500/12</f>
        <v>0.47400000000000037</v>
      </c>
      <c r="C491" s="2">
        <f t="shared" si="130"/>
        <v>2.5999999999999635E-2</v>
      </c>
      <c r="D491" s="2">
        <f t="shared" si="131"/>
        <v>0.92023647476531734</v>
      </c>
      <c r="E491" s="3">
        <f t="shared" si="145"/>
        <v>3.8903629936270639E-3</v>
      </c>
      <c r="F491" s="2">
        <f t="shared" si="135"/>
        <v>0.23005911869132933</v>
      </c>
      <c r="G491" s="3">
        <f t="shared" si="136"/>
        <v>0.19245901200637294</v>
      </c>
      <c r="H491" s="3">
        <f t="shared" si="137"/>
        <v>1.3407358813086705</v>
      </c>
      <c r="I491" s="3">
        <f t="shared" si="138"/>
        <v>0.14354729718915021</v>
      </c>
      <c r="J491" s="1">
        <f t="shared" si="139"/>
        <v>0.02</v>
      </c>
      <c r="K491" s="1">
        <f t="shared" si="140"/>
        <v>1.4859</v>
      </c>
      <c r="L491" s="1">
        <f t="shared" si="141"/>
        <v>0.01</v>
      </c>
      <c r="M491" s="4">
        <f t="shared" si="142"/>
        <v>5.7573185397441442</v>
      </c>
      <c r="N491" s="3">
        <f t="shared" si="143"/>
        <v>1.1080478379651317</v>
      </c>
      <c r="O491" s="1">
        <f t="shared" si="144"/>
        <v>2.1662705486234897E-2</v>
      </c>
      <c r="P491" s="2">
        <f t="shared" si="132"/>
        <v>51.150020881242973</v>
      </c>
      <c r="Q491" s="1">
        <f t="shared" si="133"/>
        <v>0</v>
      </c>
      <c r="R491" s="1">
        <f t="shared" si="134"/>
        <v>0</v>
      </c>
    </row>
    <row r="492" spans="1:18" x14ac:dyDescent="0.25">
      <c r="A492" s="1">
        <f t="shared" si="129"/>
        <v>5.7000000000000046</v>
      </c>
      <c r="B492" s="2">
        <f>B491+'Data Entry'!$E$8/500/12</f>
        <v>0.47500000000000037</v>
      </c>
      <c r="C492" s="2">
        <f t="shared" si="130"/>
        <v>2.4999999999999634E-2</v>
      </c>
      <c r="D492" s="2">
        <f t="shared" si="131"/>
        <v>0.90205362359251806</v>
      </c>
      <c r="E492" s="3">
        <f t="shared" si="145"/>
        <v>3.6703691798500339E-3</v>
      </c>
      <c r="F492" s="2">
        <f t="shared" si="135"/>
        <v>0.22551340589812952</v>
      </c>
      <c r="G492" s="3">
        <f t="shared" si="136"/>
        <v>0.19267900582014996</v>
      </c>
      <c r="H492" s="3">
        <f t="shared" si="137"/>
        <v>1.3452815941018703</v>
      </c>
      <c r="I492" s="3">
        <f t="shared" si="138"/>
        <v>0.14322578013771553</v>
      </c>
      <c r="J492" s="1">
        <f t="shared" si="139"/>
        <v>0.02</v>
      </c>
      <c r="K492" s="1">
        <f t="shared" si="140"/>
        <v>1.4859</v>
      </c>
      <c r="L492" s="1">
        <f t="shared" si="141"/>
        <v>0.01</v>
      </c>
      <c r="M492" s="4">
        <f t="shared" si="142"/>
        <v>5.7487142074481046</v>
      </c>
      <c r="N492" s="3">
        <f t="shared" si="143"/>
        <v>1.1076565382352721</v>
      </c>
      <c r="O492" s="1">
        <f t="shared" si="144"/>
        <v>2.1662705486234897E-2</v>
      </c>
      <c r="P492" s="2">
        <f t="shared" si="132"/>
        <v>51.131957591313274</v>
      </c>
      <c r="Q492" s="1">
        <f t="shared" si="133"/>
        <v>0</v>
      </c>
      <c r="R492" s="1">
        <f t="shared" si="134"/>
        <v>0</v>
      </c>
    </row>
    <row r="493" spans="1:18" x14ac:dyDescent="0.25">
      <c r="A493" s="1">
        <f t="shared" si="129"/>
        <v>5.7120000000000042</v>
      </c>
      <c r="B493" s="2">
        <f>B492+'Data Entry'!$E$8/500/12</f>
        <v>0.47600000000000037</v>
      </c>
      <c r="C493" s="2">
        <f t="shared" si="130"/>
        <v>2.3999999999999633E-2</v>
      </c>
      <c r="D493" s="2">
        <f t="shared" si="131"/>
        <v>0.8835228483001103</v>
      </c>
      <c r="E493" s="3">
        <f t="shared" si="145"/>
        <v>3.4545053070541912E-3</v>
      </c>
      <c r="F493" s="2">
        <f t="shared" si="135"/>
        <v>0.22088071207502757</v>
      </c>
      <c r="G493" s="3">
        <f t="shared" si="136"/>
        <v>0.19289486969294581</v>
      </c>
      <c r="H493" s="3">
        <f t="shared" si="137"/>
        <v>1.3499142879249724</v>
      </c>
      <c r="I493" s="3">
        <f t="shared" si="138"/>
        <v>0.14289416107259309</v>
      </c>
      <c r="J493" s="1">
        <f t="shared" si="139"/>
        <v>0.02</v>
      </c>
      <c r="K493" s="1">
        <f t="shared" si="140"/>
        <v>1.4859</v>
      </c>
      <c r="L493" s="1">
        <f t="shared" si="141"/>
        <v>0.01</v>
      </c>
      <c r="M493" s="4">
        <f t="shared" si="142"/>
        <v>5.7398327874021495</v>
      </c>
      <c r="N493" s="3">
        <f t="shared" si="143"/>
        <v>1.1071842975852355</v>
      </c>
      <c r="O493" s="1">
        <f t="shared" si="144"/>
        <v>2.1662705486234897E-2</v>
      </c>
      <c r="P493" s="2">
        <f t="shared" si="132"/>
        <v>51.110157883500385</v>
      </c>
      <c r="Q493" s="1">
        <f t="shared" si="133"/>
        <v>0</v>
      </c>
      <c r="R493" s="1">
        <f t="shared" si="134"/>
        <v>0</v>
      </c>
    </row>
    <row r="494" spans="1:18" x14ac:dyDescent="0.25">
      <c r="A494" s="1">
        <f t="shared" si="129"/>
        <v>5.7240000000000046</v>
      </c>
      <c r="B494" s="2">
        <f>B493+'Data Entry'!$E$8/500/12</f>
        <v>0.47700000000000037</v>
      </c>
      <c r="C494" s="2">
        <f t="shared" si="130"/>
        <v>2.2999999999999632E-2</v>
      </c>
      <c r="D494" s="2">
        <f t="shared" si="131"/>
        <v>0.86462168896524449</v>
      </c>
      <c r="E494" s="3">
        <f t="shared" si="145"/>
        <v>3.2428708595331583E-3</v>
      </c>
      <c r="F494" s="2">
        <f t="shared" si="135"/>
        <v>0.21615542224131112</v>
      </c>
      <c r="G494" s="3">
        <f t="shared" si="136"/>
        <v>0.19310650414046684</v>
      </c>
      <c r="H494" s="3">
        <f t="shared" si="137"/>
        <v>1.3546395777586888</v>
      </c>
      <c r="I494" s="3">
        <f t="shared" si="138"/>
        <v>0.14255194319655867</v>
      </c>
      <c r="J494" s="1">
        <f t="shared" si="139"/>
        <v>0.02</v>
      </c>
      <c r="K494" s="1">
        <f t="shared" si="140"/>
        <v>1.4859</v>
      </c>
      <c r="L494" s="1">
        <f t="shared" si="141"/>
        <v>0.01</v>
      </c>
      <c r="M494" s="4">
        <f t="shared" si="142"/>
        <v>5.7306603108824365</v>
      </c>
      <c r="N494" s="3">
        <f t="shared" si="143"/>
        <v>1.1066277790510282</v>
      </c>
      <c r="O494" s="1">
        <f t="shared" si="144"/>
        <v>2.1662705486234897E-2</v>
      </c>
      <c r="P494" s="2">
        <f t="shared" si="132"/>
        <v>51.084467715919004</v>
      </c>
      <c r="Q494" s="1">
        <f t="shared" si="133"/>
        <v>0</v>
      </c>
      <c r="R494" s="1">
        <f t="shared" si="134"/>
        <v>0</v>
      </c>
    </row>
    <row r="495" spans="1:18" x14ac:dyDescent="0.25">
      <c r="A495" s="1">
        <f t="shared" si="129"/>
        <v>5.7360000000000042</v>
      </c>
      <c r="B495" s="2">
        <f>B494+'Data Entry'!$E$8/500/12</f>
        <v>0.47800000000000037</v>
      </c>
      <c r="C495" s="2">
        <f t="shared" si="130"/>
        <v>2.1999999999999631E-2</v>
      </c>
      <c r="D495" s="2">
        <f t="shared" si="131"/>
        <v>0.84532520960860191</v>
      </c>
      <c r="E495" s="3">
        <f t="shared" si="145"/>
        <v>3.0355714125002119E-3</v>
      </c>
      <c r="F495" s="2">
        <f t="shared" si="135"/>
        <v>0.21133130240215048</v>
      </c>
      <c r="G495" s="3">
        <f t="shared" si="136"/>
        <v>0.19331380358749978</v>
      </c>
      <c r="H495" s="3">
        <f t="shared" si="137"/>
        <v>1.3594636975978496</v>
      </c>
      <c r="I495" s="3">
        <f t="shared" si="138"/>
        <v>0.14219857722503526</v>
      </c>
      <c r="J495" s="1">
        <f t="shared" si="139"/>
        <v>0.02</v>
      </c>
      <c r="K495" s="1">
        <f t="shared" si="140"/>
        <v>1.4859</v>
      </c>
      <c r="L495" s="1">
        <f t="shared" si="141"/>
        <v>0.01</v>
      </c>
      <c r="M495" s="4">
        <f t="shared" si="142"/>
        <v>5.7211813334213701</v>
      </c>
      <c r="N495" s="3">
        <f t="shared" si="143"/>
        <v>1.1059833245774888</v>
      </c>
      <c r="O495" s="1">
        <f t="shared" si="144"/>
        <v>2.1662705486234897E-2</v>
      </c>
      <c r="P495" s="2">
        <f t="shared" si="132"/>
        <v>51.054718224381638</v>
      </c>
      <c r="Q495" s="1">
        <f t="shared" si="133"/>
        <v>0</v>
      </c>
      <c r="R495" s="1">
        <f t="shared" si="134"/>
        <v>0</v>
      </c>
    </row>
    <row r="496" spans="1:18" x14ac:dyDescent="0.25">
      <c r="A496" s="1">
        <f t="shared" si="129"/>
        <v>5.7480000000000047</v>
      </c>
      <c r="B496" s="2">
        <f>B495+'Data Entry'!$E$8/500/12</f>
        <v>0.47900000000000037</v>
      </c>
      <c r="C496" s="2">
        <f t="shared" si="130"/>
        <v>2.099999999999963E-2</v>
      </c>
      <c r="D496" s="2">
        <f t="shared" si="131"/>
        <v>0.82560559875265849</v>
      </c>
      <c r="E496" s="3">
        <f t="shared" si="145"/>
        <v>2.8327193117765256E-3</v>
      </c>
      <c r="F496" s="2">
        <f t="shared" si="135"/>
        <v>0.20640139968816462</v>
      </c>
      <c r="G496" s="3">
        <f t="shared" si="136"/>
        <v>0.19351665568822346</v>
      </c>
      <c r="H496" s="3">
        <f t="shared" si="137"/>
        <v>1.3643936003118353</v>
      </c>
      <c r="I496" s="3">
        <f t="shared" si="138"/>
        <v>0.14183345307687956</v>
      </c>
      <c r="J496" s="1">
        <f t="shared" si="139"/>
        <v>0.02</v>
      </c>
      <c r="K496" s="1">
        <f t="shared" si="140"/>
        <v>1.4859</v>
      </c>
      <c r="L496" s="1">
        <f t="shared" si="141"/>
        <v>0.01</v>
      </c>
      <c r="M496" s="4">
        <f t="shared" si="142"/>
        <v>5.7113787014941044</v>
      </c>
      <c r="N496" s="3">
        <f t="shared" si="143"/>
        <v>1.1052469056820875</v>
      </c>
      <c r="O496" s="1">
        <f t="shared" si="144"/>
        <v>2.1662705486234897E-2</v>
      </c>
      <c r="P496" s="2">
        <f t="shared" si="132"/>
        <v>51.020723444926723</v>
      </c>
      <c r="Q496" s="1">
        <f t="shared" si="133"/>
        <v>0</v>
      </c>
      <c r="R496" s="1">
        <f t="shared" si="134"/>
        <v>0</v>
      </c>
    </row>
    <row r="497" spans="1:18" x14ac:dyDescent="0.25">
      <c r="A497" s="1">
        <f t="shared" si="129"/>
        <v>5.7600000000000042</v>
      </c>
      <c r="B497" s="2">
        <f>B496+'Data Entry'!$E$8/500/12</f>
        <v>0.48000000000000037</v>
      </c>
      <c r="C497" s="2">
        <f t="shared" si="130"/>
        <v>1.9999999999999629E-2</v>
      </c>
      <c r="D497" s="2">
        <f t="shared" si="131"/>
        <v>0.80543168316131553</v>
      </c>
      <c r="E497" s="3">
        <f t="shared" si="145"/>
        <v>2.634434465186037E-3</v>
      </c>
      <c r="F497" s="2">
        <f t="shared" si="135"/>
        <v>0.20135792079032888</v>
      </c>
      <c r="G497" s="3">
        <f t="shared" si="136"/>
        <v>0.19371494053481395</v>
      </c>
      <c r="H497" s="3">
        <f t="shared" si="137"/>
        <v>1.3694370792096711</v>
      </c>
      <c r="I497" s="3">
        <f t="shared" si="138"/>
        <v>0.1414558897781639</v>
      </c>
      <c r="J497" s="1">
        <f t="shared" si="139"/>
        <v>0.02</v>
      </c>
      <c r="K497" s="1">
        <f t="shared" si="140"/>
        <v>1.4859</v>
      </c>
      <c r="L497" s="1">
        <f t="shared" si="141"/>
        <v>0.01</v>
      </c>
      <c r="M497" s="4">
        <f t="shared" si="142"/>
        <v>5.7012332690590144</v>
      </c>
      <c r="N497" s="3">
        <f t="shared" si="143"/>
        <v>1.1044140636908699</v>
      </c>
      <c r="O497" s="1">
        <f t="shared" si="144"/>
        <v>2.1662705486234897E-2</v>
      </c>
      <c r="P497" s="2">
        <f t="shared" si="132"/>
        <v>50.98227755497328</v>
      </c>
      <c r="Q497" s="1">
        <f t="shared" si="133"/>
        <v>0</v>
      </c>
      <c r="R497" s="1">
        <f t="shared" si="134"/>
        <v>0</v>
      </c>
    </row>
    <row r="498" spans="1:18" x14ac:dyDescent="0.25">
      <c r="A498" s="1">
        <f t="shared" si="129"/>
        <v>5.7720000000000047</v>
      </c>
      <c r="B498" s="2">
        <f>B497+'Data Entry'!$E$8/500/12</f>
        <v>0.48100000000000037</v>
      </c>
      <c r="C498" s="2">
        <f t="shared" si="130"/>
        <v>1.8999999999999628E-2</v>
      </c>
      <c r="D498" s="2">
        <f t="shared" si="131"/>
        <v>0.78476833052687489</v>
      </c>
      <c r="E498" s="3">
        <f t="shared" si="145"/>
        <v>2.4408452704866475E-3</v>
      </c>
      <c r="F498" s="2">
        <f t="shared" si="135"/>
        <v>0.19619208263171872</v>
      </c>
      <c r="G498" s="3">
        <f t="shared" si="136"/>
        <v>0.19390852972951333</v>
      </c>
      <c r="H498" s="3">
        <f t="shared" si="137"/>
        <v>1.3746029173682812</v>
      </c>
      <c r="I498" s="3">
        <f t="shared" si="138"/>
        <v>0.14106512308351352</v>
      </c>
      <c r="J498" s="1">
        <f t="shared" si="139"/>
        <v>0.02</v>
      </c>
      <c r="K498" s="1">
        <f t="shared" si="140"/>
        <v>1.4859</v>
      </c>
      <c r="L498" s="1">
        <f t="shared" si="141"/>
        <v>0.01</v>
      </c>
      <c r="M498" s="4">
        <f t="shared" si="142"/>
        <v>5.6907235500544902</v>
      </c>
      <c r="N498" s="3">
        <f t="shared" si="143"/>
        <v>1.1034798366881828</v>
      </c>
      <c r="O498" s="1">
        <f t="shared" si="144"/>
        <v>2.1662705486234897E-2</v>
      </c>
      <c r="P498" s="2">
        <f t="shared" si="132"/>
        <v>50.939151501153241</v>
      </c>
      <c r="Q498" s="1">
        <f t="shared" si="133"/>
        <v>0</v>
      </c>
      <c r="R498" s="1">
        <f t="shared" si="134"/>
        <v>0</v>
      </c>
    </row>
    <row r="499" spans="1:18" x14ac:dyDescent="0.25">
      <c r="A499" s="1">
        <f t="shared" si="129"/>
        <v>5.7840000000000042</v>
      </c>
      <c r="B499" s="2">
        <f>B498+'Data Entry'!$E$8/500/12</f>
        <v>0.48200000000000037</v>
      </c>
      <c r="C499" s="2">
        <f t="shared" si="130"/>
        <v>1.7999999999999627E-2</v>
      </c>
      <c r="D499" s="2">
        <f t="shared" si="131"/>
        <v>0.76357570844697165</v>
      </c>
      <c r="E499" s="3">
        <f t="shared" si="145"/>
        <v>2.2520897117740898E-3</v>
      </c>
      <c r="F499" s="2">
        <f t="shared" si="135"/>
        <v>0.19089392711174291</v>
      </c>
      <c r="G499" s="3">
        <f t="shared" si="136"/>
        <v>0.1940972852882259</v>
      </c>
      <c r="H499" s="3">
        <f t="shared" si="137"/>
        <v>1.379901072888257</v>
      </c>
      <c r="I499" s="3">
        <f t="shared" si="138"/>
        <v>0.14066029014816461</v>
      </c>
      <c r="J499" s="1">
        <f t="shared" si="139"/>
        <v>0.02</v>
      </c>
      <c r="K499" s="1">
        <f t="shared" si="140"/>
        <v>1.4859</v>
      </c>
      <c r="L499" s="1">
        <f t="shared" si="141"/>
        <v>0.01</v>
      </c>
      <c r="M499" s="4">
        <f t="shared" si="142"/>
        <v>5.6798252881479128</v>
      </c>
      <c r="N499" s="3">
        <f t="shared" si="143"/>
        <v>1.1024386693409254</v>
      </c>
      <c r="O499" s="1">
        <f t="shared" si="144"/>
        <v>2.1662705486234897E-2</v>
      </c>
      <c r="P499" s="2">
        <f t="shared" si="132"/>
        <v>50.891088836592758</v>
      </c>
      <c r="Q499" s="1">
        <f t="shared" si="133"/>
        <v>0</v>
      </c>
      <c r="R499" s="1">
        <f t="shared" si="134"/>
        <v>0</v>
      </c>
    </row>
    <row r="500" spans="1:18" x14ac:dyDescent="0.25">
      <c r="A500" s="1">
        <f t="shared" si="129"/>
        <v>5.7960000000000047</v>
      </c>
      <c r="B500" s="2">
        <f>B499+'Data Entry'!$E$8/500/12</f>
        <v>0.48300000000000037</v>
      </c>
      <c r="C500" s="2">
        <f t="shared" si="130"/>
        <v>1.6999999999999627E-2</v>
      </c>
      <c r="D500" s="2">
        <f t="shared" si="131"/>
        <v>0.74180835504053633</v>
      </c>
      <c r="E500" s="3">
        <f t="shared" si="145"/>
        <v>2.0683166659401404E-3</v>
      </c>
      <c r="F500" s="2">
        <f t="shared" si="135"/>
        <v>0.18545208876013408</v>
      </c>
      <c r="G500" s="3">
        <f t="shared" si="136"/>
        <v>0.19428105833405984</v>
      </c>
      <c r="H500" s="3">
        <f t="shared" si="137"/>
        <v>1.3853429112398659</v>
      </c>
      <c r="I500" s="3">
        <f t="shared" si="138"/>
        <v>0.14024041034012333</v>
      </c>
      <c r="J500" s="1">
        <f t="shared" si="139"/>
        <v>0.02</v>
      </c>
      <c r="K500" s="1">
        <f t="shared" si="140"/>
        <v>1.4859</v>
      </c>
      <c r="L500" s="1">
        <f t="shared" si="141"/>
        <v>0.01</v>
      </c>
      <c r="M500" s="4">
        <f t="shared" si="142"/>
        <v>5.6685109181963149</v>
      </c>
      <c r="N500" s="3">
        <f t="shared" si="143"/>
        <v>1.1012843003653534</v>
      </c>
      <c r="O500" s="1">
        <f t="shared" si="144"/>
        <v>2.1662705486234897E-2</v>
      </c>
      <c r="P500" s="2">
        <f t="shared" si="132"/>
        <v>50.837800526122692</v>
      </c>
      <c r="Q500" s="1">
        <f t="shared" si="133"/>
        <v>0</v>
      </c>
      <c r="R500" s="1">
        <f t="shared" si="134"/>
        <v>0</v>
      </c>
    </row>
    <row r="501" spans="1:18" x14ac:dyDescent="0.25">
      <c r="A501" s="1">
        <f t="shared" si="129"/>
        <v>5.8080000000000043</v>
      </c>
      <c r="B501" s="2">
        <f>B500+'Data Entry'!$E$8/500/12</f>
        <v>0.48400000000000037</v>
      </c>
      <c r="C501" s="2">
        <f t="shared" si="130"/>
        <v>1.5999999999999626E-2</v>
      </c>
      <c r="D501" s="2">
        <f t="shared" si="131"/>
        <v>0.71941399916990445</v>
      </c>
      <c r="E501" s="3">
        <f t="shared" si="145"/>
        <v>1.8896874740597161E-3</v>
      </c>
      <c r="F501" s="2">
        <f t="shared" si="135"/>
        <v>0.17985349979247611</v>
      </c>
      <c r="G501" s="3">
        <f t="shared" si="136"/>
        <v>0.19445968752594028</v>
      </c>
      <c r="H501" s="3">
        <f t="shared" si="137"/>
        <v>1.3909415002075238</v>
      </c>
      <c r="I501" s="3">
        <f t="shared" si="138"/>
        <v>0.13980436092885828</v>
      </c>
      <c r="J501" s="1">
        <f t="shared" si="139"/>
        <v>0.02</v>
      </c>
      <c r="K501" s="1">
        <f t="shared" si="140"/>
        <v>1.4859</v>
      </c>
      <c r="L501" s="1">
        <f t="shared" si="141"/>
        <v>0.01</v>
      </c>
      <c r="M501" s="4">
        <f t="shared" si="142"/>
        <v>5.6567488839812068</v>
      </c>
      <c r="N501" s="3">
        <f t="shared" si="143"/>
        <v>1.1000096203916969</v>
      </c>
      <c r="O501" s="1">
        <f t="shared" si="144"/>
        <v>2.1662705486234897E-2</v>
      </c>
      <c r="P501" s="2">
        <f t="shared" si="132"/>
        <v>50.778958384984485</v>
      </c>
      <c r="Q501" s="1">
        <f t="shared" si="133"/>
        <v>0</v>
      </c>
      <c r="R501" s="1">
        <f t="shared" si="134"/>
        <v>0</v>
      </c>
    </row>
    <row r="502" spans="1:18" x14ac:dyDescent="0.25">
      <c r="A502" s="1">
        <f t="shared" si="129"/>
        <v>5.8200000000000047</v>
      </c>
      <c r="B502" s="2">
        <f>B501+'Data Entry'!$E$8/500/12</f>
        <v>0.48500000000000038</v>
      </c>
      <c r="C502" s="2">
        <f t="shared" si="130"/>
        <v>1.4999999999999625E-2</v>
      </c>
      <c r="D502" s="2">
        <f t="shared" si="131"/>
        <v>0.69633204254591297</v>
      </c>
      <c r="E502" s="3">
        <f t="shared" si="145"/>
        <v>1.7163778512124146E-3</v>
      </c>
      <c r="F502" s="2">
        <f t="shared" si="135"/>
        <v>0.17408301063647824</v>
      </c>
      <c r="G502" s="3">
        <f t="shared" si="136"/>
        <v>0.19463299714878757</v>
      </c>
      <c r="H502" s="3">
        <f t="shared" si="137"/>
        <v>1.3967119893635216</v>
      </c>
      <c r="I502" s="3">
        <f t="shared" si="138"/>
        <v>0.13935084586585483</v>
      </c>
      <c r="J502" s="1">
        <f t="shared" si="139"/>
        <v>0.02</v>
      </c>
      <c r="K502" s="1">
        <f t="shared" si="140"/>
        <v>1.4859</v>
      </c>
      <c r="L502" s="1">
        <f t="shared" si="141"/>
        <v>0.01</v>
      </c>
      <c r="M502" s="4">
        <f t="shared" si="142"/>
        <v>5.6445027621685977</v>
      </c>
      <c r="N502" s="3">
        <f t="shared" si="143"/>
        <v>1.0986064900154842</v>
      </c>
      <c r="O502" s="1">
        <f t="shared" si="144"/>
        <v>2.1662705486234897E-2</v>
      </c>
      <c r="P502" s="2">
        <f t="shared" si="132"/>
        <v>50.714186679663356</v>
      </c>
      <c r="Q502" s="1">
        <f t="shared" si="133"/>
        <v>0</v>
      </c>
      <c r="R502" s="1">
        <f t="shared" si="134"/>
        <v>0</v>
      </c>
    </row>
    <row r="503" spans="1:18" x14ac:dyDescent="0.25">
      <c r="A503" s="1">
        <f t="shared" si="129"/>
        <v>5.8320000000000043</v>
      </c>
      <c r="B503" s="2">
        <f>B502+'Data Entry'!$E$8/500/12</f>
        <v>0.48600000000000038</v>
      </c>
      <c r="C503" s="2">
        <f t="shared" si="130"/>
        <v>1.3999999999999624E-2</v>
      </c>
      <c r="D503" s="2">
        <f t="shared" si="131"/>
        <v>0.67249157718485586</v>
      </c>
      <c r="E503" s="3">
        <f t="shared" si="145"/>
        <v>1.5485802348545637E-3</v>
      </c>
      <c r="F503" s="2">
        <f t="shared" si="135"/>
        <v>0.16812289429621396</v>
      </c>
      <c r="G503" s="3">
        <f t="shared" si="136"/>
        <v>0.19480079476514542</v>
      </c>
      <c r="H503" s="3">
        <f t="shared" si="137"/>
        <v>1.4026721057037861</v>
      </c>
      <c r="I503" s="3">
        <f t="shared" si="138"/>
        <v>0.13887835508599122</v>
      </c>
      <c r="J503" s="1">
        <f t="shared" si="139"/>
        <v>0.02</v>
      </c>
      <c r="K503" s="1">
        <f t="shared" si="140"/>
        <v>1.4859</v>
      </c>
      <c r="L503" s="1">
        <f t="shared" si="141"/>
        <v>0.01</v>
      </c>
      <c r="M503" s="4">
        <f t="shared" si="142"/>
        <v>5.6317301203970827</v>
      </c>
      <c r="N503" s="3">
        <f t="shared" si="143"/>
        <v>1.0970655033561598</v>
      </c>
      <c r="O503" s="1">
        <f t="shared" si="144"/>
        <v>2.1662705486234897E-2</v>
      </c>
      <c r="P503" s="2">
        <f t="shared" si="132"/>
        <v>50.643051213213724</v>
      </c>
      <c r="Q503" s="1">
        <f t="shared" si="133"/>
        <v>0</v>
      </c>
      <c r="R503" s="1">
        <f t="shared" si="134"/>
        <v>0</v>
      </c>
    </row>
    <row r="504" spans="1:18" x14ac:dyDescent="0.25">
      <c r="A504" s="1">
        <f t="shared" si="129"/>
        <v>5.8440000000000047</v>
      </c>
      <c r="B504" s="2">
        <f>B503+'Data Entry'!$E$8/500/12</f>
        <v>0.48700000000000038</v>
      </c>
      <c r="C504" s="2">
        <f t="shared" si="130"/>
        <v>1.2999999999999623E-2</v>
      </c>
      <c r="D504" s="2">
        <f t="shared" si="131"/>
        <v>0.64780875160991735</v>
      </c>
      <c r="E504" s="3">
        <f t="shared" si="145"/>
        <v>1.3865067106732486E-3</v>
      </c>
      <c r="F504" s="2">
        <f t="shared" si="135"/>
        <v>0.16195218790247934</v>
      </c>
      <c r="G504" s="3">
        <f t="shared" si="136"/>
        <v>0.19496286828932674</v>
      </c>
      <c r="H504" s="3">
        <f t="shared" si="137"/>
        <v>1.4088428120975207</v>
      </c>
      <c r="I504" s="3">
        <f t="shared" si="138"/>
        <v>0.13838511054264535</v>
      </c>
      <c r="J504" s="1">
        <f t="shared" si="139"/>
        <v>0.02</v>
      </c>
      <c r="K504" s="1">
        <f t="shared" si="140"/>
        <v>1.4859</v>
      </c>
      <c r="L504" s="1">
        <f t="shared" si="141"/>
        <v>0.01</v>
      </c>
      <c r="M504" s="4">
        <f t="shared" si="142"/>
        <v>5.6183810033029715</v>
      </c>
      <c r="N504" s="3">
        <f t="shared" si="143"/>
        <v>1.0953756755462127</v>
      </c>
      <c r="O504" s="1">
        <f t="shared" si="144"/>
        <v>2.1662705486234897E-2</v>
      </c>
      <c r="P504" s="2">
        <f t="shared" si="132"/>
        <v>50.565044899043002</v>
      </c>
      <c r="Q504" s="1">
        <f t="shared" si="133"/>
        <v>0</v>
      </c>
      <c r="R504" s="1">
        <f t="shared" si="134"/>
        <v>0</v>
      </c>
    </row>
    <row r="505" spans="1:18" x14ac:dyDescent="0.25">
      <c r="A505" s="1">
        <f t="shared" si="129"/>
        <v>5.8560000000000043</v>
      </c>
      <c r="B505" s="2">
        <f>B504+'Data Entry'!$E$8/500/12</f>
        <v>0.48800000000000038</v>
      </c>
      <c r="C505" s="2">
        <f t="shared" si="130"/>
        <v>1.1999999999999622E-2</v>
      </c>
      <c r="D505" s="2">
        <f t="shared" si="131"/>
        <v>0.62218320358391255</v>
      </c>
      <c r="E505" s="3">
        <f t="shared" si="145"/>
        <v>1.230392712834566E-3</v>
      </c>
      <c r="F505" s="2">
        <f t="shared" si="135"/>
        <v>0.15554580089597814</v>
      </c>
      <c r="G505" s="3">
        <f t="shared" si="136"/>
        <v>0.19511898228716543</v>
      </c>
      <c r="H505" s="3">
        <f t="shared" si="137"/>
        <v>1.4152491991040219</v>
      </c>
      <c r="I505" s="3">
        <f t="shared" si="138"/>
        <v>0.13786899325623575</v>
      </c>
      <c r="J505" s="1">
        <f t="shared" si="139"/>
        <v>0.02</v>
      </c>
      <c r="K505" s="1">
        <f t="shared" si="140"/>
        <v>1.4859</v>
      </c>
      <c r="L505" s="1">
        <f t="shared" si="141"/>
        <v>0.01</v>
      </c>
      <c r="M505" s="4">
        <f t="shared" si="142"/>
        <v>5.604395886094121</v>
      </c>
      <c r="N505" s="3">
        <f t="shared" si="143"/>
        <v>1.0935240216290616</v>
      </c>
      <c r="O505" s="1">
        <f t="shared" si="144"/>
        <v>2.1662705486234897E-2</v>
      </c>
      <c r="P505" s="2">
        <f t="shared" si="132"/>
        <v>50.479568321875497</v>
      </c>
      <c r="Q505" s="1">
        <f t="shared" si="133"/>
        <v>0</v>
      </c>
      <c r="R505" s="1">
        <f t="shared" si="134"/>
        <v>0</v>
      </c>
    </row>
    <row r="506" spans="1:18" x14ac:dyDescent="0.25">
      <c r="A506" s="1">
        <f t="shared" si="129"/>
        <v>5.8680000000000048</v>
      </c>
      <c r="B506" s="2">
        <f>B505+'Data Entry'!$E$8/500/12</f>
        <v>0.48900000000000038</v>
      </c>
      <c r="C506" s="2">
        <f t="shared" si="130"/>
        <v>1.0999999999999621E-2</v>
      </c>
      <c r="D506" s="2">
        <f t="shared" si="131"/>
        <v>0.59549312015053601</v>
      </c>
      <c r="E506" s="3">
        <f t="shared" si="145"/>
        <v>1.080501784521206E-3</v>
      </c>
      <c r="F506" s="2">
        <f t="shared" si="135"/>
        <v>0.148873280037634</v>
      </c>
      <c r="G506" s="3">
        <f t="shared" si="136"/>
        <v>0.19526887321547878</v>
      </c>
      <c r="H506" s="3">
        <f t="shared" si="137"/>
        <v>1.4219217199623659</v>
      </c>
      <c r="I506" s="3">
        <f t="shared" si="138"/>
        <v>0.13732744248441958</v>
      </c>
      <c r="J506" s="1">
        <f t="shared" si="139"/>
        <v>0.02</v>
      </c>
      <c r="K506" s="1">
        <f t="shared" si="140"/>
        <v>1.4859</v>
      </c>
      <c r="L506" s="1">
        <f t="shared" si="141"/>
        <v>0.01</v>
      </c>
      <c r="M506" s="4">
        <f t="shared" si="142"/>
        <v>5.5897028463762357</v>
      </c>
      <c r="N506" s="3">
        <f t="shared" si="143"/>
        <v>1.091494976421242</v>
      </c>
      <c r="O506" s="1">
        <f t="shared" si="144"/>
        <v>2.1662705486234897E-2</v>
      </c>
      <c r="P506" s="2">
        <f t="shared" si="132"/>
        <v>50.385902957264925</v>
      </c>
      <c r="Q506" s="1">
        <f t="shared" si="133"/>
        <v>0</v>
      </c>
      <c r="R506" s="1">
        <f t="shared" si="134"/>
        <v>0</v>
      </c>
    </row>
    <row r="507" spans="1:18" x14ac:dyDescent="0.25">
      <c r="A507" s="1">
        <f t="shared" si="129"/>
        <v>5.8800000000000043</v>
      </c>
      <c r="B507" s="2">
        <f>B506+'Data Entry'!$E$8/500/12</f>
        <v>0.49000000000000038</v>
      </c>
      <c r="C507" s="2">
        <f t="shared" si="130"/>
        <v>9.9999999999996203E-3</v>
      </c>
      <c r="D507" s="2">
        <f t="shared" si="131"/>
        <v>0.56758821841664453</v>
      </c>
      <c r="E507" s="3">
        <f t="shared" si="145"/>
        <v>9.3713182552043403E-4</v>
      </c>
      <c r="F507" s="2">
        <f t="shared" si="135"/>
        <v>0.14189705460416113</v>
      </c>
      <c r="G507" s="3">
        <f t="shared" si="136"/>
        <v>0.19541224317447956</v>
      </c>
      <c r="H507" s="3">
        <f t="shared" si="137"/>
        <v>1.4288979453958388</v>
      </c>
      <c r="I507" s="3">
        <f t="shared" si="138"/>
        <v>0.13675731272770897</v>
      </c>
      <c r="J507" s="1">
        <f t="shared" si="139"/>
        <v>0.02</v>
      </c>
      <c r="K507" s="1">
        <f t="shared" si="140"/>
        <v>1.4859</v>
      </c>
      <c r="L507" s="1">
        <f t="shared" si="141"/>
        <v>0.01</v>
      </c>
      <c r="M507" s="4">
        <f t="shared" si="142"/>
        <v>5.5742135537176232</v>
      </c>
      <c r="N507" s="3">
        <f t="shared" si="143"/>
        <v>1.0892695744655481</v>
      </c>
      <c r="O507" s="1">
        <f t="shared" si="144"/>
        <v>2.1662705486234897E-2</v>
      </c>
      <c r="P507" s="2">
        <f t="shared" si="132"/>
        <v>50.28317331635705</v>
      </c>
      <c r="Q507" s="1">
        <f t="shared" si="133"/>
        <v>0</v>
      </c>
      <c r="R507" s="1">
        <f t="shared" si="134"/>
        <v>0</v>
      </c>
    </row>
    <row r="508" spans="1:18" x14ac:dyDescent="0.25">
      <c r="A508" s="1">
        <f t="shared" si="129"/>
        <v>5.8920000000000048</v>
      </c>
      <c r="B508" s="2">
        <f>B507+'Data Entry'!$E$8/500/12</f>
        <v>0.49100000000000038</v>
      </c>
      <c r="C508" s="2">
        <f t="shared" si="130"/>
        <v>8.9999999999996194E-3</v>
      </c>
      <c r="D508" s="2">
        <f t="shared" si="131"/>
        <v>0.53827946574909324</v>
      </c>
      <c r="E508" s="3">
        <f t="shared" si="145"/>
        <v>8.0062348480555365E-4</v>
      </c>
      <c r="F508" s="2">
        <f t="shared" si="135"/>
        <v>0.13456986643727331</v>
      </c>
      <c r="G508" s="3">
        <f t="shared" si="136"/>
        <v>0.19554875151519444</v>
      </c>
      <c r="H508" s="3">
        <f t="shared" si="137"/>
        <v>1.4362251335627265</v>
      </c>
      <c r="I508" s="3">
        <f t="shared" si="138"/>
        <v>0.13615466471479482</v>
      </c>
      <c r="J508" s="1">
        <f t="shared" si="139"/>
        <v>0.02</v>
      </c>
      <c r="K508" s="1">
        <f t="shared" si="140"/>
        <v>1.4859</v>
      </c>
      <c r="L508" s="1">
        <f t="shared" si="141"/>
        <v>0.01</v>
      </c>
      <c r="M508" s="4">
        <f t="shared" si="142"/>
        <v>5.5578174082006138</v>
      </c>
      <c r="N508" s="3">
        <f t="shared" si="143"/>
        <v>1.0868242553230438</v>
      </c>
      <c r="O508" s="1">
        <f t="shared" si="144"/>
        <v>2.1662705486234897E-2</v>
      </c>
      <c r="P508" s="2">
        <f t="shared" si="132"/>
        <v>50.17029179543816</v>
      </c>
      <c r="Q508" s="1">
        <f t="shared" si="133"/>
        <v>0</v>
      </c>
      <c r="R508" s="1">
        <f t="shared" si="134"/>
        <v>0</v>
      </c>
    </row>
    <row r="509" spans="1:18" x14ac:dyDescent="0.25">
      <c r="A509" s="1">
        <f t="shared" si="129"/>
        <v>5.9040000000000044</v>
      </c>
      <c r="B509" s="2">
        <f>B508+'Data Entry'!$E$8/500/12</f>
        <v>0.49200000000000038</v>
      </c>
      <c r="C509" s="2">
        <f t="shared" si="130"/>
        <v>7.9999999999996185E-3</v>
      </c>
      <c r="D509" s="2">
        <f t="shared" si="131"/>
        <v>0.50732347215089835</v>
      </c>
      <c r="E509" s="3">
        <f t="shared" si="145"/>
        <v>6.713717518812435E-4</v>
      </c>
      <c r="F509" s="2">
        <f t="shared" si="135"/>
        <v>0.12683086803772459</v>
      </c>
      <c r="G509" s="3">
        <f t="shared" si="136"/>
        <v>0.19567800324811874</v>
      </c>
      <c r="H509" s="3">
        <f t="shared" si="137"/>
        <v>1.4439641319622754</v>
      </c>
      <c r="I509" s="3">
        <f t="shared" si="138"/>
        <v>0.13551444867415235</v>
      </c>
      <c r="J509" s="1">
        <f t="shared" si="139"/>
        <v>0.02</v>
      </c>
      <c r="K509" s="1">
        <f t="shared" si="140"/>
        <v>1.4859</v>
      </c>
      <c r="L509" s="1">
        <f t="shared" si="141"/>
        <v>0.01</v>
      </c>
      <c r="M509" s="4">
        <f t="shared" si="142"/>
        <v>5.5403726592328386</v>
      </c>
      <c r="N509" s="3">
        <f t="shared" si="143"/>
        <v>1.0841290592091517</v>
      </c>
      <c r="O509" s="1">
        <f t="shared" si="144"/>
        <v>2.1662705486234897E-2</v>
      </c>
      <c r="P509" s="2">
        <f t="shared" si="132"/>
        <v>50.045875382372635</v>
      </c>
      <c r="Q509" s="1">
        <f t="shared" si="133"/>
        <v>0</v>
      </c>
      <c r="R509" s="1">
        <f t="shared" si="134"/>
        <v>0</v>
      </c>
    </row>
    <row r="510" spans="1:18" x14ac:dyDescent="0.25">
      <c r="A510" s="1">
        <f t="shared" si="129"/>
        <v>5.9160000000000048</v>
      </c>
      <c r="B510" s="2">
        <f>B509+'Data Entry'!$E$8/500/12</f>
        <v>0.49300000000000038</v>
      </c>
      <c r="C510" s="2">
        <f t="shared" si="130"/>
        <v>6.9999999999996176E-3</v>
      </c>
      <c r="D510" s="2">
        <f t="shared" si="131"/>
        <v>0.47439773338636293</v>
      </c>
      <c r="E510" s="3">
        <f t="shared" si="145"/>
        <v>5.4984251359597829E-4</v>
      </c>
      <c r="F510" s="2">
        <f t="shared" si="135"/>
        <v>0.11859943334659073</v>
      </c>
      <c r="G510" s="3">
        <f t="shared" si="136"/>
        <v>0.19579953248640403</v>
      </c>
      <c r="H510" s="3">
        <f t="shared" si="137"/>
        <v>1.4521955666534092</v>
      </c>
      <c r="I510" s="3">
        <f t="shared" si="138"/>
        <v>0.13483000291594668</v>
      </c>
      <c r="J510" s="1">
        <f t="shared" si="139"/>
        <v>0.02</v>
      </c>
      <c r="K510" s="1">
        <f t="shared" si="140"/>
        <v>1.4859</v>
      </c>
      <c r="L510" s="1">
        <f t="shared" si="141"/>
        <v>0.01</v>
      </c>
      <c r="M510" s="4">
        <f t="shared" si="142"/>
        <v>5.521692347005918</v>
      </c>
      <c r="N510" s="3">
        <f t="shared" si="143"/>
        <v>1.0811447800775138</v>
      </c>
      <c r="O510" s="1">
        <f t="shared" si="144"/>
        <v>2.1662705486234897E-2</v>
      </c>
      <c r="P510" s="2">
        <f t="shared" si="132"/>
        <v>49.908114236446785</v>
      </c>
      <c r="Q510" s="1">
        <f t="shared" si="133"/>
        <v>0</v>
      </c>
      <c r="R510" s="1">
        <f t="shared" si="134"/>
        <v>0</v>
      </c>
    </row>
    <row r="511" spans="1:18" x14ac:dyDescent="0.25">
      <c r="A511" s="1">
        <f t="shared" si="129"/>
        <v>5.9280000000000044</v>
      </c>
      <c r="B511" s="2">
        <f>B510+'Data Entry'!$E$8/500/12</f>
        <v>0.49400000000000038</v>
      </c>
      <c r="C511" s="2">
        <f t="shared" si="130"/>
        <v>5.9999999999996168E-3</v>
      </c>
      <c r="D511" s="2">
        <f t="shared" si="131"/>
        <v>0.43905916849984461</v>
      </c>
      <c r="E511" s="3">
        <f t="shared" si="145"/>
        <v>4.365972089359349E-4</v>
      </c>
      <c r="F511" s="2">
        <f t="shared" si="135"/>
        <v>0.10976479212496115</v>
      </c>
      <c r="G511" s="3">
        <f t="shared" si="136"/>
        <v>0.19591277779106406</v>
      </c>
      <c r="H511" s="3">
        <f t="shared" si="137"/>
        <v>1.4610302078750388</v>
      </c>
      <c r="I511" s="3">
        <f t="shared" si="138"/>
        <v>0.13409221570853405</v>
      </c>
      <c r="J511" s="1">
        <f t="shared" si="139"/>
        <v>0.02</v>
      </c>
      <c r="K511" s="1">
        <f t="shared" si="140"/>
        <v>1.4859</v>
      </c>
      <c r="L511" s="1">
        <f t="shared" si="141"/>
        <v>0.01</v>
      </c>
      <c r="M511" s="4">
        <f t="shared" si="142"/>
        <v>5.5015208059168499</v>
      </c>
      <c r="N511" s="3">
        <f t="shared" si="143"/>
        <v>1.0778182231625035</v>
      </c>
      <c r="O511" s="1">
        <f t="shared" si="144"/>
        <v>2.1662705486234897E-2</v>
      </c>
      <c r="P511" s="2">
        <f t="shared" si="132"/>
        <v>49.754552765691251</v>
      </c>
      <c r="Q511" s="1">
        <f t="shared" si="133"/>
        <v>0</v>
      </c>
      <c r="R511" s="1">
        <f t="shared" si="134"/>
        <v>0</v>
      </c>
    </row>
    <row r="512" spans="1:18" x14ac:dyDescent="0.25">
      <c r="A512" s="1">
        <f t="shared" si="129"/>
        <v>5.9400000000000048</v>
      </c>
      <c r="B512" s="2">
        <f>B511+'Data Entry'!$E$8/500/12</f>
        <v>0.49500000000000038</v>
      </c>
      <c r="C512" s="2">
        <f t="shared" si="130"/>
        <v>4.9999999999996159E-3</v>
      </c>
      <c r="D512" s="2">
        <f t="shared" si="131"/>
        <v>0.40066968464622388</v>
      </c>
      <c r="E512" s="3">
        <f t="shared" si="145"/>
        <v>3.3233154063884267E-4</v>
      </c>
      <c r="F512" s="2">
        <f t="shared" si="135"/>
        <v>0.10016742116155597</v>
      </c>
      <c r="G512" s="3">
        <f t="shared" si="136"/>
        <v>0.19601704345936116</v>
      </c>
      <c r="H512" s="3">
        <f t="shared" si="137"/>
        <v>1.470627578838444</v>
      </c>
      <c r="I512" s="3">
        <f t="shared" si="138"/>
        <v>0.13328802361654518</v>
      </c>
      <c r="J512" s="1">
        <f t="shared" si="139"/>
        <v>0.02</v>
      </c>
      <c r="K512" s="1">
        <f t="shared" si="140"/>
        <v>1.4859</v>
      </c>
      <c r="L512" s="1">
        <f t="shared" si="141"/>
        <v>0.01</v>
      </c>
      <c r="M512" s="4">
        <f t="shared" si="142"/>
        <v>5.4794915700794657</v>
      </c>
      <c r="N512" s="3">
        <f t="shared" si="143"/>
        <v>1.0740737372274698</v>
      </c>
      <c r="O512" s="1">
        <f t="shared" si="144"/>
        <v>2.1662705486234897E-2</v>
      </c>
      <c r="P512" s="2">
        <f t="shared" si="132"/>
        <v>49.581698736105096</v>
      </c>
      <c r="Q512" s="1">
        <f t="shared" si="133"/>
        <v>0</v>
      </c>
      <c r="R512" s="1">
        <f t="shared" si="134"/>
        <v>0</v>
      </c>
    </row>
    <row r="513" spans="1:18" x14ac:dyDescent="0.25">
      <c r="A513" s="1">
        <f t="shared" si="129"/>
        <v>5.9520000000000044</v>
      </c>
      <c r="B513" s="2">
        <f>B512+'Data Entry'!$E$8/500/12</f>
        <v>0.49600000000000039</v>
      </c>
      <c r="C513" s="2">
        <f t="shared" si="130"/>
        <v>3.999999999999615E-3</v>
      </c>
      <c r="D513" s="2">
        <f t="shared" si="131"/>
        <v>0.3582496297577622</v>
      </c>
      <c r="E513" s="3">
        <f t="shared" si="145"/>
        <v>2.3794066388109318E-4</v>
      </c>
      <c r="F513" s="2">
        <f t="shared" si="135"/>
        <v>8.956240743944055E-2</v>
      </c>
      <c r="G513" s="3">
        <f t="shared" si="136"/>
        <v>0.19611143433611891</v>
      </c>
      <c r="H513" s="3">
        <f t="shared" si="137"/>
        <v>1.4812325925605594</v>
      </c>
      <c r="I513" s="3">
        <f t="shared" si="138"/>
        <v>0.13239746095318317</v>
      </c>
      <c r="J513" s="1">
        <f t="shared" si="139"/>
        <v>0.02</v>
      </c>
      <c r="K513" s="1">
        <f t="shared" si="140"/>
        <v>1.4859</v>
      </c>
      <c r="L513" s="1">
        <f t="shared" si="141"/>
        <v>0.01</v>
      </c>
      <c r="M513" s="4">
        <f t="shared" si="142"/>
        <v>5.455044672063341</v>
      </c>
      <c r="N513" s="3">
        <f t="shared" si="143"/>
        <v>1.0697966350059451</v>
      </c>
      <c r="O513" s="1">
        <f t="shared" si="144"/>
        <v>2.1662705486234897E-2</v>
      </c>
      <c r="P513" s="2">
        <f t="shared" si="132"/>
        <v>49.384257921325869</v>
      </c>
      <c r="Q513" s="1">
        <f t="shared" si="133"/>
        <v>0</v>
      </c>
      <c r="R513" s="1">
        <f t="shared" si="134"/>
        <v>0</v>
      </c>
    </row>
    <row r="514" spans="1:18" x14ac:dyDescent="0.25">
      <c r="A514" s="1">
        <f t="shared" si="129"/>
        <v>5.9640000000000049</v>
      </c>
      <c r="B514" s="2">
        <f>B513+'Data Entry'!$E$8/500/12</f>
        <v>0.49700000000000039</v>
      </c>
      <c r="C514" s="2">
        <f t="shared" si="130"/>
        <v>2.9999999999996141E-3</v>
      </c>
      <c r="D514" s="2">
        <f t="shared" si="131"/>
        <v>0.31014934592865684</v>
      </c>
      <c r="E514" s="3">
        <f t="shared" si="145"/>
        <v>1.5464017957505551E-4</v>
      </c>
      <c r="F514" s="2">
        <f t="shared" si="135"/>
        <v>7.753733648216421E-2</v>
      </c>
      <c r="G514" s="3">
        <f t="shared" si="136"/>
        <v>0.19619473482042493</v>
      </c>
      <c r="H514" s="3">
        <f t="shared" si="137"/>
        <v>1.4932576635178356</v>
      </c>
      <c r="I514" s="3">
        <f t="shared" si="138"/>
        <v>0.1313870603940025</v>
      </c>
      <c r="J514" s="1">
        <f t="shared" si="139"/>
        <v>0.02</v>
      </c>
      <c r="K514" s="1">
        <f t="shared" si="140"/>
        <v>1.4859</v>
      </c>
      <c r="L514" s="1">
        <f t="shared" si="141"/>
        <v>0.01</v>
      </c>
      <c r="M514" s="4">
        <f t="shared" si="142"/>
        <v>5.4272416865909046</v>
      </c>
      <c r="N514" s="3">
        <f t="shared" si="143"/>
        <v>1.0647962435070584</v>
      </c>
      <c r="O514" s="1">
        <f t="shared" si="144"/>
        <v>2.1662705486234897E-2</v>
      </c>
      <c r="P514" s="2">
        <f t="shared" si="132"/>
        <v>49.153428420270977</v>
      </c>
      <c r="Q514" s="1">
        <f t="shared" si="133"/>
        <v>0</v>
      </c>
      <c r="R514" s="1">
        <f t="shared" si="134"/>
        <v>0</v>
      </c>
    </row>
    <row r="515" spans="1:18" x14ac:dyDescent="0.25">
      <c r="A515" s="1">
        <f t="shared" si="129"/>
        <v>5.9760000000000044</v>
      </c>
      <c r="B515" s="2">
        <f>B514+'Data Entry'!$E$8/500/12</f>
        <v>0.49800000000000039</v>
      </c>
      <c r="C515" s="2">
        <f t="shared" si="130"/>
        <v>1.9999999999996132E-3</v>
      </c>
      <c r="D515" s="2">
        <f t="shared" si="131"/>
        <v>0.25315117192542314</v>
      </c>
      <c r="E515" s="3">
        <f t="shared" si="145"/>
        <v>8.4226138992707714E-5</v>
      </c>
      <c r="F515" s="2">
        <f t="shared" si="135"/>
        <v>6.3287792981355784E-2</v>
      </c>
      <c r="G515" s="3">
        <f t="shared" si="136"/>
        <v>0.19626514886100729</v>
      </c>
      <c r="H515" s="3">
        <f t="shared" si="137"/>
        <v>1.5075072070186442</v>
      </c>
      <c r="I515" s="3">
        <f t="shared" si="138"/>
        <v>0.13019184780493057</v>
      </c>
      <c r="J515" s="1">
        <f t="shared" si="139"/>
        <v>0.02</v>
      </c>
      <c r="K515" s="1">
        <f t="shared" si="140"/>
        <v>1.4859</v>
      </c>
      <c r="L515" s="1">
        <f t="shared" si="141"/>
        <v>0.01</v>
      </c>
      <c r="M515" s="4">
        <f t="shared" si="142"/>
        <v>5.3942611645264869</v>
      </c>
      <c r="N515" s="3">
        <f t="shared" si="143"/>
        <v>1.0587054704509415</v>
      </c>
      <c r="O515" s="1">
        <f t="shared" si="144"/>
        <v>2.1662705486234897E-2</v>
      </c>
      <c r="P515" s="2">
        <f t="shared" si="132"/>
        <v>48.872264414233641</v>
      </c>
      <c r="Q515" s="1">
        <f t="shared" si="133"/>
        <v>0</v>
      </c>
      <c r="R515" s="1">
        <f t="shared" si="134"/>
        <v>0</v>
      </c>
    </row>
    <row r="516" spans="1:18" x14ac:dyDescent="0.25">
      <c r="A516" s="1">
        <f t="shared" si="129"/>
        <v>5.9880000000000049</v>
      </c>
      <c r="B516" s="2">
        <f>B515+'Data Entry'!$E$8/500/12</f>
        <v>0.49900000000000039</v>
      </c>
      <c r="C516" s="2">
        <f t="shared" si="130"/>
        <v>9.9999999999961231E-4</v>
      </c>
      <c r="D516" s="2">
        <f t="shared" si="131"/>
        <v>0.17894512040895449</v>
      </c>
      <c r="E516" s="3">
        <f t="shared" si="145"/>
        <v>2.9796344762420338E-5</v>
      </c>
      <c r="F516" s="2">
        <f t="shared" si="135"/>
        <v>4.4736280102238624E-2</v>
      </c>
      <c r="G516" s="3">
        <f t="shared" si="136"/>
        <v>0.19631957865523758</v>
      </c>
      <c r="H516" s="3">
        <f t="shared" si="137"/>
        <v>1.5260587198977613</v>
      </c>
      <c r="I516" s="3">
        <f t="shared" si="138"/>
        <v>0.12864483921587896</v>
      </c>
      <c r="J516" s="1">
        <f t="shared" si="139"/>
        <v>0.02</v>
      </c>
      <c r="K516" s="1">
        <f t="shared" si="140"/>
        <v>1.4859</v>
      </c>
      <c r="L516" s="1">
        <f t="shared" si="141"/>
        <v>0.01</v>
      </c>
      <c r="M516" s="4">
        <f t="shared" si="142"/>
        <v>5.3514231164917128</v>
      </c>
      <c r="N516" s="3">
        <f t="shared" si="143"/>
        <v>1.0505891314355513</v>
      </c>
      <c r="O516" s="1">
        <f t="shared" si="144"/>
        <v>2.1662705486234897E-2</v>
      </c>
      <c r="P516" s="2">
        <f t="shared" si="132"/>
        <v>48.497595653651189</v>
      </c>
      <c r="Q516" s="1">
        <f t="shared" si="133"/>
        <v>0</v>
      </c>
      <c r="R516" s="1">
        <f t="shared" si="134"/>
        <v>0</v>
      </c>
    </row>
    <row r="517" spans="1:18" x14ac:dyDescent="0.25">
      <c r="A517" s="1">
        <f t="shared" ref="A517" si="146">B517*12</f>
        <v>6.0000000000000036</v>
      </c>
      <c r="B517" s="2">
        <f>B516+'Data Entry'!$E$8/500/12</f>
        <v>0.50000000000000033</v>
      </c>
      <c r="C517" s="2">
        <f t="shared" ref="C517" si="147">IF(B517&lt;D$10,B517,2*D$10-B517)</f>
        <v>-3.3306690738754696E-16</v>
      </c>
      <c r="D517" s="2" t="e">
        <f t="shared" ref="D517" si="148">2*ACOS((D$10-C517)/D$10)</f>
        <v>#NUM!</v>
      </c>
      <c r="E517" s="3" t="e">
        <f t="shared" ref="E517" si="149">D$10^2*(D517-SIN(D517))/2</f>
        <v>#NUM!</v>
      </c>
      <c r="F517" s="2" t="e">
        <f t="shared" ref="F517" si="150">D$10*D517</f>
        <v>#NUM!</v>
      </c>
      <c r="G517" s="3" t="e">
        <f t="shared" ref="G517" si="151">IF(B517&lt;D$10,E517,3.14159*D$10^2-E517)</f>
        <v>#NUM!</v>
      </c>
      <c r="H517" s="3" t="e">
        <f t="shared" ref="H517" si="152">IF(B517&lt;D$10,F517,2*3.14159*D$10-F517)</f>
        <v>#NUM!</v>
      </c>
      <c r="I517" s="3" t="e">
        <f t="shared" ref="I517" si="153">G517/H517</f>
        <v>#NUM!</v>
      </c>
      <c r="J517" s="1">
        <f t="shared" ref="J517" si="154">D$9</f>
        <v>0.02</v>
      </c>
      <c r="K517" s="1">
        <f t="shared" ref="K517" si="155">D$7</f>
        <v>1.4859</v>
      </c>
      <c r="L517" s="1">
        <f t="shared" ref="L517" si="156">D$8</f>
        <v>0.01</v>
      </c>
      <c r="M517" s="4" t="e">
        <f t="shared" ref="M517" si="157">K517/L517*I517^0.667*J517^0.5</f>
        <v>#NUM!</v>
      </c>
      <c r="N517" s="3" t="e">
        <f t="shared" ref="N517" si="158">G517*M517</f>
        <v>#NUM!</v>
      </c>
      <c r="O517" s="1">
        <f t="shared" ref="O517" si="159">D$6</f>
        <v>2.1662705486234897E-2</v>
      </c>
      <c r="P517" s="2" t="e">
        <f t="shared" ref="P517" si="160">N517/O517</f>
        <v>#NUM!</v>
      </c>
      <c r="Q517" s="1" t="e">
        <f t="shared" ref="Q517" si="161">IF(P517&gt;1,IF(P516&lt;1,G517,0),0)</f>
        <v>#NUM!</v>
      </c>
      <c r="R517" s="1" t="e">
        <f t="shared" ref="R517" si="162">IF(Q517=0,0,B517)</f>
        <v>#NUM!</v>
      </c>
    </row>
  </sheetData>
  <mergeCells count="1">
    <mergeCell ref="A1:L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17"/>
  <sheetViews>
    <sheetView workbookViewId="0">
      <pane ySplit="6300" topLeftCell="A23"/>
      <selection activeCell="C5" sqref="C5:C24"/>
      <selection pane="bottomLeft" activeCell="A14" sqref="A14"/>
    </sheetView>
  </sheetViews>
  <sheetFormatPr defaultRowHeight="15" x14ac:dyDescent="0.25"/>
  <cols>
    <col min="1" max="1" width="37.7109375" customWidth="1"/>
    <col min="2" max="2" width="9.7109375" customWidth="1"/>
    <col min="3" max="3" width="14.7109375" customWidth="1"/>
    <col min="4" max="4" width="12.5703125" customWidth="1"/>
    <col min="5" max="5" width="16.140625" customWidth="1"/>
    <col min="6" max="7" width="14.28515625" customWidth="1"/>
    <col min="8" max="9" width="14.85546875" customWidth="1"/>
    <col min="10" max="10" width="13.85546875" customWidth="1"/>
    <col min="11" max="11" width="12.85546875" customWidth="1"/>
    <col min="12" max="12" width="12.42578125" customWidth="1"/>
    <col min="13" max="13" width="13.7109375" customWidth="1"/>
  </cols>
  <sheetData>
    <row r="1" spans="1:19" x14ac:dyDescent="0.25">
      <c r="A1" s="5" t="s">
        <v>168</v>
      </c>
      <c r="Q1" s="5" t="s">
        <v>144</v>
      </c>
    </row>
    <row r="2" spans="1:19" x14ac:dyDescent="0.25">
      <c r="A2" s="5" t="s">
        <v>37</v>
      </c>
      <c r="Q2" s="5" t="s">
        <v>145</v>
      </c>
    </row>
    <row r="3" spans="1:19" x14ac:dyDescent="0.25">
      <c r="A3" t="s">
        <v>202</v>
      </c>
      <c r="Q3" s="15" t="s">
        <v>94</v>
      </c>
      <c r="R3" s="15" t="s">
        <v>93</v>
      </c>
      <c r="S3" s="15" t="s">
        <v>93</v>
      </c>
    </row>
    <row r="4" spans="1:19" x14ac:dyDescent="0.25">
      <c r="A4" s="15" t="s">
        <v>105</v>
      </c>
      <c r="B4" s="15" t="s">
        <v>106</v>
      </c>
      <c r="C4" s="15" t="s">
        <v>52</v>
      </c>
      <c r="D4" s="15" t="s">
        <v>51</v>
      </c>
      <c r="E4" s="15" t="s">
        <v>107</v>
      </c>
      <c r="Q4" s="15" t="s">
        <v>0</v>
      </c>
      <c r="R4" s="15" t="s">
        <v>0</v>
      </c>
      <c r="S4" s="15" t="s">
        <v>54</v>
      </c>
    </row>
    <row r="5" spans="1:19" x14ac:dyDescent="0.25">
      <c r="A5" t="s">
        <v>130</v>
      </c>
      <c r="B5" s="1" t="s">
        <v>62</v>
      </c>
      <c r="C5" s="1" t="s">
        <v>11</v>
      </c>
      <c r="D5" s="2">
        <f>'Flow in outlet pipe'!D12</f>
        <v>5.1000000000000038E-2</v>
      </c>
      <c r="E5" t="s">
        <v>140</v>
      </c>
      <c r="Q5">
        <v>0</v>
      </c>
      <c r="R5" s="47">
        <f>D6</f>
        <v>6.7666666666666708E-2</v>
      </c>
      <c r="S5">
        <f t="shared" ref="S5:S23" si="0">R5*12</f>
        <v>0.8120000000000005</v>
      </c>
    </row>
    <row r="6" spans="1:19" x14ac:dyDescent="0.25">
      <c r="A6" t="s">
        <v>169</v>
      </c>
      <c r="B6" s="1" t="s">
        <v>34</v>
      </c>
      <c r="C6" s="1" t="s">
        <v>11</v>
      </c>
      <c r="D6" s="2">
        <f>D5+'Data Entry'!E9/12</f>
        <v>6.7666666666666708E-2</v>
      </c>
      <c r="E6" t="s">
        <v>143</v>
      </c>
      <c r="H6" s="21"/>
      <c r="I6" s="21"/>
      <c r="J6" s="21"/>
      <c r="K6" s="21"/>
      <c r="L6" s="21"/>
      <c r="M6" s="21"/>
      <c r="N6" s="21"/>
      <c r="O6" s="21"/>
      <c r="Q6">
        <f>Q5+D30</f>
        <v>0.7</v>
      </c>
      <c r="R6" s="57">
        <f>A56</f>
        <v>0.12395375929136715</v>
      </c>
      <c r="S6">
        <f t="shared" si="0"/>
        <v>1.4874451114964058</v>
      </c>
    </row>
    <row r="7" spans="1:19" x14ac:dyDescent="0.25">
      <c r="A7" t="s">
        <v>189</v>
      </c>
      <c r="B7" s="1" t="s">
        <v>193</v>
      </c>
      <c r="C7" s="1" t="s">
        <v>11</v>
      </c>
      <c r="D7" s="2">
        <f>IF(D6&lt;D24,D6,2*D24-D6)</f>
        <v>6.7666666666666708E-2</v>
      </c>
      <c r="E7" t="s">
        <v>199</v>
      </c>
      <c r="H7" s="21"/>
      <c r="I7" s="21"/>
      <c r="J7" s="21"/>
      <c r="K7" s="21"/>
      <c r="L7" s="21"/>
      <c r="M7" s="21"/>
      <c r="N7" s="21"/>
      <c r="O7" s="21"/>
      <c r="Q7">
        <f>Q6+H58</f>
        <v>1.4</v>
      </c>
      <c r="R7" s="57">
        <f>A85</f>
        <v>0.13530873774726465</v>
      </c>
      <c r="S7">
        <f t="shared" si="0"/>
        <v>1.6237048529671758</v>
      </c>
    </row>
    <row r="8" spans="1:19" x14ac:dyDescent="0.25">
      <c r="A8" t="s">
        <v>183</v>
      </c>
      <c r="B8" s="1" t="s">
        <v>194</v>
      </c>
      <c r="C8" s="1" t="s">
        <v>190</v>
      </c>
      <c r="D8" s="2">
        <f>2*ACOS((D24-D7)/D24)</f>
        <v>2.1886043676287472</v>
      </c>
      <c r="E8" t="s">
        <v>203</v>
      </c>
      <c r="H8" s="21"/>
      <c r="I8" s="21"/>
      <c r="J8" s="21"/>
      <c r="K8" s="21"/>
      <c r="L8" s="21"/>
      <c r="M8" s="21"/>
      <c r="N8" s="21"/>
      <c r="O8" s="21"/>
      <c r="Q8">
        <f>Q7+H87</f>
        <v>2.0999999999999996</v>
      </c>
      <c r="R8" s="57">
        <f>A116</f>
        <v>0.14482091488536031</v>
      </c>
      <c r="S8">
        <f t="shared" si="0"/>
        <v>1.7378509786243237</v>
      </c>
    </row>
    <row r="9" spans="1:19" x14ac:dyDescent="0.25">
      <c r="A9" t="s">
        <v>191</v>
      </c>
      <c r="B9" s="1" t="s">
        <v>195</v>
      </c>
      <c r="C9" s="1" t="s">
        <v>24</v>
      </c>
      <c r="D9" s="3">
        <f>D24^2*(D8-SIN(D8))/2</f>
        <v>1.073011142073527E-2</v>
      </c>
      <c r="E9" t="s">
        <v>204</v>
      </c>
      <c r="H9" s="21"/>
      <c r="I9" s="21"/>
      <c r="J9" s="21"/>
      <c r="K9" s="21"/>
      <c r="L9" s="21"/>
      <c r="M9" s="21"/>
      <c r="N9" s="21"/>
      <c r="O9" s="21"/>
      <c r="Q9">
        <f>Q8+H118</f>
        <v>2.8</v>
      </c>
      <c r="R9" s="57">
        <f>A149</f>
        <v>0.15297416433999916</v>
      </c>
      <c r="S9">
        <f t="shared" si="0"/>
        <v>1.83568997207999</v>
      </c>
    </row>
    <row r="10" spans="1:19" x14ac:dyDescent="0.25">
      <c r="A10" t="s">
        <v>60</v>
      </c>
      <c r="B10" s="1" t="s">
        <v>196</v>
      </c>
      <c r="C10" s="1" t="s">
        <v>11</v>
      </c>
      <c r="D10" s="2">
        <f>D24*D8</f>
        <v>0.2735755459535934</v>
      </c>
      <c r="E10" t="s">
        <v>205</v>
      </c>
      <c r="H10" s="21"/>
      <c r="I10" s="21"/>
      <c r="J10" s="21"/>
      <c r="K10" s="21"/>
      <c r="L10" s="21"/>
      <c r="M10" s="21"/>
      <c r="N10" s="21"/>
      <c r="O10" s="21"/>
      <c r="Q10">
        <f>Q9+H151</f>
        <v>3.5</v>
      </c>
      <c r="R10" s="57">
        <f>A183</f>
        <v>0.16010831087670832</v>
      </c>
      <c r="S10">
        <f t="shared" si="0"/>
        <v>1.9212997305205</v>
      </c>
    </row>
    <row r="11" spans="1:19" x14ac:dyDescent="0.25">
      <c r="A11" t="s">
        <v>185</v>
      </c>
      <c r="B11" s="1" t="s">
        <v>197</v>
      </c>
      <c r="C11" s="1" t="s">
        <v>24</v>
      </c>
      <c r="D11" s="3">
        <f>IF(D6&lt;D23/2,D9,3.1416*D24^2-D9)</f>
        <v>1.073011142073527E-2</v>
      </c>
      <c r="E11" t="s">
        <v>206</v>
      </c>
      <c r="H11" s="21"/>
      <c r="I11" s="21"/>
      <c r="J11" s="21"/>
      <c r="K11" s="21"/>
      <c r="L11" s="21"/>
      <c r="M11" s="21"/>
      <c r="N11" s="21"/>
      <c r="O11" s="21"/>
      <c r="Q11">
        <f>Q10+H185</f>
        <v>4.2</v>
      </c>
      <c r="R11" s="57">
        <f>A216</f>
        <v>0.16643119640781684</v>
      </c>
      <c r="S11">
        <f t="shared" si="0"/>
        <v>1.9971743568938021</v>
      </c>
    </row>
    <row r="12" spans="1:19" x14ac:dyDescent="0.25">
      <c r="A12" t="s">
        <v>170</v>
      </c>
      <c r="B12" s="1" t="s">
        <v>26</v>
      </c>
      <c r="C12" s="1" t="s">
        <v>27</v>
      </c>
      <c r="D12" s="4">
        <f>D19/D11</f>
        <v>2.0188705071946478</v>
      </c>
      <c r="E12" t="s">
        <v>207</v>
      </c>
      <c r="Q12">
        <f>Q11+H218</f>
        <v>4.9000000000000004</v>
      </c>
      <c r="R12" s="57">
        <f>A249</f>
        <v>0.17208473968531496</v>
      </c>
      <c r="S12">
        <f t="shared" si="0"/>
        <v>2.0650168762237797</v>
      </c>
    </row>
    <row r="13" spans="1:19" x14ac:dyDescent="0.25">
      <c r="A13" t="s">
        <v>171</v>
      </c>
      <c r="B13" s="1" t="s">
        <v>31</v>
      </c>
      <c r="C13" s="1" t="s">
        <v>11</v>
      </c>
      <c r="D13" s="2">
        <f>(D12^2)/(2*D22)</f>
        <v>6.3289411876092772E-2</v>
      </c>
      <c r="E13" t="s">
        <v>111</v>
      </c>
      <c r="Q13">
        <f>Q12+H251</f>
        <v>5.6000000000000005</v>
      </c>
      <c r="R13" s="57">
        <f>A282</f>
        <v>0.17717327046020093</v>
      </c>
      <c r="S13">
        <f t="shared" si="0"/>
        <v>2.1260792455224111</v>
      </c>
    </row>
    <row r="14" spans="1:19" x14ac:dyDescent="0.25">
      <c r="A14" t="s">
        <v>172</v>
      </c>
      <c r="B14" s="1" t="s">
        <v>32</v>
      </c>
      <c r="C14" s="1" t="s">
        <v>11</v>
      </c>
      <c r="D14" s="2">
        <f>D6+D13</f>
        <v>0.13095607854275948</v>
      </c>
      <c r="E14" t="s">
        <v>36</v>
      </c>
      <c r="Q14">
        <f>Q13+H284</f>
        <v>6.3000000000000007</v>
      </c>
      <c r="R14" s="57">
        <f>A315</f>
        <v>0.18177715513273779</v>
      </c>
      <c r="S14">
        <f t="shared" si="0"/>
        <v>2.1813258615928532</v>
      </c>
    </row>
    <row r="15" spans="1:19" x14ac:dyDescent="0.25">
      <c r="A15" t="s">
        <v>192</v>
      </c>
      <c r="B15" s="1" t="s">
        <v>198</v>
      </c>
      <c r="C15" s="1" t="s">
        <v>11</v>
      </c>
      <c r="D15" s="2">
        <f>IF(D6&lt;D24,D10,2*3.1416*D24-D10)</f>
        <v>0.2735755459535934</v>
      </c>
      <c r="E15" t="s">
        <v>208</v>
      </c>
      <c r="Q15">
        <f>Q14+H317</f>
        <v>7.0000000000000009</v>
      </c>
      <c r="R15" s="57">
        <f>A348</f>
        <v>0.18596054250814922</v>
      </c>
      <c r="S15">
        <f t="shared" si="0"/>
        <v>2.2315265100977908</v>
      </c>
    </row>
    <row r="16" spans="1:19" x14ac:dyDescent="0.25">
      <c r="A16" t="s">
        <v>173</v>
      </c>
      <c r="B16" s="1" t="s">
        <v>33</v>
      </c>
      <c r="C16" s="1" t="s">
        <v>11</v>
      </c>
      <c r="D16" s="3">
        <f>D11/D15</f>
        <v>3.9221749090671353E-2</v>
      </c>
      <c r="E16" t="s">
        <v>209</v>
      </c>
      <c r="Q16">
        <f>Q15+H350</f>
        <v>7.7000000000000011</v>
      </c>
      <c r="R16" s="57">
        <f>A381</f>
        <v>0.18977590941398423</v>
      </c>
      <c r="S16">
        <f t="shared" si="0"/>
        <v>2.2773109129678106</v>
      </c>
    </row>
    <row r="17" spans="1:19" x14ac:dyDescent="0.25">
      <c r="A17" t="s">
        <v>174</v>
      </c>
      <c r="B17" s="1" t="s">
        <v>28</v>
      </c>
      <c r="C17" s="1" t="s">
        <v>7</v>
      </c>
      <c r="D17" s="7">
        <f>D21^2*D12^2/(D20^2*D16^1.333)</f>
        <v>1.3837777018542748E-2</v>
      </c>
      <c r="E17" t="s">
        <v>112</v>
      </c>
      <c r="Q17">
        <f>Q16+H383</f>
        <v>8.4</v>
      </c>
      <c r="R17" s="57">
        <f>A413</f>
        <v>0.19326696472585472</v>
      </c>
      <c r="S17">
        <f t="shared" si="0"/>
        <v>2.3192035767102568</v>
      </c>
    </row>
    <row r="18" spans="1:19" x14ac:dyDescent="0.25">
      <c r="A18" t="s">
        <v>175</v>
      </c>
      <c r="B18" s="1" t="s">
        <v>25</v>
      </c>
      <c r="C18" s="1" t="s">
        <v>11</v>
      </c>
      <c r="D18" s="1">
        <f>'Data Entry'!E14</f>
        <v>70</v>
      </c>
      <c r="E18" t="s">
        <v>72</v>
      </c>
      <c r="Q18">
        <f>Q17+H415</f>
        <v>9.1</v>
      </c>
      <c r="R18" s="57">
        <f>A446</f>
        <v>0.19647059873513303</v>
      </c>
      <c r="S18">
        <f t="shared" si="0"/>
        <v>2.3576471848215963</v>
      </c>
    </row>
    <row r="19" spans="1:19" x14ac:dyDescent="0.25">
      <c r="A19" t="s">
        <v>35</v>
      </c>
      <c r="B19" s="1" t="s">
        <v>1</v>
      </c>
      <c r="C19" s="1" t="s">
        <v>2</v>
      </c>
      <c r="D19" s="16">
        <f>'Flow in outlet pipe'!D6</f>
        <v>2.1662705486234897E-2</v>
      </c>
      <c r="E19" t="s">
        <v>140</v>
      </c>
      <c r="H19" s="45"/>
      <c r="I19" s="45"/>
      <c r="J19" s="45"/>
      <c r="K19" s="45"/>
      <c r="L19" s="45"/>
      <c r="M19" s="45"/>
      <c r="N19" s="45"/>
      <c r="O19" s="45"/>
      <c r="Q19">
        <f>Q18+H448</f>
        <v>9.7999999999999989</v>
      </c>
      <c r="R19" s="57">
        <f>A479</f>
        <v>0.19941833300228229</v>
      </c>
      <c r="S19">
        <f t="shared" si="0"/>
        <v>2.3930199960273875</v>
      </c>
    </row>
    <row r="20" spans="1:19" x14ac:dyDescent="0.25">
      <c r="A20" t="s">
        <v>113</v>
      </c>
      <c r="B20" s="1" t="s">
        <v>3</v>
      </c>
      <c r="C20" s="1" t="s">
        <v>4</v>
      </c>
      <c r="D20" s="1">
        <v>1.4859</v>
      </c>
      <c r="E20" t="s">
        <v>13</v>
      </c>
      <c r="Q20">
        <f>Q19+H481</f>
        <v>10.499999999999998</v>
      </c>
      <c r="R20" s="57">
        <f>A512</f>
        <v>0.20213725428887599</v>
      </c>
      <c r="S20">
        <f t="shared" si="0"/>
        <v>2.425647051466512</v>
      </c>
    </row>
    <row r="21" spans="1:19" x14ac:dyDescent="0.25">
      <c r="A21" t="s">
        <v>176</v>
      </c>
      <c r="B21" s="1" t="s">
        <v>5</v>
      </c>
      <c r="C21" s="1" t="s">
        <v>73</v>
      </c>
      <c r="D21" s="1">
        <f>'Data Entry'!E12</f>
        <v>0.01</v>
      </c>
      <c r="E21" t="s">
        <v>115</v>
      </c>
      <c r="Q21">
        <f>Q20+H514</f>
        <v>11.199999999999998</v>
      </c>
      <c r="R21" s="57">
        <f>A545</f>
        <v>0.20465085002752131</v>
      </c>
      <c r="S21">
        <f t="shared" si="0"/>
        <v>2.455810200330256</v>
      </c>
    </row>
    <row r="22" spans="1:19" x14ac:dyDescent="0.25">
      <c r="A22" t="s">
        <v>29</v>
      </c>
      <c r="B22" s="1" t="s">
        <v>30</v>
      </c>
      <c r="C22" s="1" t="s">
        <v>74</v>
      </c>
      <c r="D22" s="58">
        <v>32.200000000000003</v>
      </c>
      <c r="E22" t="s">
        <v>13</v>
      </c>
      <c r="Q22">
        <f>Q21+H547</f>
        <v>11.899999999999997</v>
      </c>
      <c r="R22" s="57">
        <f>A578</f>
        <v>0.20697959477179811</v>
      </c>
      <c r="S22">
        <f t="shared" si="0"/>
        <v>2.4837551372615776</v>
      </c>
    </row>
    <row r="23" spans="1:19" x14ac:dyDescent="0.25">
      <c r="A23" t="s">
        <v>177</v>
      </c>
      <c r="B23" s="1" t="s">
        <v>178</v>
      </c>
      <c r="C23" s="1" t="s">
        <v>11</v>
      </c>
      <c r="D23" s="1">
        <f>'Data Entry'!E13/12</f>
        <v>0.25</v>
      </c>
      <c r="E23" t="s">
        <v>211</v>
      </c>
      <c r="Q23">
        <f>Q22+H580</f>
        <v>12.599999999999996</v>
      </c>
      <c r="R23" s="57">
        <f>A611</f>
        <v>0.20914142684165921</v>
      </c>
      <c r="S23">
        <f t="shared" si="0"/>
        <v>2.5096971220999107</v>
      </c>
    </row>
    <row r="24" spans="1:19" x14ac:dyDescent="0.25">
      <c r="A24" t="s">
        <v>200</v>
      </c>
      <c r="B24" s="1" t="s">
        <v>201</v>
      </c>
      <c r="C24" s="1" t="s">
        <v>11</v>
      </c>
      <c r="D24" s="1">
        <f>D23/2</f>
        <v>0.125</v>
      </c>
      <c r="E24" t="s">
        <v>212</v>
      </c>
      <c r="Q24">
        <f>Q23+H613</f>
        <v>13.299999999999995</v>
      </c>
      <c r="R24" s="57">
        <f>A644</f>
        <v>0.21115213195470545</v>
      </c>
      <c r="S24">
        <f t="shared" ref="S24:S69" si="1">R24*12</f>
        <v>2.5338255834564656</v>
      </c>
    </row>
    <row r="25" spans="1:19" x14ac:dyDescent="0.25">
      <c r="B25" s="1"/>
      <c r="D25" s="1"/>
      <c r="Q25">
        <f>Q24+H646</f>
        <v>13.999999999999995</v>
      </c>
      <c r="R25" s="57">
        <f>A677</f>
        <v>0.21302565612312285</v>
      </c>
      <c r="S25">
        <f t="shared" si="1"/>
        <v>2.5563078734774742</v>
      </c>
    </row>
    <row r="26" spans="1:19" x14ac:dyDescent="0.25">
      <c r="A26" s="5" t="s">
        <v>179</v>
      </c>
      <c r="Q26">
        <f>Q25+H679</f>
        <v>14.699999999999994</v>
      </c>
      <c r="R26" s="57">
        <f>A710</f>
        <v>0.21477436369134215</v>
      </c>
      <c r="S26">
        <f t="shared" si="1"/>
        <v>2.5772923642961056</v>
      </c>
    </row>
    <row r="27" spans="1:19" x14ac:dyDescent="0.25">
      <c r="A27" s="5" t="s">
        <v>180</v>
      </c>
      <c r="Q27">
        <f>Q26+H712</f>
        <v>15.399999999999993</v>
      </c>
      <c r="R27" s="57">
        <f>A743</f>
        <v>0.21640925211656639</v>
      </c>
      <c r="S27">
        <f t="shared" si="1"/>
        <v>2.5969110253987968</v>
      </c>
    </row>
    <row r="28" spans="1:19" x14ac:dyDescent="0.25">
      <c r="A28" s="5" t="s">
        <v>226</v>
      </c>
      <c r="Q28">
        <f>Q27+H745</f>
        <v>16.099999999999994</v>
      </c>
      <c r="R28" s="57">
        <f>A776</f>
        <v>0.21794013216067609</v>
      </c>
      <c r="S28">
        <f t="shared" si="1"/>
        <v>2.6152815859281131</v>
      </c>
    </row>
    <row r="29" spans="1:19" x14ac:dyDescent="0.25">
      <c r="A29" s="5"/>
      <c r="Q29">
        <f>Q28+H778</f>
        <v>16.799999999999994</v>
      </c>
      <c r="R29" s="57">
        <f>A808</f>
        <v>0.21937577982754219</v>
      </c>
      <c r="S29">
        <f t="shared" si="1"/>
        <v>2.6325093579305063</v>
      </c>
    </row>
    <row r="30" spans="1:19" x14ac:dyDescent="0.25">
      <c r="A30" s="59" t="s">
        <v>75</v>
      </c>
      <c r="B30" s="17">
        <v>1</v>
      </c>
      <c r="C30" s="60" t="s">
        <v>76</v>
      </c>
      <c r="D30">
        <f>D$18/100</f>
        <v>0.7</v>
      </c>
      <c r="E30" t="s">
        <v>15</v>
      </c>
      <c r="Q30">
        <f>Q29+H810</f>
        <v>17.499999999999993</v>
      </c>
      <c r="R30" s="57">
        <f>A841</f>
        <v>0.2207240914393121</v>
      </c>
      <c r="S30">
        <f t="shared" si="1"/>
        <v>2.6486890972717454</v>
      </c>
    </row>
    <row r="31" spans="1:19" x14ac:dyDescent="0.25">
      <c r="A31" s="1" t="s">
        <v>181</v>
      </c>
      <c r="B31" s="1" t="s">
        <v>182</v>
      </c>
      <c r="C31" s="1" t="s">
        <v>183</v>
      </c>
      <c r="D31" s="1" t="s">
        <v>184</v>
      </c>
      <c r="E31" s="1" t="s">
        <v>185</v>
      </c>
      <c r="F31" s="1" t="s">
        <v>79</v>
      </c>
      <c r="G31" s="1" t="s">
        <v>81</v>
      </c>
      <c r="H31" s="1" t="s">
        <v>84</v>
      </c>
      <c r="I31" s="1" t="s">
        <v>60</v>
      </c>
      <c r="J31" s="1" t="s">
        <v>187</v>
      </c>
      <c r="K31" s="1" t="s">
        <v>86</v>
      </c>
      <c r="L31" s="1" t="s">
        <v>88</v>
      </c>
      <c r="M31" s="1" t="s">
        <v>88</v>
      </c>
      <c r="N31" s="1" t="s">
        <v>90</v>
      </c>
      <c r="O31" s="1" t="s">
        <v>92</v>
      </c>
      <c r="P31" s="1" t="s">
        <v>92</v>
      </c>
      <c r="Q31">
        <f>Q30+H843</f>
        <v>18.199999999999992</v>
      </c>
      <c r="R31" s="57">
        <f>A874</f>
        <v>0.22199209235531592</v>
      </c>
      <c r="S31">
        <f t="shared" si="1"/>
        <v>2.663905108263791</v>
      </c>
    </row>
    <row r="32" spans="1:19" x14ac:dyDescent="0.25">
      <c r="A32" s="1" t="s">
        <v>77</v>
      </c>
      <c r="B32" s="1" t="s">
        <v>10</v>
      </c>
      <c r="C32" s="1" t="s">
        <v>57</v>
      </c>
      <c r="D32" s="1" t="s">
        <v>59</v>
      </c>
      <c r="E32" s="1" t="s">
        <v>186</v>
      </c>
      <c r="F32" s="1" t="s">
        <v>78</v>
      </c>
      <c r="G32" s="1" t="s">
        <v>80</v>
      </c>
      <c r="H32" s="1" t="s">
        <v>83</v>
      </c>
      <c r="I32" s="1" t="s">
        <v>61</v>
      </c>
      <c r="J32" s="1" t="s">
        <v>188</v>
      </c>
      <c r="K32" s="1" t="s">
        <v>85</v>
      </c>
      <c r="L32" s="1" t="s">
        <v>87</v>
      </c>
      <c r="M32" s="1" t="s">
        <v>28</v>
      </c>
      <c r="N32" s="1" t="s">
        <v>89</v>
      </c>
      <c r="O32" s="1" t="s">
        <v>32</v>
      </c>
      <c r="P32" s="1" t="s">
        <v>91</v>
      </c>
      <c r="Q32">
        <f>Q31+H876</f>
        <v>18.899999999999991</v>
      </c>
      <c r="R32" s="57">
        <f>A907</f>
        <v>0.22318618532650211</v>
      </c>
      <c r="S32">
        <f t="shared" si="1"/>
        <v>2.6782342239180252</v>
      </c>
    </row>
    <row r="33" spans="1:19" x14ac:dyDescent="0.25">
      <c r="A33" s="1" t="s">
        <v>0</v>
      </c>
      <c r="B33" s="1" t="s">
        <v>0</v>
      </c>
      <c r="C33" s="1" t="s">
        <v>97</v>
      </c>
      <c r="D33" s="1" t="s">
        <v>17</v>
      </c>
      <c r="E33" s="1" t="s">
        <v>17</v>
      </c>
      <c r="F33" s="1" t="s">
        <v>22</v>
      </c>
      <c r="G33" s="1" t="s">
        <v>0</v>
      </c>
      <c r="H33" s="1" t="s">
        <v>0</v>
      </c>
      <c r="I33" s="1" t="s">
        <v>0</v>
      </c>
      <c r="J33" s="1" t="s">
        <v>0</v>
      </c>
      <c r="K33" s="1" t="s">
        <v>0</v>
      </c>
      <c r="L33" s="1" t="s">
        <v>20</v>
      </c>
      <c r="M33" s="1" t="s">
        <v>20</v>
      </c>
      <c r="N33" s="1" t="s">
        <v>0</v>
      </c>
      <c r="O33" s="1" t="s">
        <v>0</v>
      </c>
      <c r="P33" s="1" t="s">
        <v>0</v>
      </c>
      <c r="Q33">
        <f>Q32+H909</f>
        <v>19.599999999999991</v>
      </c>
      <c r="R33" s="57">
        <f>A940</f>
        <v>0.22431212866716838</v>
      </c>
      <c r="S33">
        <f t="shared" si="1"/>
        <v>2.6917455440060207</v>
      </c>
    </row>
    <row r="34" spans="1:19" x14ac:dyDescent="0.25">
      <c r="A34" s="63">
        <v>0.2</v>
      </c>
      <c r="B34" s="8">
        <f>IF(A34&lt;$D$24,A34,2*$D$24-A34)</f>
        <v>4.9999999999999989E-2</v>
      </c>
      <c r="C34" s="8">
        <f>2*ACOS(($D$24-B34)/$D$24)</f>
        <v>1.8545904360032242</v>
      </c>
      <c r="D34" s="8">
        <f>$D$24^2*(C34-SIN(C34))/2</f>
        <v>6.9889877812751881E-3</v>
      </c>
      <c r="E34" s="8">
        <f>IF(A34&lt;$D$24,D34,3.1416*($D$24)^2-D34)</f>
        <v>4.2098512218724814E-2</v>
      </c>
      <c r="F34" s="3">
        <f>$D$19/E34</f>
        <v>0.51457175906087338</v>
      </c>
      <c r="G34" s="7">
        <f>F34^2/(2*32.2)</f>
        <v>4.1115542736490911E-3</v>
      </c>
      <c r="H34" s="3">
        <f t="shared" ref="H34" si="2">A34+G34</f>
        <v>0.2041115542736491</v>
      </c>
      <c r="I34" s="3">
        <f>$D$24*C34</f>
        <v>0.23182380450040302</v>
      </c>
      <c r="J34" s="3">
        <f>IF(A34&lt;$D$24,I34,(2*3.1416*$D$24-I34))</f>
        <v>0.55357619549959702</v>
      </c>
      <c r="K34" s="3">
        <f>E34/J34</f>
        <v>7.6048270429568104E-2</v>
      </c>
      <c r="L34" s="7">
        <f>($D$21^2)*(F34^2)/(($D$20^2)*(K34^1.333))</f>
        <v>3.7189525515176188E-4</v>
      </c>
      <c r="M34" s="7">
        <f>D17</f>
        <v>1.3837777018542748E-2</v>
      </c>
      <c r="N34" s="3">
        <f t="shared" ref="N34:N56" si="3">((M34+L34)/2)*D$30</f>
        <v>4.9733852957930778E-3</v>
      </c>
      <c r="O34" s="3">
        <f>D14</f>
        <v>0.13095607854275948</v>
      </c>
      <c r="P34" s="3">
        <f>N34+O34</f>
        <v>0.13592946383855256</v>
      </c>
      <c r="Q34">
        <f>Q33+H942</f>
        <v>20.29999999999999</v>
      </c>
      <c r="R34" s="57">
        <f>A973</f>
        <v>0.22537513316715574</v>
      </c>
      <c r="S34">
        <f t="shared" si="1"/>
        <v>2.7045015980058689</v>
      </c>
    </row>
    <row r="35" spans="1:19" x14ac:dyDescent="0.25">
      <c r="A35" s="8">
        <f t="shared" ref="A35:A56" si="4">A34+(P34-H34)/2</f>
        <v>0.16590895478245174</v>
      </c>
      <c r="B35" s="8">
        <f t="shared" ref="B35:B56" si="5">IF(A35&lt;$D$24,A35,2*$D$24-A35)</f>
        <v>8.409104521754826E-2</v>
      </c>
      <c r="C35" s="8">
        <f t="shared" ref="C35:C56" si="6">2*ACOS(($D$24-B35)/$D$24)</f>
        <v>2.4747631381320021</v>
      </c>
      <c r="D35" s="8">
        <f t="shared" ref="D35:D56" si="7">$D$24^2*(C35-SIN(C35))/2</f>
        <v>1.4502073144312132E-2</v>
      </c>
      <c r="E35" s="8">
        <f t="shared" ref="E35:E56" si="8">IF(A35&lt;$D$24,D35,3.1416*($D$24)^2-D35)</f>
        <v>3.458542685568787E-2</v>
      </c>
      <c r="F35" s="3">
        <f t="shared" ref="F35:F56" si="9">$D$19/E35</f>
        <v>0.62635356725898783</v>
      </c>
      <c r="G35" s="7">
        <f t="shared" ref="G35:G56" si="10">F35^2/(2*32.2)</f>
        <v>6.0919066959325991E-3</v>
      </c>
      <c r="H35" s="3">
        <f t="shared" ref="H35:H56" si="11">A35+G35</f>
        <v>0.17200086147838434</v>
      </c>
      <c r="I35" s="3">
        <f t="shared" ref="I35:I56" si="12">$D$24*C35</f>
        <v>0.30934539226650026</v>
      </c>
      <c r="J35" s="3">
        <f t="shared" ref="J35:J56" si="13">IF(A35&lt;$D$24,I35,(2*3.1416*$D$24-I35))</f>
        <v>0.47605460773349972</v>
      </c>
      <c r="K35" s="3">
        <f t="shared" ref="K35:K56" si="14">E35/J35</f>
        <v>7.2650125203806759E-2</v>
      </c>
      <c r="L35" s="7">
        <f t="shared" ref="L35:L56" si="15">($D$21^2)*(F35^2)/(($D$20^2)*(K35^1.333))</f>
        <v>5.8564153147081367E-4</v>
      </c>
      <c r="M35" s="7">
        <f>M34</f>
        <v>1.3837777018542748E-2</v>
      </c>
      <c r="N35" s="3">
        <f t="shared" si="3"/>
        <v>5.0481964925047458E-3</v>
      </c>
      <c r="O35" s="3">
        <f>O34</f>
        <v>0.13095607854275948</v>
      </c>
      <c r="P35" s="3">
        <f t="shared" ref="P35:P56" si="16">N35+O35</f>
        <v>0.13600427503526422</v>
      </c>
      <c r="Q35">
        <f>Q34+H975</f>
        <v>20.999999999999989</v>
      </c>
      <c r="R35" s="57">
        <f>A1006</f>
        <v>0.22637992344431787</v>
      </c>
      <c r="S35">
        <f t="shared" si="1"/>
        <v>2.7165590813318143</v>
      </c>
    </row>
    <row r="36" spans="1:19" x14ac:dyDescent="0.25">
      <c r="A36" s="8">
        <f t="shared" si="4"/>
        <v>0.14791066156089167</v>
      </c>
      <c r="B36" s="8">
        <f t="shared" si="5"/>
        <v>0.10208933843910833</v>
      </c>
      <c r="C36" s="8">
        <f t="shared" si="6"/>
        <v>2.7729380093498608</v>
      </c>
      <c r="D36" s="8">
        <f t="shared" si="7"/>
        <v>1.8848259501795951E-2</v>
      </c>
      <c r="E36" s="8">
        <f t="shared" si="8"/>
        <v>3.0239240498204048E-2</v>
      </c>
      <c r="F36" s="3">
        <f t="shared" si="9"/>
        <v>0.71637730079634365</v>
      </c>
      <c r="G36" s="7">
        <f t="shared" si="10"/>
        <v>7.9688887747865686E-3</v>
      </c>
      <c r="H36" s="3">
        <f t="shared" si="11"/>
        <v>0.15587955033567824</v>
      </c>
      <c r="I36" s="3">
        <f t="shared" si="12"/>
        <v>0.3466172511687326</v>
      </c>
      <c r="J36" s="3">
        <f t="shared" si="13"/>
        <v>0.43878274883126739</v>
      </c>
      <c r="K36" s="3">
        <f t="shared" si="14"/>
        <v>6.891620187609622E-2</v>
      </c>
      <c r="L36" s="7">
        <f t="shared" si="15"/>
        <v>8.2190595729296923E-4</v>
      </c>
      <c r="M36" s="7">
        <f t="shared" ref="M36:M56" si="17">M35</f>
        <v>1.3837777018542748E-2</v>
      </c>
      <c r="N36" s="3">
        <f t="shared" si="3"/>
        <v>5.1308890415425008E-3</v>
      </c>
      <c r="O36" s="3">
        <f t="shared" ref="O36:O56" si="18">O35</f>
        <v>0.13095607854275948</v>
      </c>
      <c r="P36" s="3">
        <f t="shared" si="16"/>
        <v>0.13608696758430197</v>
      </c>
      <c r="Q36">
        <f>Q35+H1008</f>
        <v>21.699999999999989</v>
      </c>
      <c r="R36" s="57">
        <f>A1039</f>
        <v>0.22733079137910611</v>
      </c>
      <c r="S36">
        <f t="shared" si="1"/>
        <v>2.7279694965492736</v>
      </c>
    </row>
    <row r="37" spans="1:19" x14ac:dyDescent="0.25">
      <c r="A37" s="8">
        <f t="shared" si="4"/>
        <v>0.13801437018520352</v>
      </c>
      <c r="B37" s="8">
        <f t="shared" si="5"/>
        <v>0.11198562981479648</v>
      </c>
      <c r="C37" s="8">
        <f t="shared" si="6"/>
        <v>2.9329846841445106</v>
      </c>
      <c r="D37" s="8">
        <f t="shared" si="7"/>
        <v>2.1295987771460387E-2</v>
      </c>
      <c r="E37" s="8">
        <f t="shared" si="8"/>
        <v>2.7791512228539612E-2</v>
      </c>
      <c r="F37" s="3">
        <f t="shared" si="9"/>
        <v>0.77947199519388044</v>
      </c>
      <c r="G37" s="7">
        <f t="shared" si="10"/>
        <v>9.4344191194336759E-3</v>
      </c>
      <c r="H37" s="3">
        <f t="shared" si="11"/>
        <v>0.1474487893046372</v>
      </c>
      <c r="I37" s="3">
        <f t="shared" si="12"/>
        <v>0.36662308551806383</v>
      </c>
      <c r="J37" s="3">
        <f t="shared" si="13"/>
        <v>0.41877691448193616</v>
      </c>
      <c r="K37" s="3">
        <f t="shared" si="14"/>
        <v>6.6363524987809216E-2</v>
      </c>
      <c r="L37" s="7">
        <f t="shared" si="15"/>
        <v>1.0232692323515196E-3</v>
      </c>
      <c r="M37" s="7">
        <f t="shared" si="17"/>
        <v>1.3837777018542748E-2</v>
      </c>
      <c r="N37" s="3">
        <f t="shared" si="3"/>
        <v>5.2013661878129933E-3</v>
      </c>
      <c r="O37" s="3">
        <f t="shared" si="18"/>
        <v>0.13095607854275948</v>
      </c>
      <c r="P37" s="3">
        <f t="shared" si="16"/>
        <v>0.13615744473057248</v>
      </c>
      <c r="Q37">
        <f>Q36+H1041</f>
        <v>22.399999999999988</v>
      </c>
      <c r="R37" s="57">
        <f>A1072</f>
        <v>0.22823164279393285</v>
      </c>
      <c r="S37">
        <f t="shared" si="1"/>
        <v>2.7387797135271943</v>
      </c>
    </row>
    <row r="38" spans="1:19" x14ac:dyDescent="0.25">
      <c r="A38" s="8">
        <f t="shared" si="4"/>
        <v>0.13236869789817116</v>
      </c>
      <c r="B38" s="8">
        <f t="shared" si="5"/>
        <v>0.11763130210182884</v>
      </c>
      <c r="C38" s="8">
        <f t="shared" si="6"/>
        <v>3.0236250959007558</v>
      </c>
      <c r="D38" s="8">
        <f t="shared" si="7"/>
        <v>2.2702585630903369E-2</v>
      </c>
      <c r="E38" s="8">
        <f t="shared" si="8"/>
        <v>2.6384914369096631E-2</v>
      </c>
      <c r="F38" s="3">
        <f t="shared" si="9"/>
        <v>0.82102618121843796</v>
      </c>
      <c r="G38" s="7">
        <f t="shared" si="10"/>
        <v>1.0467142705685268E-2</v>
      </c>
      <c r="H38" s="3">
        <f t="shared" si="11"/>
        <v>0.14283584060385643</v>
      </c>
      <c r="I38" s="3">
        <f t="shared" si="12"/>
        <v>0.37795313698759447</v>
      </c>
      <c r="J38" s="3">
        <f t="shared" si="13"/>
        <v>0.40744686301240551</v>
      </c>
      <c r="K38" s="3">
        <f t="shared" si="14"/>
        <v>6.4756700233309414E-2</v>
      </c>
      <c r="L38" s="7">
        <f t="shared" si="15"/>
        <v>1.1729846476964555E-3</v>
      </c>
      <c r="M38" s="7">
        <f t="shared" si="17"/>
        <v>1.3837777018542748E-2</v>
      </c>
      <c r="N38" s="3">
        <f t="shared" si="3"/>
        <v>5.2537665831837209E-3</v>
      </c>
      <c r="O38" s="3">
        <f t="shared" si="18"/>
        <v>0.13095607854275948</v>
      </c>
      <c r="P38" s="3">
        <f t="shared" si="16"/>
        <v>0.1362098451259432</v>
      </c>
      <c r="Q38">
        <f>Q37+H1074</f>
        <v>23.099999999999987</v>
      </c>
      <c r="R38" s="57">
        <f>A1105</f>
        <v>0.22908603834680186</v>
      </c>
      <c r="S38">
        <f t="shared" si="1"/>
        <v>2.7490324601616223</v>
      </c>
    </row>
    <row r="39" spans="1:19" x14ac:dyDescent="0.25">
      <c r="A39" s="8">
        <f t="shared" si="4"/>
        <v>0.12905570015921453</v>
      </c>
      <c r="B39" s="8">
        <f t="shared" si="5"/>
        <v>0.12094429984078547</v>
      </c>
      <c r="C39" s="8">
        <f t="shared" si="6"/>
        <v>3.0766900602996823</v>
      </c>
      <c r="D39" s="8">
        <f t="shared" si="7"/>
        <v>2.3529945490496439E-2</v>
      </c>
      <c r="E39" s="8">
        <f t="shared" si="8"/>
        <v>2.5557554509503561E-2</v>
      </c>
      <c r="F39" s="3">
        <f t="shared" si="9"/>
        <v>0.84760478465103672</v>
      </c>
      <c r="G39" s="7">
        <f t="shared" si="10"/>
        <v>1.1155805449741154E-2</v>
      </c>
      <c r="H39" s="3">
        <f t="shared" si="11"/>
        <v>0.14021150560895568</v>
      </c>
      <c r="I39" s="3">
        <f t="shared" si="12"/>
        <v>0.38458625753746029</v>
      </c>
      <c r="J39" s="3">
        <f t="shared" si="13"/>
        <v>0.4008137424625397</v>
      </c>
      <c r="K39" s="3">
        <f t="shared" si="14"/>
        <v>6.3764167247564341E-2</v>
      </c>
      <c r="L39" s="7">
        <f t="shared" si="15"/>
        <v>1.2761652160707079E-3</v>
      </c>
      <c r="M39" s="7">
        <f t="shared" si="17"/>
        <v>1.3837777018542748E-2</v>
      </c>
      <c r="N39" s="3">
        <f t="shared" si="3"/>
        <v>5.2898797821147089E-3</v>
      </c>
      <c r="O39" s="3">
        <f t="shared" si="18"/>
        <v>0.13095607854275948</v>
      </c>
      <c r="P39" s="3">
        <f t="shared" si="16"/>
        <v>0.13624595832487418</v>
      </c>
      <c r="Q39">
        <f>Q38+H1107</f>
        <v>23.799999999999986</v>
      </c>
      <c r="R39" s="57">
        <f>A1138</f>
        <v>0.22989722945178226</v>
      </c>
      <c r="S39">
        <f t="shared" si="1"/>
        <v>2.7587667534213871</v>
      </c>
    </row>
    <row r="40" spans="1:19" x14ac:dyDescent="0.25">
      <c r="A40" s="8">
        <f t="shared" si="4"/>
        <v>0.12707292651717378</v>
      </c>
      <c r="B40" s="8">
        <f t="shared" si="5"/>
        <v>0.12292707348282622</v>
      </c>
      <c r="C40" s="8">
        <f t="shared" si="6"/>
        <v>3.1084243089279027</v>
      </c>
      <c r="D40" s="8">
        <f t="shared" si="7"/>
        <v>2.4025484730965323E-2</v>
      </c>
      <c r="E40" s="8">
        <f t="shared" si="8"/>
        <v>2.5062015269034676E-2</v>
      </c>
      <c r="F40" s="3">
        <f t="shared" si="9"/>
        <v>0.86436406863897375</v>
      </c>
      <c r="G40" s="7">
        <f t="shared" si="10"/>
        <v>1.1601323651461498E-2</v>
      </c>
      <c r="H40" s="3">
        <f t="shared" si="11"/>
        <v>0.13867425016863527</v>
      </c>
      <c r="I40" s="3">
        <f t="shared" si="12"/>
        <v>0.38855303861598783</v>
      </c>
      <c r="J40" s="3">
        <f t="shared" si="13"/>
        <v>0.39684696138401215</v>
      </c>
      <c r="K40" s="3">
        <f t="shared" si="14"/>
        <v>6.3152846582547509E-2</v>
      </c>
      <c r="L40" s="7">
        <f t="shared" si="15"/>
        <v>1.344282261227359E-3</v>
      </c>
      <c r="M40" s="7">
        <f t="shared" si="17"/>
        <v>1.3837777018542748E-2</v>
      </c>
      <c r="N40" s="3">
        <f t="shared" si="3"/>
        <v>5.3137207479195371E-3</v>
      </c>
      <c r="O40" s="3">
        <f t="shared" si="18"/>
        <v>0.13095607854275948</v>
      </c>
      <c r="P40" s="3">
        <f t="shared" si="16"/>
        <v>0.13626979929067901</v>
      </c>
      <c r="Q40">
        <f>Q39+H1140</f>
        <v>24.499999999999986</v>
      </c>
      <c r="R40" s="57">
        <f>A1172</f>
        <v>0.23066819009623399</v>
      </c>
      <c r="S40">
        <f t="shared" si="1"/>
        <v>2.768018281154808</v>
      </c>
    </row>
    <row r="41" spans="1:19" x14ac:dyDescent="0.25">
      <c r="A41" s="8">
        <f t="shared" si="4"/>
        <v>0.12587070107819565</v>
      </c>
      <c r="B41" s="8">
        <f t="shared" si="5"/>
        <v>0.12412929892180435</v>
      </c>
      <c r="C41" s="8">
        <f t="shared" si="6"/>
        <v>3.127661323679781</v>
      </c>
      <c r="D41" s="8">
        <f t="shared" si="7"/>
        <v>2.4326019096890746E-2</v>
      </c>
      <c r="E41" s="8">
        <f t="shared" si="8"/>
        <v>2.4761480903109253E-2</v>
      </c>
      <c r="F41" s="3">
        <f t="shared" si="9"/>
        <v>0.87485500447248099</v>
      </c>
      <c r="G41" s="7">
        <f t="shared" si="10"/>
        <v>1.1884647187120258E-2</v>
      </c>
      <c r="H41" s="3">
        <f t="shared" si="11"/>
        <v>0.13775534826531591</v>
      </c>
      <c r="I41" s="3">
        <f t="shared" si="12"/>
        <v>0.39095766545997263</v>
      </c>
      <c r="J41" s="3">
        <f t="shared" si="13"/>
        <v>0.39444233454002736</v>
      </c>
      <c r="K41" s="3">
        <f t="shared" si="14"/>
        <v>6.2775921179922173E-2</v>
      </c>
      <c r="L41" s="7">
        <f t="shared" si="15"/>
        <v>1.3881448967833698E-3</v>
      </c>
      <c r="M41" s="7">
        <f t="shared" si="17"/>
        <v>1.3837777018542748E-2</v>
      </c>
      <c r="N41" s="3">
        <f t="shared" si="3"/>
        <v>5.3290726703641407E-3</v>
      </c>
      <c r="O41" s="3">
        <f t="shared" si="18"/>
        <v>0.13095607854275948</v>
      </c>
      <c r="P41" s="3">
        <f t="shared" ref="P41:P47" si="19">N41+O41</f>
        <v>0.13628515121312362</v>
      </c>
      <c r="Q41">
        <f>Q40+H1174</f>
        <v>25.199999999999985</v>
      </c>
      <c r="R41" s="57">
        <f>A1205</f>
        <v>0.23140162917548099</v>
      </c>
      <c r="S41">
        <f t="shared" si="1"/>
        <v>2.7768195501057718</v>
      </c>
    </row>
    <row r="42" spans="1:19" x14ac:dyDescent="0.25">
      <c r="A42" s="8">
        <f t="shared" si="4"/>
        <v>0.12513560255209949</v>
      </c>
      <c r="B42" s="8">
        <f t="shared" si="5"/>
        <v>0.12486439744790051</v>
      </c>
      <c r="C42" s="8">
        <f t="shared" si="6"/>
        <v>3.1394230123306492</v>
      </c>
      <c r="D42" s="8">
        <f t="shared" si="7"/>
        <v>2.450979197479463E-2</v>
      </c>
      <c r="E42" s="8">
        <f t="shared" si="8"/>
        <v>2.4577708025205369E-2</v>
      </c>
      <c r="F42" s="3">
        <f t="shared" si="9"/>
        <v>0.88139648595462905</v>
      </c>
      <c r="G42" s="7">
        <f t="shared" si="10"/>
        <v>1.2063039836229325E-2</v>
      </c>
      <c r="H42" s="3">
        <f t="shared" si="11"/>
        <v>0.13719864238832882</v>
      </c>
      <c r="I42" s="3">
        <f t="shared" si="12"/>
        <v>0.39242787654133116</v>
      </c>
      <c r="J42" s="3">
        <f t="shared" si="13"/>
        <v>0.39297212345866883</v>
      </c>
      <c r="K42" s="3">
        <f t="shared" si="14"/>
        <v>6.2543133616932881E-2</v>
      </c>
      <c r="L42" s="7">
        <f t="shared" si="15"/>
        <v>1.4159763763521233E-3</v>
      </c>
      <c r="M42" s="7">
        <f t="shared" si="17"/>
        <v>1.3837777018542748E-2</v>
      </c>
      <c r="N42" s="3">
        <f t="shared" si="3"/>
        <v>5.3388136882132047E-3</v>
      </c>
      <c r="O42" s="3">
        <f t="shared" si="18"/>
        <v>0.13095607854275948</v>
      </c>
      <c r="P42" s="3">
        <f t="shared" si="19"/>
        <v>0.13629489223097269</v>
      </c>
      <c r="Q42">
        <f>Q41+H1207</f>
        <v>25.899999999999984</v>
      </c>
      <c r="R42" s="57">
        <f>A1238</f>
        <v>0.23210007637793023</v>
      </c>
      <c r="S42">
        <f t="shared" si="1"/>
        <v>2.785200916535163</v>
      </c>
    </row>
    <row r="43" spans="1:19" x14ac:dyDescent="0.25">
      <c r="A43" s="8">
        <f t="shared" si="4"/>
        <v>0.12468372747342142</v>
      </c>
      <c r="B43" s="8">
        <f t="shared" si="5"/>
        <v>0.12468372747342142</v>
      </c>
      <c r="C43" s="8">
        <f t="shared" si="6"/>
        <v>3.1365322877652742</v>
      </c>
      <c r="D43" s="8">
        <f t="shared" si="7"/>
        <v>2.4464624558888908E-2</v>
      </c>
      <c r="E43" s="8">
        <f t="shared" si="8"/>
        <v>2.4464624558888908E-2</v>
      </c>
      <c r="F43" s="3">
        <f t="shared" si="9"/>
        <v>0.88547058770881604</v>
      </c>
      <c r="G43" s="7">
        <f t="shared" si="10"/>
        <v>1.2174816175425403E-2</v>
      </c>
      <c r="H43" s="3">
        <f t="shared" si="11"/>
        <v>0.13685854364884684</v>
      </c>
      <c r="I43" s="3">
        <f t="shared" si="12"/>
        <v>0.39206653597065927</v>
      </c>
      <c r="J43" s="3">
        <f t="shared" si="13"/>
        <v>0.39206653597065927</v>
      </c>
      <c r="K43" s="3">
        <f t="shared" si="14"/>
        <v>6.2399165229239932E-2</v>
      </c>
      <c r="L43" s="7">
        <f t="shared" si="15"/>
        <v>1.4334937413661125E-3</v>
      </c>
      <c r="M43" s="7">
        <f t="shared" si="17"/>
        <v>1.3837777018542748E-2</v>
      </c>
      <c r="N43" s="3">
        <f t="shared" si="3"/>
        <v>5.3449447659681005E-3</v>
      </c>
      <c r="O43" s="3">
        <f t="shared" si="18"/>
        <v>0.13095607854275948</v>
      </c>
      <c r="P43" s="3">
        <f t="shared" si="19"/>
        <v>0.13630102330872759</v>
      </c>
      <c r="Q43">
        <f>Q42+H1240</f>
        <v>26.599999999999984</v>
      </c>
      <c r="R43" s="57">
        <f>A1271</f>
        <v>0.23276581215640829</v>
      </c>
      <c r="S43">
        <f t="shared" si="1"/>
        <v>2.7931897458768997</v>
      </c>
    </row>
    <row r="44" spans="1:19" x14ac:dyDescent="0.25">
      <c r="A44" s="8">
        <f t="shared" si="4"/>
        <v>0.1244049673033618</v>
      </c>
      <c r="B44" s="8">
        <f t="shared" si="5"/>
        <v>0.1244049673033618</v>
      </c>
      <c r="C44" s="8">
        <f t="shared" si="6"/>
        <v>3.1320720944872296</v>
      </c>
      <c r="D44" s="8">
        <f t="shared" si="7"/>
        <v>2.4394934993824891E-2</v>
      </c>
      <c r="E44" s="8">
        <f t="shared" si="8"/>
        <v>2.4394934993824891E-2</v>
      </c>
      <c r="F44" s="3">
        <f t="shared" si="9"/>
        <v>0.88800013165513225</v>
      </c>
      <c r="G44" s="7">
        <f t="shared" si="10"/>
        <v>1.2244475680427518E-2</v>
      </c>
      <c r="H44" s="3">
        <f t="shared" si="11"/>
        <v>0.13664944298378931</v>
      </c>
      <c r="I44" s="3">
        <f t="shared" si="12"/>
        <v>0.3915090118109037</v>
      </c>
      <c r="J44" s="3">
        <f t="shared" si="13"/>
        <v>0.3915090118109037</v>
      </c>
      <c r="K44" s="3">
        <f t="shared" si="14"/>
        <v>6.2310021628844359E-2</v>
      </c>
      <c r="L44" s="7">
        <f t="shared" si="15"/>
        <v>1.4444456706890979E-3</v>
      </c>
      <c r="M44" s="7">
        <f t="shared" si="17"/>
        <v>1.3837777018542748E-2</v>
      </c>
      <c r="N44" s="3">
        <f t="shared" si="3"/>
        <v>5.3487779412311458E-3</v>
      </c>
      <c r="O44" s="3">
        <f t="shared" si="18"/>
        <v>0.13095607854275948</v>
      </c>
      <c r="P44" s="3">
        <f t="shared" si="19"/>
        <v>0.13630485648399063</v>
      </c>
      <c r="Q44">
        <f>Q43+H1273</f>
        <v>27.299999999999983</v>
      </c>
      <c r="R44" s="57">
        <f>A1304</f>
        <v>0.23340094892161412</v>
      </c>
      <c r="S44">
        <f t="shared" si="1"/>
        <v>2.8008113870593694</v>
      </c>
    </row>
    <row r="45" spans="1:19" x14ac:dyDescent="0.25">
      <c r="A45" s="8">
        <f t="shared" si="4"/>
        <v>0.12423267405346246</v>
      </c>
      <c r="B45" s="8">
        <f t="shared" si="5"/>
        <v>0.12423267405346246</v>
      </c>
      <c r="C45" s="8">
        <f t="shared" si="6"/>
        <v>3.1293153613378522</v>
      </c>
      <c r="D45" s="8">
        <f t="shared" si="7"/>
        <v>2.4351862324324441E-2</v>
      </c>
      <c r="E45" s="8">
        <f t="shared" si="8"/>
        <v>2.4351862324324441E-2</v>
      </c>
      <c r="F45" s="3">
        <f t="shared" si="9"/>
        <v>0.88957079330218558</v>
      </c>
      <c r="G45" s="7">
        <f t="shared" si="10"/>
        <v>1.22878291350354E-2</v>
      </c>
      <c r="H45" s="3">
        <f t="shared" si="11"/>
        <v>0.13652050318849784</v>
      </c>
      <c r="I45" s="3">
        <f t="shared" si="12"/>
        <v>0.39116442016723152</v>
      </c>
      <c r="J45" s="3">
        <f t="shared" si="13"/>
        <v>0.39116442016723152</v>
      </c>
      <c r="K45" s="3">
        <f t="shared" si="14"/>
        <v>6.2254798925509322E-2</v>
      </c>
      <c r="L45" s="7">
        <f t="shared" si="15"/>
        <v>1.4512742078095181E-3</v>
      </c>
      <c r="M45" s="7">
        <f t="shared" si="17"/>
        <v>1.3837777018542748E-2</v>
      </c>
      <c r="N45" s="3">
        <f t="shared" si="3"/>
        <v>5.3511679292232934E-3</v>
      </c>
      <c r="O45" s="3">
        <f t="shared" si="18"/>
        <v>0.13095607854275948</v>
      </c>
      <c r="P45" s="3">
        <f t="shared" si="19"/>
        <v>0.13630724647198278</v>
      </c>
      <c r="Q45">
        <f>Q44+H1306</f>
        <v>27.999999999999982</v>
      </c>
      <c r="R45" s="57">
        <f>A1337</f>
        <v>0.23400743277969188</v>
      </c>
      <c r="S45">
        <f t="shared" si="1"/>
        <v>2.8080891933563024</v>
      </c>
    </row>
    <row r="46" spans="1:19" x14ac:dyDescent="0.25">
      <c r="A46" s="8">
        <f t="shared" si="4"/>
        <v>0.12412604569520493</v>
      </c>
      <c r="B46" s="8">
        <f t="shared" si="5"/>
        <v>0.12412604569520493</v>
      </c>
      <c r="C46" s="8">
        <f t="shared" si="6"/>
        <v>3.1276092707866554</v>
      </c>
      <c r="D46" s="8">
        <f t="shared" si="7"/>
        <v>2.4325205810045644E-2</v>
      </c>
      <c r="E46" s="8">
        <f t="shared" si="8"/>
        <v>2.4325205810045644E-2</v>
      </c>
      <c r="F46" s="3">
        <f t="shared" si="9"/>
        <v>0.89054561985612435</v>
      </c>
      <c r="G46" s="7">
        <f t="shared" si="10"/>
        <v>1.2314774860946098E-2</v>
      </c>
      <c r="H46" s="3">
        <f t="shared" si="11"/>
        <v>0.13644082055615103</v>
      </c>
      <c r="I46" s="3">
        <f t="shared" si="12"/>
        <v>0.39095115884833193</v>
      </c>
      <c r="J46" s="3">
        <f t="shared" si="13"/>
        <v>0.39095115884833193</v>
      </c>
      <c r="K46" s="3">
        <f t="shared" si="14"/>
        <v>6.2220574768733501E-2</v>
      </c>
      <c r="L46" s="7">
        <f t="shared" si="15"/>
        <v>1.4555231980311664E-3</v>
      </c>
      <c r="M46" s="7">
        <f t="shared" si="17"/>
        <v>1.3837777018542748E-2</v>
      </c>
      <c r="N46" s="3">
        <f t="shared" si="3"/>
        <v>5.3526550758008695E-3</v>
      </c>
      <c r="O46" s="3">
        <f t="shared" si="18"/>
        <v>0.13095607854275948</v>
      </c>
      <c r="P46" s="3">
        <f t="shared" si="19"/>
        <v>0.13630873361856036</v>
      </c>
      <c r="Q46">
        <f>Q45+H1339</f>
        <v>28.699999999999982</v>
      </c>
      <c r="R46" s="57">
        <f>A1370</f>
        <v>0.23458705898404547</v>
      </c>
      <c r="S46">
        <f t="shared" si="1"/>
        <v>2.8150447078085454</v>
      </c>
    </row>
    <row r="47" spans="1:19" x14ac:dyDescent="0.25">
      <c r="A47" s="8">
        <f t="shared" si="4"/>
        <v>0.12406000222640959</v>
      </c>
      <c r="B47" s="8">
        <f t="shared" si="5"/>
        <v>0.12406000222640959</v>
      </c>
      <c r="C47" s="8">
        <f t="shared" si="6"/>
        <v>3.1265525474567437</v>
      </c>
      <c r="D47" s="8">
        <f t="shared" si="7"/>
        <v>2.4308695377666372E-2</v>
      </c>
      <c r="E47" s="8">
        <f t="shared" si="8"/>
        <v>2.4308695377666372E-2</v>
      </c>
      <c r="F47" s="3">
        <f t="shared" si="9"/>
        <v>0.89115047721308482</v>
      </c>
      <c r="G47" s="7">
        <f t="shared" si="10"/>
        <v>1.2331508898091752E-2</v>
      </c>
      <c r="H47" s="3">
        <f t="shared" si="11"/>
        <v>0.13639151112450135</v>
      </c>
      <c r="I47" s="3">
        <f t="shared" si="12"/>
        <v>0.39081906843209296</v>
      </c>
      <c r="J47" s="3">
        <f t="shared" si="13"/>
        <v>0.39081906843209296</v>
      </c>
      <c r="K47" s="3">
        <f t="shared" si="14"/>
        <v>6.2199358580913626E-2</v>
      </c>
      <c r="L47" s="7">
        <f t="shared" si="15"/>
        <v>1.4581637911523916E-3</v>
      </c>
      <c r="M47" s="7">
        <f t="shared" si="17"/>
        <v>1.3837777018542748E-2</v>
      </c>
      <c r="N47" s="3">
        <f t="shared" si="3"/>
        <v>5.3535792833932991E-3</v>
      </c>
      <c r="O47" s="3">
        <f t="shared" si="18"/>
        <v>0.13095607854275948</v>
      </c>
      <c r="P47" s="3">
        <f t="shared" si="19"/>
        <v>0.13630965782615279</v>
      </c>
      <c r="Q47">
        <f>Q46+H1372</f>
        <v>29.399999999999981</v>
      </c>
      <c r="R47" s="57">
        <f>A1403</f>
        <v>0.23514148574309471</v>
      </c>
      <c r="S47">
        <f t="shared" si="1"/>
        <v>2.8216978289171366</v>
      </c>
    </row>
    <row r="48" spans="1:19" x14ac:dyDescent="0.25">
      <c r="A48" s="8">
        <f t="shared" si="4"/>
        <v>0.12401907557723531</v>
      </c>
      <c r="B48" s="8">
        <f t="shared" si="5"/>
        <v>0.12401907557723531</v>
      </c>
      <c r="C48" s="8">
        <f t="shared" si="6"/>
        <v>3.1258977017360019</v>
      </c>
      <c r="D48" s="8">
        <f t="shared" si="7"/>
        <v>2.4298464017456892E-2</v>
      </c>
      <c r="E48" s="8">
        <f t="shared" si="8"/>
        <v>2.4298464017456892E-2</v>
      </c>
      <c r="F48" s="3">
        <f t="shared" si="9"/>
        <v>0.89152571416331616</v>
      </c>
      <c r="G48" s="7">
        <f t="shared" si="10"/>
        <v>1.234189594742874E-2</v>
      </c>
      <c r="H48" s="3">
        <f t="shared" si="11"/>
        <v>0.13636097152466406</v>
      </c>
      <c r="I48" s="3">
        <f t="shared" si="12"/>
        <v>0.39073721271700024</v>
      </c>
      <c r="J48" s="3">
        <f t="shared" si="13"/>
        <v>0.39073721271700024</v>
      </c>
      <c r="K48" s="3">
        <f t="shared" si="14"/>
        <v>6.2186203992440243E-2</v>
      </c>
      <c r="L48" s="7">
        <f t="shared" si="15"/>
        <v>1.4598035576346982E-3</v>
      </c>
      <c r="M48" s="7">
        <f>M40</f>
        <v>1.3837777018542748E-2</v>
      </c>
      <c r="N48" s="3">
        <f t="shared" si="3"/>
        <v>5.3541532016621058E-3</v>
      </c>
      <c r="O48" s="3">
        <f>O40</f>
        <v>0.13095607854275948</v>
      </c>
      <c r="P48" s="3">
        <f t="shared" si="16"/>
        <v>0.13631023174442158</v>
      </c>
      <c r="Q48">
        <f>Q47+H1405</f>
        <v>30.09999999999998</v>
      </c>
      <c r="R48" s="57">
        <f>A1436</f>
        <v>0.23567224658088065</v>
      </c>
      <c r="S48">
        <f t="shared" si="1"/>
        <v>2.8280669589705676</v>
      </c>
    </row>
    <row r="49" spans="1:19" x14ac:dyDescent="0.25">
      <c r="A49" s="8">
        <f t="shared" si="4"/>
        <v>0.12399370568711407</v>
      </c>
      <c r="B49" s="8">
        <f t="shared" si="5"/>
        <v>0.12399370568711407</v>
      </c>
      <c r="C49" s="8">
        <f t="shared" si="6"/>
        <v>3.1254917706688641</v>
      </c>
      <c r="D49" s="8">
        <f t="shared" si="7"/>
        <v>2.4292121745313974E-2</v>
      </c>
      <c r="E49" s="8">
        <f t="shared" si="8"/>
        <v>2.4292121745313974E-2</v>
      </c>
      <c r="F49" s="3">
        <f t="shared" si="9"/>
        <v>0.89175847681620068</v>
      </c>
      <c r="G49" s="7">
        <f t="shared" si="10"/>
        <v>1.2348341319465066E-2</v>
      </c>
      <c r="H49" s="3">
        <f t="shared" si="11"/>
        <v>0.13634204700657915</v>
      </c>
      <c r="I49" s="3">
        <f t="shared" si="12"/>
        <v>0.39068647133360801</v>
      </c>
      <c r="J49" s="3">
        <f t="shared" si="13"/>
        <v>0.39068647133360801</v>
      </c>
      <c r="K49" s="3">
        <f t="shared" si="14"/>
        <v>6.2178046919292677E-2</v>
      </c>
      <c r="L49" s="7">
        <f t="shared" si="15"/>
        <v>1.4608213402517941E-3</v>
      </c>
      <c r="M49" s="7">
        <f t="shared" si="17"/>
        <v>1.3837777018542748E-2</v>
      </c>
      <c r="N49" s="3">
        <f t="shared" si="3"/>
        <v>5.3545094255780896E-3</v>
      </c>
      <c r="O49" s="3">
        <f t="shared" si="18"/>
        <v>0.13095607854275948</v>
      </c>
      <c r="P49" s="3">
        <f t="shared" si="16"/>
        <v>0.13631058796833756</v>
      </c>
      <c r="Q49">
        <f>Q48+H1438</f>
        <v>30.799999999999979</v>
      </c>
      <c r="R49" s="57">
        <f>A1469</f>
        <v>0.23618076142123512</v>
      </c>
      <c r="S49">
        <f t="shared" si="1"/>
        <v>2.8341691370548214</v>
      </c>
    </row>
    <row r="50" spans="1:19" x14ac:dyDescent="0.25">
      <c r="A50" s="8">
        <f t="shared" si="4"/>
        <v>0.12397797616799328</v>
      </c>
      <c r="B50" s="8">
        <f t="shared" si="5"/>
        <v>0.12397797616799328</v>
      </c>
      <c r="C50" s="8">
        <f t="shared" si="6"/>
        <v>3.1252400900791675</v>
      </c>
      <c r="D50" s="8">
        <f t="shared" si="7"/>
        <v>2.4288189494963325E-2</v>
      </c>
      <c r="E50" s="8">
        <f t="shared" si="8"/>
        <v>2.4288189494963325E-2</v>
      </c>
      <c r="F50" s="3">
        <f t="shared" si="9"/>
        <v>0.8919028522371798</v>
      </c>
      <c r="G50" s="7">
        <f t="shared" si="10"/>
        <v>1.2352340028397772E-2</v>
      </c>
      <c r="H50" s="3">
        <f t="shared" si="11"/>
        <v>0.13633031619639105</v>
      </c>
      <c r="I50" s="3">
        <f t="shared" si="12"/>
        <v>0.39065501125989593</v>
      </c>
      <c r="J50" s="3">
        <f t="shared" si="13"/>
        <v>0.39065501125989593</v>
      </c>
      <c r="K50" s="3">
        <f t="shared" si="14"/>
        <v>6.2172988429437602E-2</v>
      </c>
      <c r="L50" s="7">
        <f t="shared" si="15"/>
        <v>1.4614528783112501E-3</v>
      </c>
      <c r="M50" s="7">
        <f t="shared" si="17"/>
        <v>1.3837777018542748E-2</v>
      </c>
      <c r="N50" s="3">
        <f t="shared" si="3"/>
        <v>5.3547304638988987E-3</v>
      </c>
      <c r="O50" s="3">
        <f t="shared" si="18"/>
        <v>0.13095607854275948</v>
      </c>
      <c r="P50" s="3">
        <f t="shared" si="16"/>
        <v>0.13631080900665837</v>
      </c>
      <c r="Q50">
        <f>Q49+H1471</f>
        <v>31.499999999999979</v>
      </c>
      <c r="R50" s="57">
        <f>A1502</f>
        <v>0.23666834654387647</v>
      </c>
      <c r="S50">
        <f t="shared" si="1"/>
        <v>2.8400201585265177</v>
      </c>
    </row>
    <row r="51" spans="1:19" x14ac:dyDescent="0.25">
      <c r="A51" s="8">
        <f t="shared" si="4"/>
        <v>0.12396822257312694</v>
      </c>
      <c r="B51" s="8">
        <f t="shared" si="5"/>
        <v>0.12396822257312694</v>
      </c>
      <c r="C51" s="8">
        <f t="shared" si="6"/>
        <v>3.1250840272948706</v>
      </c>
      <c r="D51" s="8">
        <f t="shared" si="7"/>
        <v>2.4285751178532017E-2</v>
      </c>
      <c r="E51" s="8">
        <f t="shared" si="8"/>
        <v>2.4285751178532017E-2</v>
      </c>
      <c r="F51" s="3">
        <f t="shared" si="9"/>
        <v>0.89199240027560589</v>
      </c>
      <c r="G51" s="7">
        <f t="shared" si="10"/>
        <v>1.2354820530270755E-2</v>
      </c>
      <c r="H51" s="3">
        <f t="shared" si="11"/>
        <v>0.13632304310339768</v>
      </c>
      <c r="I51" s="3">
        <f t="shared" si="12"/>
        <v>0.39063550341185882</v>
      </c>
      <c r="J51" s="3">
        <f t="shared" si="13"/>
        <v>0.39063550341185882</v>
      </c>
      <c r="K51" s="3">
        <f t="shared" si="14"/>
        <v>6.2169851348423941E-2</v>
      </c>
      <c r="L51" s="7">
        <f t="shared" si="15"/>
        <v>1.4618446782631107E-3</v>
      </c>
      <c r="M51" s="7">
        <f t="shared" si="17"/>
        <v>1.3837777018542748E-2</v>
      </c>
      <c r="N51" s="3">
        <f t="shared" si="3"/>
        <v>5.3548675938820504E-3</v>
      </c>
      <c r="O51" s="3">
        <f t="shared" si="18"/>
        <v>0.13095607854275948</v>
      </c>
      <c r="P51" s="3">
        <f t="shared" si="16"/>
        <v>0.13631094613664152</v>
      </c>
      <c r="Q51">
        <f>Q50+H1504</f>
        <v>32.199999999999982</v>
      </c>
      <c r="R51" s="57">
        <f>A1535</f>
        <v>0.23713622354165975</v>
      </c>
      <c r="S51">
        <f t="shared" si="1"/>
        <v>2.845634682499917</v>
      </c>
    </row>
    <row r="52" spans="1:19" x14ac:dyDescent="0.25">
      <c r="A52" s="8">
        <f t="shared" si="4"/>
        <v>0.12396217408974886</v>
      </c>
      <c r="B52" s="8">
        <f t="shared" si="5"/>
        <v>0.12396217408974886</v>
      </c>
      <c r="C52" s="8">
        <f t="shared" si="6"/>
        <v>3.1249872482445178</v>
      </c>
      <c r="D52" s="8">
        <f t="shared" si="7"/>
        <v>2.4284239109502961E-2</v>
      </c>
      <c r="E52" s="8">
        <f t="shared" si="8"/>
        <v>2.4284239109502961E-2</v>
      </c>
      <c r="F52" s="3">
        <f t="shared" si="9"/>
        <v>0.89204794058207904</v>
      </c>
      <c r="G52" s="7">
        <f t="shared" si="10"/>
        <v>1.2356359135042365E-2</v>
      </c>
      <c r="H52" s="3">
        <f t="shared" si="11"/>
        <v>0.13631853322479123</v>
      </c>
      <c r="I52" s="3">
        <f t="shared" si="12"/>
        <v>0.39062340603056472</v>
      </c>
      <c r="J52" s="3">
        <f t="shared" si="13"/>
        <v>0.39062340603056472</v>
      </c>
      <c r="K52" s="3">
        <f t="shared" si="14"/>
        <v>6.2167905800306338E-2</v>
      </c>
      <c r="L52" s="7">
        <f t="shared" si="15"/>
        <v>1.462087719436731E-3</v>
      </c>
      <c r="M52" s="7">
        <f t="shared" si="17"/>
        <v>1.3837777018542748E-2</v>
      </c>
      <c r="N52" s="3">
        <f t="shared" si="3"/>
        <v>5.3549526582928175E-3</v>
      </c>
      <c r="O52" s="3">
        <f t="shared" si="18"/>
        <v>0.13095607854275948</v>
      </c>
      <c r="P52" s="3">
        <f t="shared" si="16"/>
        <v>0.13631103120105229</v>
      </c>
      <c r="Q52">
        <f>Q51+H1537</f>
        <v>32.899999999999984</v>
      </c>
      <c r="R52" s="57">
        <f>A1568</f>
        <v>0.23758552739179201</v>
      </c>
      <c r="S52">
        <f t="shared" si="1"/>
        <v>2.8510263287015043</v>
      </c>
    </row>
    <row r="53" spans="1:19" x14ac:dyDescent="0.25">
      <c r="A53" s="8">
        <f t="shared" si="4"/>
        <v>0.12395842307787938</v>
      </c>
      <c r="B53" s="8">
        <f t="shared" si="5"/>
        <v>0.12395842307787938</v>
      </c>
      <c r="C53" s="8">
        <f t="shared" si="6"/>
        <v>3.1249272299784567</v>
      </c>
      <c r="D53" s="8">
        <f t="shared" si="7"/>
        <v>2.4283301388974315E-2</v>
      </c>
      <c r="E53" s="8">
        <f t="shared" si="8"/>
        <v>2.4283301388974315E-2</v>
      </c>
      <c r="F53" s="3">
        <f t="shared" si="9"/>
        <v>0.89208238777906523</v>
      </c>
      <c r="G53" s="7">
        <f t="shared" si="10"/>
        <v>1.2357313456298114E-2</v>
      </c>
      <c r="H53" s="3">
        <f t="shared" si="11"/>
        <v>0.1363157365341775</v>
      </c>
      <c r="I53" s="3">
        <f t="shared" si="12"/>
        <v>0.39061590374730709</v>
      </c>
      <c r="J53" s="3">
        <f t="shared" si="13"/>
        <v>0.39061590374730709</v>
      </c>
      <c r="K53" s="3">
        <f t="shared" si="14"/>
        <v>6.2166699194826945E-2</v>
      </c>
      <c r="L53" s="7">
        <f t="shared" si="15"/>
        <v>1.4622384720037397E-3</v>
      </c>
      <c r="M53" s="7">
        <f t="shared" si="17"/>
        <v>1.3837777018542748E-2</v>
      </c>
      <c r="N53" s="3">
        <f t="shared" si="3"/>
        <v>5.3550054216912699E-3</v>
      </c>
      <c r="O53" s="3">
        <f t="shared" si="18"/>
        <v>0.13095607854275948</v>
      </c>
      <c r="P53" s="3">
        <f t="shared" si="16"/>
        <v>0.13631108396445074</v>
      </c>
      <c r="Q53">
        <f>Q52+H1570</f>
        <v>33.599999999999987</v>
      </c>
      <c r="R53" s="57">
        <f>A1601</f>
        <v>0.23801731373969648</v>
      </c>
      <c r="S53">
        <f t="shared" si="1"/>
        <v>2.8562077648763577</v>
      </c>
    </row>
    <row r="54" spans="1:19" x14ac:dyDescent="0.25">
      <c r="A54" s="8">
        <f t="shared" si="4"/>
        <v>0.123956096793016</v>
      </c>
      <c r="B54" s="8">
        <f t="shared" si="5"/>
        <v>0.123956096793016</v>
      </c>
      <c r="C54" s="8">
        <f t="shared" si="6"/>
        <v>3.1248900081255289</v>
      </c>
      <c r="D54" s="8">
        <f t="shared" si="7"/>
        <v>2.4282719837993908E-2</v>
      </c>
      <c r="E54" s="8">
        <f t="shared" si="8"/>
        <v>2.4282719837993908E-2</v>
      </c>
      <c r="F54" s="3">
        <f t="shared" si="9"/>
        <v>0.89210375241163842</v>
      </c>
      <c r="G54" s="7">
        <f t="shared" si="10"/>
        <v>1.2357905358182077E-2</v>
      </c>
      <c r="H54" s="3">
        <f t="shared" si="11"/>
        <v>0.13631400215119807</v>
      </c>
      <c r="I54" s="3">
        <f t="shared" si="12"/>
        <v>0.39061125101569111</v>
      </c>
      <c r="J54" s="3">
        <f t="shared" si="13"/>
        <v>0.39061125101569111</v>
      </c>
      <c r="K54" s="3">
        <f t="shared" si="14"/>
        <v>6.2165950865092863E-2</v>
      </c>
      <c r="L54" s="7">
        <f t="shared" si="15"/>
        <v>1.4623319760910796E-3</v>
      </c>
      <c r="M54" s="7">
        <f t="shared" si="17"/>
        <v>1.3837777018542748E-2</v>
      </c>
      <c r="N54" s="3">
        <f t="shared" si="3"/>
        <v>5.3550381481218398E-3</v>
      </c>
      <c r="O54" s="3">
        <f t="shared" si="18"/>
        <v>0.13095607854275948</v>
      </c>
      <c r="P54" s="3">
        <f t="shared" si="16"/>
        <v>0.13631111669088131</v>
      </c>
      <c r="Q54">
        <f>Q53+H1603</f>
        <v>34.29999999999999</v>
      </c>
      <c r="R54" s="57">
        <f>A1634</f>
        <v>0.23843256548202729</v>
      </c>
      <c r="S54">
        <f t="shared" si="1"/>
        <v>2.8611907857843275</v>
      </c>
    </row>
    <row r="55" spans="1:19" x14ac:dyDescent="0.25">
      <c r="A55" s="8">
        <f t="shared" si="4"/>
        <v>0.12395465406285762</v>
      </c>
      <c r="B55" s="8">
        <f t="shared" si="5"/>
        <v>0.12395465406285762</v>
      </c>
      <c r="C55" s="8">
        <f t="shared" si="6"/>
        <v>3.1248669236368776</v>
      </c>
      <c r="D55" s="8">
        <f t="shared" si="7"/>
        <v>2.4282359168049463E-2</v>
      </c>
      <c r="E55" s="8">
        <f t="shared" si="8"/>
        <v>2.4282359168049463E-2</v>
      </c>
      <c r="F55" s="3">
        <f t="shared" si="9"/>
        <v>0.89211700297796903</v>
      </c>
      <c r="G55" s="7">
        <f t="shared" si="10"/>
        <v>1.2358272468981267E-2</v>
      </c>
      <c r="H55" s="3">
        <f t="shared" si="11"/>
        <v>0.13631292653183888</v>
      </c>
      <c r="I55" s="3">
        <f t="shared" si="12"/>
        <v>0.3906083654546097</v>
      </c>
      <c r="J55" s="3">
        <f t="shared" si="13"/>
        <v>0.3906083654546097</v>
      </c>
      <c r="K55" s="3">
        <f t="shared" si="14"/>
        <v>6.2165486752411021E-2</v>
      </c>
      <c r="L55" s="7">
        <f t="shared" si="15"/>
        <v>1.4623899703099549E-3</v>
      </c>
      <c r="M55" s="7">
        <f t="shared" si="17"/>
        <v>1.3837777018542748E-2</v>
      </c>
      <c r="N55" s="3">
        <f t="shared" si="3"/>
        <v>5.3550584460984457E-3</v>
      </c>
      <c r="O55" s="3">
        <f t="shared" si="18"/>
        <v>0.13095607854275948</v>
      </c>
      <c r="P55" s="3">
        <f t="shared" si="16"/>
        <v>0.13631113698885794</v>
      </c>
      <c r="Q55">
        <f>Q54+H1636</f>
        <v>34.999999999999993</v>
      </c>
      <c r="R55" s="57">
        <f>A1667</f>
        <v>0.23883219872480729</v>
      </c>
      <c r="S55">
        <f t="shared" si="1"/>
        <v>2.8659863846976874</v>
      </c>
    </row>
    <row r="56" spans="1:19" x14ac:dyDescent="0.25">
      <c r="A56" s="8">
        <f t="shared" si="4"/>
        <v>0.12395375929136715</v>
      </c>
      <c r="B56" s="8">
        <f t="shared" si="5"/>
        <v>0.12395375929136715</v>
      </c>
      <c r="C56" s="8">
        <f t="shared" si="6"/>
        <v>3.1248526067919618</v>
      </c>
      <c r="D56" s="8">
        <f t="shared" si="7"/>
        <v>2.4282135483005753E-2</v>
      </c>
      <c r="E56" s="8">
        <f t="shared" si="8"/>
        <v>2.4282135483005753E-2</v>
      </c>
      <c r="F56" s="3">
        <f t="shared" si="9"/>
        <v>0.89212522108674885</v>
      </c>
      <c r="G56" s="7">
        <f t="shared" si="10"/>
        <v>1.2358500156818018E-2</v>
      </c>
      <c r="H56" s="3">
        <f t="shared" si="11"/>
        <v>0.13631225944818517</v>
      </c>
      <c r="I56" s="3">
        <f t="shared" si="12"/>
        <v>0.39060657584899522</v>
      </c>
      <c r="J56" s="3">
        <f t="shared" si="13"/>
        <v>0.39060657584899522</v>
      </c>
      <c r="K56" s="3">
        <f t="shared" si="14"/>
        <v>6.2165198909485325E-2</v>
      </c>
      <c r="L56" s="7">
        <f t="shared" si="15"/>
        <v>1.4624259395705763E-3</v>
      </c>
      <c r="M56" s="7">
        <f t="shared" si="17"/>
        <v>1.3837777018542748E-2</v>
      </c>
      <c r="N56" s="3">
        <f t="shared" si="3"/>
        <v>5.3550710353396629E-3</v>
      </c>
      <c r="O56" s="3">
        <f t="shared" si="18"/>
        <v>0.13095607854275948</v>
      </c>
      <c r="P56" s="3">
        <f t="shared" si="16"/>
        <v>0.13631114957809914</v>
      </c>
      <c r="Q56">
        <f>Q55+H1669</f>
        <v>35.699999999999996</v>
      </c>
      <c r="R56" s="57">
        <f>A1700</f>
        <v>0.23921706818353625</v>
      </c>
      <c r="S56">
        <f t="shared" si="1"/>
        <v>2.8706048182024348</v>
      </c>
    </row>
    <row r="57" spans="1:19" x14ac:dyDescent="0.25">
      <c r="Q57">
        <f>Q56+H1702</f>
        <v>36.4</v>
      </c>
      <c r="R57" s="57">
        <f>A1733</f>
        <v>0.23958797208419982</v>
      </c>
      <c r="S57">
        <f t="shared" si="1"/>
        <v>2.875055665010398</v>
      </c>
    </row>
    <row r="58" spans="1:19" x14ac:dyDescent="0.25">
      <c r="A58" s="5" t="s">
        <v>75</v>
      </c>
      <c r="B58" s="5"/>
      <c r="C58" s="5"/>
      <c r="D58" s="5"/>
      <c r="E58" s="5"/>
      <c r="F58">
        <f>B30+1</f>
        <v>2</v>
      </c>
      <c r="G58" t="s">
        <v>76</v>
      </c>
      <c r="H58">
        <f>D$18/100</f>
        <v>0.7</v>
      </c>
      <c r="K58" t="s">
        <v>15</v>
      </c>
      <c r="Q58">
        <f>Q57+H1735</f>
        <v>37.1</v>
      </c>
      <c r="R58" s="57">
        <f>A1766</f>
        <v>0.23994565661721798</v>
      </c>
      <c r="S58">
        <f t="shared" si="1"/>
        <v>2.8793478794066156</v>
      </c>
    </row>
    <row r="59" spans="1:19" x14ac:dyDescent="0.25">
      <c r="A59" s="1" t="s">
        <v>82</v>
      </c>
      <c r="B59" s="1" t="s">
        <v>182</v>
      </c>
      <c r="C59" s="1" t="s">
        <v>183</v>
      </c>
      <c r="D59" s="1" t="s">
        <v>184</v>
      </c>
      <c r="E59" s="1" t="s">
        <v>185</v>
      </c>
      <c r="F59" s="1" t="s">
        <v>79</v>
      </c>
      <c r="G59" s="1" t="s">
        <v>81</v>
      </c>
      <c r="H59" s="1" t="s">
        <v>84</v>
      </c>
      <c r="I59" s="1" t="s">
        <v>60</v>
      </c>
      <c r="J59" s="1" t="s">
        <v>187</v>
      </c>
      <c r="K59" s="1" t="s">
        <v>86</v>
      </c>
      <c r="L59" s="1" t="s">
        <v>88</v>
      </c>
      <c r="M59" s="1" t="s">
        <v>88</v>
      </c>
      <c r="N59" s="1" t="s">
        <v>90</v>
      </c>
      <c r="O59" s="1" t="s">
        <v>92</v>
      </c>
      <c r="P59" s="1" t="s">
        <v>92</v>
      </c>
      <c r="Q59">
        <f>Q58+H1768</f>
        <v>37.800000000000004</v>
      </c>
      <c r="R59" s="57">
        <f>A1799</f>
        <v>0.24029081999036739</v>
      </c>
      <c r="S59">
        <f t="shared" si="1"/>
        <v>2.8834898398844087</v>
      </c>
    </row>
    <row r="60" spans="1:19" x14ac:dyDescent="0.25">
      <c r="A60" s="1" t="s">
        <v>77</v>
      </c>
      <c r="B60" s="1" t="s">
        <v>10</v>
      </c>
      <c r="C60" s="1" t="s">
        <v>57</v>
      </c>
      <c r="D60" s="1" t="s">
        <v>59</v>
      </c>
      <c r="E60" s="1" t="s">
        <v>186</v>
      </c>
      <c r="F60" s="1" t="s">
        <v>78</v>
      </c>
      <c r="G60" s="1" t="s">
        <v>80</v>
      </c>
      <c r="H60" s="1" t="s">
        <v>83</v>
      </c>
      <c r="I60" s="1" t="s">
        <v>61</v>
      </c>
      <c r="J60" s="1" t="s">
        <v>188</v>
      </c>
      <c r="K60" s="1" t="s">
        <v>85</v>
      </c>
      <c r="L60" s="1" t="s">
        <v>87</v>
      </c>
      <c r="M60" s="1" t="s">
        <v>28</v>
      </c>
      <c r="N60" s="1" t="s">
        <v>89</v>
      </c>
      <c r="O60" s="1" t="s">
        <v>32</v>
      </c>
      <c r="P60" s="1" t="s">
        <v>91</v>
      </c>
      <c r="Q60">
        <f>Q59+H1801</f>
        <v>38.500000000000007</v>
      </c>
      <c r="R60" s="57">
        <f>A1832</f>
        <v>0.2406241161214685</v>
      </c>
      <c r="S60">
        <f t="shared" si="1"/>
        <v>2.887489393457622</v>
      </c>
    </row>
    <row r="61" spans="1:19" x14ac:dyDescent="0.25">
      <c r="A61" s="1" t="s">
        <v>0</v>
      </c>
      <c r="B61" s="1" t="s">
        <v>0</v>
      </c>
      <c r="C61" s="1" t="s">
        <v>97</v>
      </c>
      <c r="D61" s="1" t="s">
        <v>17</v>
      </c>
      <c r="E61" s="1" t="s">
        <v>17</v>
      </c>
      <c r="F61" s="1" t="s">
        <v>22</v>
      </c>
      <c r="G61" s="1" t="s">
        <v>0</v>
      </c>
      <c r="H61" s="1" t="s">
        <v>0</v>
      </c>
      <c r="I61" s="1" t="s">
        <v>0</v>
      </c>
      <c r="J61" s="1" t="s">
        <v>0</v>
      </c>
      <c r="K61" s="1" t="s">
        <v>0</v>
      </c>
      <c r="L61" s="1" t="s">
        <v>20</v>
      </c>
      <c r="M61" s="1" t="s">
        <v>20</v>
      </c>
      <c r="N61" s="1" t="s">
        <v>0</v>
      </c>
      <c r="O61" s="1" t="s">
        <v>0</v>
      </c>
      <c r="P61" s="1" t="s">
        <v>0</v>
      </c>
      <c r="Q61">
        <f>Q60+H1834</f>
        <v>39.20000000000001</v>
      </c>
      <c r="R61" s="57">
        <f>A1865</f>
        <v>0.24094615800703939</v>
      </c>
      <c r="S61">
        <f t="shared" si="1"/>
        <v>2.8913538960844729</v>
      </c>
    </row>
    <row r="62" spans="1:19" x14ac:dyDescent="0.25">
      <c r="A62" s="8">
        <v>0.2</v>
      </c>
      <c r="B62" s="8">
        <f t="shared" ref="B62:B85" si="20">IF(A62&lt;$D$24,A62,2*$D$24-A62)</f>
        <v>4.9999999999999989E-2</v>
      </c>
      <c r="C62" s="8">
        <f t="shared" ref="C62:C85" si="21">2*ACOS(($D$24-B62)/$D$24)</f>
        <v>1.8545904360032242</v>
      </c>
      <c r="D62" s="8">
        <f t="shared" ref="D62:D85" si="22">$D$24^2*(C62-SIN(C62))/2</f>
        <v>6.9889877812751881E-3</v>
      </c>
      <c r="E62" s="8">
        <f t="shared" ref="E62:E85" si="23">IF(A62&lt;$D$24,D62,3.1416*($D$24)^2-D62)</f>
        <v>4.2098512218724814E-2</v>
      </c>
      <c r="F62" s="3">
        <f t="shared" ref="F62:F85" si="24">$D$19/E62</f>
        <v>0.51457175906087338</v>
      </c>
      <c r="G62" s="7">
        <f t="shared" ref="G62:G85" si="25">F62^2/(2*32.2)</f>
        <v>4.1115542736490911E-3</v>
      </c>
      <c r="H62" s="3">
        <f t="shared" ref="H62:H85" si="26">A62+G62</f>
        <v>0.2041115542736491</v>
      </c>
      <c r="I62" s="3">
        <f t="shared" ref="I62:I85" si="27">$D$24*C62</f>
        <v>0.23182380450040302</v>
      </c>
      <c r="J62" s="3">
        <f t="shared" ref="J62:J85" si="28">IF(A62&lt;$D$24,I62,(2*3.1416*$D$24-I62))</f>
        <v>0.55357619549959702</v>
      </c>
      <c r="K62" s="3">
        <f>E62/J62</f>
        <v>7.6048270429568104E-2</v>
      </c>
      <c r="L62" s="7">
        <f>($D$21^2)*(F62^2)/(($D$20^2)*(K62^1.333))</f>
        <v>3.7189525515176188E-4</v>
      </c>
      <c r="M62" s="7">
        <f>D45</f>
        <v>2.4351862324324441E-2</v>
      </c>
      <c r="N62" s="3">
        <f t="shared" ref="N62:N84" si="29">((M62+L62)/2)*D$30</f>
        <v>8.6533151528166707E-3</v>
      </c>
      <c r="O62" s="3">
        <f>H56</f>
        <v>0.13631225944818517</v>
      </c>
      <c r="P62" s="3">
        <f>N62+O62</f>
        <v>0.14496557460100185</v>
      </c>
      <c r="Q62">
        <f>Q61+H1867</f>
        <v>39.900000000000013</v>
      </c>
      <c r="R62" s="57">
        <f>A1898</f>
        <v>0.24125752079909937</v>
      </c>
      <c r="S62">
        <f t="shared" si="1"/>
        <v>2.8950902495891926</v>
      </c>
    </row>
    <row r="63" spans="1:19" x14ac:dyDescent="0.25">
      <c r="A63" s="8">
        <f t="shared" ref="A63:A84" si="30">A62+(P62-H62)/2</f>
        <v>0.1704270101636764</v>
      </c>
      <c r="B63" s="8">
        <f t="shared" si="20"/>
        <v>7.9572989836323604E-2</v>
      </c>
      <c r="C63" s="8">
        <f t="shared" si="21"/>
        <v>2.3977285056328945</v>
      </c>
      <c r="D63" s="8">
        <f t="shared" si="22"/>
        <v>1.3442125651870189E-2</v>
      </c>
      <c r="E63" s="8">
        <f t="shared" si="23"/>
        <v>3.564537434812981E-2</v>
      </c>
      <c r="F63" s="3">
        <f t="shared" si="24"/>
        <v>0.6077283766097259</v>
      </c>
      <c r="G63" s="7">
        <f t="shared" si="25"/>
        <v>5.7349965797623111E-3</v>
      </c>
      <c r="H63" s="3">
        <f t="shared" si="26"/>
        <v>0.17616200674343871</v>
      </c>
      <c r="I63" s="3">
        <f t="shared" si="27"/>
        <v>0.29971606320411182</v>
      </c>
      <c r="J63" s="3">
        <f t="shared" si="28"/>
        <v>0.48568393679588817</v>
      </c>
      <c r="K63" s="3">
        <f t="shared" ref="K63:K84" si="31">E63/J63</f>
        <v>7.3392121187466838E-2</v>
      </c>
      <c r="L63" s="7">
        <f t="shared" ref="L63:L84" si="32">($D$21^2)*(F63^2)/(($D$20^2)*(K63^1.333))</f>
        <v>5.4391265286906558E-4</v>
      </c>
      <c r="M63" s="7">
        <f>M62</f>
        <v>2.4351862324324441E-2</v>
      </c>
      <c r="N63" s="3">
        <f t="shared" si="29"/>
        <v>8.7135212420177272E-3</v>
      </c>
      <c r="O63" s="3">
        <f>O62</f>
        <v>0.13631225944818517</v>
      </c>
      <c r="P63" s="3">
        <f t="shared" ref="P63:P84" si="33">N63+O63</f>
        <v>0.14502578069020289</v>
      </c>
      <c r="Q63">
        <f>Q62+H1900</f>
        <v>40.600000000000016</v>
      </c>
      <c r="R63" s="57">
        <f>A1931</f>
        <v>0.24155874461877425</v>
      </c>
      <c r="S63">
        <f t="shared" si="1"/>
        <v>2.898704935425291</v>
      </c>
    </row>
    <row r="64" spans="1:19" x14ac:dyDescent="0.25">
      <c r="A64" s="8">
        <f t="shared" si="30"/>
        <v>0.15485889713705847</v>
      </c>
      <c r="B64" s="8">
        <f t="shared" si="20"/>
        <v>9.5141102862941529E-2</v>
      </c>
      <c r="C64" s="8">
        <f t="shared" si="21"/>
        <v>2.6591862347239594</v>
      </c>
      <c r="D64" s="8">
        <f t="shared" si="22"/>
        <v>1.7150577476353193E-2</v>
      </c>
      <c r="E64" s="8">
        <f t="shared" si="23"/>
        <v>3.1936922523646806E-2</v>
      </c>
      <c r="F64" s="3">
        <f t="shared" si="24"/>
        <v>0.67829658509505253</v>
      </c>
      <c r="G64" s="7">
        <f t="shared" si="25"/>
        <v>7.1441965427268602E-3</v>
      </c>
      <c r="H64" s="3">
        <f t="shared" si="26"/>
        <v>0.16200309367978533</v>
      </c>
      <c r="I64" s="3">
        <f t="shared" si="27"/>
        <v>0.33239827934049493</v>
      </c>
      <c r="J64" s="3">
        <f t="shared" si="28"/>
        <v>0.45300172065950506</v>
      </c>
      <c r="K64" s="3">
        <f t="shared" si="31"/>
        <v>7.0500664935999047E-2</v>
      </c>
      <c r="L64" s="7">
        <f t="shared" si="32"/>
        <v>7.1485596053950354E-4</v>
      </c>
      <c r="M64" s="7">
        <f t="shared" ref="M64:M85" si="34">M63</f>
        <v>2.4351862324324441E-2</v>
      </c>
      <c r="N64" s="3">
        <f t="shared" si="29"/>
        <v>8.7733513997023792E-3</v>
      </c>
      <c r="O64" s="3">
        <f t="shared" ref="O64:O85" si="35">O63</f>
        <v>0.13631225944818517</v>
      </c>
      <c r="P64" s="3">
        <f t="shared" si="33"/>
        <v>0.14508561084788754</v>
      </c>
      <c r="Q64">
        <f>Q63+H1933</f>
        <v>41.300000000000018</v>
      </c>
      <c r="R64" s="57">
        <f>A1964</f>
        <v>0.24185033713225332</v>
      </c>
      <c r="S64">
        <f t="shared" si="1"/>
        <v>2.9022040455870397</v>
      </c>
    </row>
    <row r="65" spans="1:19" x14ac:dyDescent="0.25">
      <c r="A65" s="8">
        <f t="shared" si="30"/>
        <v>0.14640015572110959</v>
      </c>
      <c r="B65" s="8">
        <f t="shared" si="20"/>
        <v>0.10359984427889041</v>
      </c>
      <c r="C65" s="8">
        <f t="shared" si="21"/>
        <v>2.797495079731084</v>
      </c>
      <c r="D65" s="8">
        <f t="shared" si="22"/>
        <v>1.9219904618488173E-2</v>
      </c>
      <c r="E65" s="8">
        <f t="shared" si="23"/>
        <v>2.9867595381511826E-2</v>
      </c>
      <c r="F65" s="3">
        <f t="shared" si="24"/>
        <v>0.72529124656764998</v>
      </c>
      <c r="G65" s="7">
        <f t="shared" si="25"/>
        <v>8.1684377693735342E-3</v>
      </c>
      <c r="H65" s="3">
        <f t="shared" si="26"/>
        <v>0.15456859349048313</v>
      </c>
      <c r="I65" s="3">
        <f t="shared" si="27"/>
        <v>0.3496868849663855</v>
      </c>
      <c r="J65" s="3">
        <f t="shared" si="28"/>
        <v>0.43571311503361448</v>
      </c>
      <c r="K65" s="3">
        <f t="shared" si="31"/>
        <v>6.8548763741499028E-2</v>
      </c>
      <c r="L65" s="7">
        <f t="shared" si="32"/>
        <v>8.4851242104828754E-4</v>
      </c>
      <c r="M65" s="7">
        <f t="shared" si="34"/>
        <v>2.4351862324324441E-2</v>
      </c>
      <c r="N65" s="3">
        <f t="shared" si="29"/>
        <v>8.8201311608804549E-3</v>
      </c>
      <c r="O65" s="3">
        <f t="shared" si="35"/>
        <v>0.13631225944818517</v>
      </c>
      <c r="P65" s="3">
        <f t="shared" si="33"/>
        <v>0.14513239060906563</v>
      </c>
      <c r="Q65">
        <f>Q64+H1966</f>
        <v>42.000000000000021</v>
      </c>
      <c r="R65" s="57">
        <f>A1997</f>
        <v>0.24213277591191434</v>
      </c>
      <c r="S65">
        <f t="shared" si="1"/>
        <v>2.9055933109429724</v>
      </c>
    </row>
    <row r="66" spans="1:19" x14ac:dyDescent="0.25">
      <c r="A66" s="8">
        <f t="shared" si="30"/>
        <v>0.14168205428040084</v>
      </c>
      <c r="B66" s="8">
        <f t="shared" si="20"/>
        <v>0.10831794571959916</v>
      </c>
      <c r="C66" s="8">
        <f t="shared" si="21"/>
        <v>2.8738810527946583</v>
      </c>
      <c r="D66" s="8">
        <f t="shared" si="22"/>
        <v>2.0385592227650087E-2</v>
      </c>
      <c r="E66" s="8">
        <f t="shared" si="23"/>
        <v>2.8701907772349912E-2</v>
      </c>
      <c r="F66" s="3">
        <f t="shared" si="24"/>
        <v>0.75474793027882781</v>
      </c>
      <c r="G66" s="7">
        <f t="shared" si="25"/>
        <v>8.8454105319902832E-3</v>
      </c>
      <c r="H66" s="3">
        <f t="shared" si="26"/>
        <v>0.15052746481239113</v>
      </c>
      <c r="I66" s="3">
        <f t="shared" si="27"/>
        <v>0.35923513159933229</v>
      </c>
      <c r="J66" s="3">
        <f t="shared" si="28"/>
        <v>0.4261648684006677</v>
      </c>
      <c r="K66" s="3">
        <f t="shared" si="31"/>
        <v>6.7349305164604092E-2</v>
      </c>
      <c r="L66" s="7">
        <f t="shared" si="32"/>
        <v>9.4071192142584144E-4</v>
      </c>
      <c r="M66" s="7">
        <f t="shared" si="34"/>
        <v>2.4351862324324441E-2</v>
      </c>
      <c r="N66" s="3">
        <f t="shared" si="29"/>
        <v>8.8524009860125978E-3</v>
      </c>
      <c r="O66" s="3">
        <f t="shared" si="35"/>
        <v>0.13631225944818517</v>
      </c>
      <c r="P66" s="3">
        <f t="shared" si="33"/>
        <v>0.14516466043419776</v>
      </c>
      <c r="Q66">
        <f>Q65+H1999</f>
        <v>42.700000000000024</v>
      </c>
      <c r="R66" s="57">
        <f>A2030</f>
        <v>0.24240651060302271</v>
      </c>
      <c r="S66">
        <f t="shared" si="1"/>
        <v>2.9088781272362727</v>
      </c>
    </row>
    <row r="67" spans="1:19" x14ac:dyDescent="0.25">
      <c r="A67" s="8">
        <f t="shared" si="30"/>
        <v>0.13900065209130416</v>
      </c>
      <c r="B67" s="8">
        <f t="shared" si="20"/>
        <v>0.11099934790869584</v>
      </c>
      <c r="C67" s="8">
        <f t="shared" si="21"/>
        <v>2.9171111813108399</v>
      </c>
      <c r="D67" s="8">
        <f t="shared" si="22"/>
        <v>2.1050861772786613E-2</v>
      </c>
      <c r="E67" s="8">
        <f t="shared" si="23"/>
        <v>2.8036638227213386E-2</v>
      </c>
      <c r="F67" s="3">
        <f t="shared" si="24"/>
        <v>0.77265702509255485</v>
      </c>
      <c r="G67" s="7">
        <f t="shared" si="25"/>
        <v>9.2701689196409455E-3</v>
      </c>
      <c r="H67" s="3">
        <f t="shared" si="26"/>
        <v>0.1482708210109451</v>
      </c>
      <c r="I67" s="3">
        <f t="shared" si="27"/>
        <v>0.36463889766385499</v>
      </c>
      <c r="J67" s="3">
        <f t="shared" si="28"/>
        <v>0.420761102336145</v>
      </c>
      <c r="K67" s="3">
        <f t="shared" si="31"/>
        <v>6.6633151381029959E-2</v>
      </c>
      <c r="L67" s="7">
        <f t="shared" si="32"/>
        <v>1.0000347894852295E-3</v>
      </c>
      <c r="M67" s="7">
        <f t="shared" si="34"/>
        <v>2.4351862324324441E-2</v>
      </c>
      <c r="N67" s="3">
        <f t="shared" si="29"/>
        <v>8.8731639898333853E-3</v>
      </c>
      <c r="O67" s="3">
        <f t="shared" si="35"/>
        <v>0.13631225944818517</v>
      </c>
      <c r="P67" s="3">
        <f t="shared" si="33"/>
        <v>0.14518542343801855</v>
      </c>
      <c r="Q67">
        <f>Q66+H2032</f>
        <v>43.400000000000027</v>
      </c>
      <c r="R67" s="57">
        <f>A2063</f>
        <v>0.24267196491428256</v>
      </c>
      <c r="S67">
        <f t="shared" si="1"/>
        <v>2.9120635789713907</v>
      </c>
    </row>
    <row r="68" spans="1:19" x14ac:dyDescent="0.25">
      <c r="A68" s="8">
        <f t="shared" si="30"/>
        <v>0.1374579533048409</v>
      </c>
      <c r="B68" s="8">
        <f t="shared" si="20"/>
        <v>0.1125420466951591</v>
      </c>
      <c r="C68" s="8">
        <f t="shared" si="21"/>
        <v>2.9419339360916226</v>
      </c>
      <c r="D68" s="8">
        <f t="shared" si="22"/>
        <v>2.1434367940887451E-2</v>
      </c>
      <c r="E68" s="8">
        <f t="shared" si="23"/>
        <v>2.7653132059112549E-2</v>
      </c>
      <c r="F68" s="3">
        <f t="shared" si="24"/>
        <v>0.78337258289324141</v>
      </c>
      <c r="G68" s="7">
        <f t="shared" si="25"/>
        <v>9.5290776960998188E-3</v>
      </c>
      <c r="H68" s="3">
        <f t="shared" si="26"/>
        <v>0.14698703100094071</v>
      </c>
      <c r="I68" s="3">
        <f t="shared" si="27"/>
        <v>0.36774174201145282</v>
      </c>
      <c r="J68" s="3">
        <f t="shared" si="28"/>
        <v>0.41765825798854717</v>
      </c>
      <c r="K68" s="3">
        <f t="shared" si="31"/>
        <v>6.6209949235268892E-2</v>
      </c>
      <c r="L68" s="7">
        <f t="shared" si="32"/>
        <v>1.0367328770971903E-3</v>
      </c>
      <c r="M68" s="7">
        <f t="shared" si="34"/>
        <v>2.4351862324324441E-2</v>
      </c>
      <c r="N68" s="3">
        <f t="shared" si="29"/>
        <v>8.8860083204975703E-3</v>
      </c>
      <c r="O68" s="3">
        <f t="shared" si="35"/>
        <v>0.13631225944818517</v>
      </c>
      <c r="P68" s="3">
        <f t="shared" si="33"/>
        <v>0.14519826776868275</v>
      </c>
      <c r="Q68">
        <f>Q67+H2065</f>
        <v>44.10000000000003</v>
      </c>
      <c r="R68" s="57">
        <f>A2096</f>
        <v>0.2429295384486343</v>
      </c>
      <c r="S68">
        <f t="shared" si="1"/>
        <v>2.9151544613836116</v>
      </c>
    </row>
    <row r="69" spans="1:19" x14ac:dyDescent="0.25">
      <c r="A69" s="8">
        <f t="shared" si="30"/>
        <v>0.13656357168871192</v>
      </c>
      <c r="B69" s="8">
        <f t="shared" si="20"/>
        <v>0.11343642831128808</v>
      </c>
      <c r="C69" s="8">
        <f t="shared" si="21"/>
        <v>2.9563105940396484</v>
      </c>
      <c r="D69" s="8">
        <f t="shared" si="22"/>
        <v>2.1656928291217039E-2</v>
      </c>
      <c r="E69" s="8">
        <f t="shared" si="23"/>
        <v>2.743057170878296E-2</v>
      </c>
      <c r="F69" s="3">
        <f t="shared" si="24"/>
        <v>0.78972854507799928</v>
      </c>
      <c r="G69" s="7">
        <f t="shared" si="25"/>
        <v>9.6843350141461726E-3</v>
      </c>
      <c r="H69" s="3">
        <f t="shared" si="26"/>
        <v>0.14624790670285809</v>
      </c>
      <c r="I69" s="3">
        <f t="shared" si="27"/>
        <v>0.36953882425495604</v>
      </c>
      <c r="J69" s="3">
        <f t="shared" si="28"/>
        <v>0.41586117574504394</v>
      </c>
      <c r="K69" s="3">
        <f t="shared" si="31"/>
        <v>6.5960886249213341E-2</v>
      </c>
      <c r="L69" s="7">
        <f t="shared" si="32"/>
        <v>1.0589309112020158E-3</v>
      </c>
      <c r="M69" s="7">
        <f t="shared" si="34"/>
        <v>2.4351862324324441E-2</v>
      </c>
      <c r="N69" s="3">
        <f t="shared" si="29"/>
        <v>8.8937776324342598E-3</v>
      </c>
      <c r="O69" s="3">
        <f t="shared" si="35"/>
        <v>0.13631225944818517</v>
      </c>
      <c r="P69" s="3">
        <f t="shared" si="33"/>
        <v>0.14520603708061944</v>
      </c>
      <c r="Q69">
        <f>Q68+H2098</f>
        <v>44.800000000000033</v>
      </c>
      <c r="R69" s="57">
        <f>A2129</f>
        <v>0.2431796083890273</v>
      </c>
      <c r="S69">
        <f t="shared" si="1"/>
        <v>2.9181553006683276</v>
      </c>
    </row>
    <row r="70" spans="1:19" x14ac:dyDescent="0.25">
      <c r="A70" s="8">
        <f t="shared" si="30"/>
        <v>0.1360426368775926</v>
      </c>
      <c r="B70" s="8">
        <f t="shared" si="20"/>
        <v>0.1139573631224074</v>
      </c>
      <c r="C70" s="8">
        <f t="shared" si="21"/>
        <v>2.9646798436956496</v>
      </c>
      <c r="D70" s="8">
        <f t="shared" si="22"/>
        <v>2.1786628367976551E-2</v>
      </c>
      <c r="E70" s="8">
        <f t="shared" si="23"/>
        <v>2.7300871632023448E-2</v>
      </c>
      <c r="F70" s="3">
        <f t="shared" si="24"/>
        <v>0.79348036129457933</v>
      </c>
      <c r="G70" s="7">
        <f t="shared" si="25"/>
        <v>9.7765696236052184E-3</v>
      </c>
      <c r="H70" s="3">
        <f t="shared" si="26"/>
        <v>0.14581920650119781</v>
      </c>
      <c r="I70" s="3">
        <f t="shared" si="27"/>
        <v>0.3705849804619562</v>
      </c>
      <c r="J70" s="3">
        <f t="shared" si="28"/>
        <v>0.41481501953804378</v>
      </c>
      <c r="K70" s="3">
        <f t="shared" si="31"/>
        <v>6.5814568774358498E-2</v>
      </c>
      <c r="L70" s="7">
        <f t="shared" si="32"/>
        <v>1.0721854761285609E-3</v>
      </c>
      <c r="M70" s="7">
        <f t="shared" si="34"/>
        <v>2.4351862324324441E-2</v>
      </c>
      <c r="N70" s="3">
        <f t="shared" si="29"/>
        <v>8.8984167301585492E-3</v>
      </c>
      <c r="O70" s="3">
        <f t="shared" si="35"/>
        <v>0.13631225944818517</v>
      </c>
      <c r="P70" s="3">
        <f t="shared" si="33"/>
        <v>0.14521067617834371</v>
      </c>
      <c r="Q70">
        <f>Q69+H2131</f>
        <v>45.500000000000036</v>
      </c>
      <c r="R70" s="57">
        <f>A2162</f>
        <v>0.24342253105241723</v>
      </c>
      <c r="S70">
        <f t="shared" ref="S70:S105" si="36">R70*12</f>
        <v>2.921070372629007</v>
      </c>
    </row>
    <row r="71" spans="1:19" x14ac:dyDescent="0.25">
      <c r="A71" s="8">
        <f t="shared" si="30"/>
        <v>0.13573837171616554</v>
      </c>
      <c r="B71" s="8">
        <f t="shared" si="20"/>
        <v>0.11426162828383446</v>
      </c>
      <c r="C71" s="8">
        <f t="shared" si="21"/>
        <v>2.9695666698118739</v>
      </c>
      <c r="D71" s="8">
        <f t="shared" si="22"/>
        <v>2.1862405395117492E-2</v>
      </c>
      <c r="E71" s="8">
        <f t="shared" si="23"/>
        <v>2.7225094604882507E-2</v>
      </c>
      <c r="F71" s="3">
        <f t="shared" si="24"/>
        <v>0.79568889660901088</v>
      </c>
      <c r="G71" s="7">
        <f t="shared" si="25"/>
        <v>9.8310686364420051E-3</v>
      </c>
      <c r="H71" s="3">
        <f t="shared" si="26"/>
        <v>0.14556944035260755</v>
      </c>
      <c r="I71" s="3">
        <f t="shared" si="27"/>
        <v>0.37119583372648424</v>
      </c>
      <c r="J71" s="3">
        <f t="shared" si="28"/>
        <v>0.41420416627351575</v>
      </c>
      <c r="K71" s="3">
        <f t="shared" si="31"/>
        <v>6.5728683634014143E-2</v>
      </c>
      <c r="L71" s="7">
        <f t="shared" si="32"/>
        <v>1.0800406517957775E-3</v>
      </c>
      <c r="M71" s="7">
        <f t="shared" si="34"/>
        <v>2.4351862324324441E-2</v>
      </c>
      <c r="N71" s="3">
        <f t="shared" si="29"/>
        <v>8.9011660416420755E-3</v>
      </c>
      <c r="O71" s="3">
        <f t="shared" si="35"/>
        <v>0.13631225944818517</v>
      </c>
      <c r="P71" s="3">
        <f t="shared" si="33"/>
        <v>0.14521342548982724</v>
      </c>
      <c r="Q71">
        <f>Q70+H2164</f>
        <v>46.200000000000038</v>
      </c>
      <c r="R71" s="57">
        <f>A2195</f>
        <v>0.24365864332392728</v>
      </c>
      <c r="S71">
        <f t="shared" si="36"/>
        <v>2.9239037198871274</v>
      </c>
    </row>
    <row r="72" spans="1:19" x14ac:dyDescent="0.25">
      <c r="A72" s="8">
        <f t="shared" si="30"/>
        <v>0.13556036428477539</v>
      </c>
      <c r="B72" s="8">
        <f t="shared" si="20"/>
        <v>0.11443963571522461</v>
      </c>
      <c r="C72" s="8">
        <f t="shared" si="21"/>
        <v>2.9724251816487448</v>
      </c>
      <c r="D72" s="8">
        <f t="shared" si="22"/>
        <v>2.1906745453830329E-2</v>
      </c>
      <c r="E72" s="8">
        <f t="shared" si="23"/>
        <v>2.718075454616967E-2</v>
      </c>
      <c r="F72" s="3">
        <f t="shared" si="24"/>
        <v>0.79698690665258298</v>
      </c>
      <c r="G72" s="7">
        <f t="shared" si="25"/>
        <v>9.8631697108020645E-3</v>
      </c>
      <c r="H72" s="3">
        <f t="shared" si="26"/>
        <v>0.14542353399557745</v>
      </c>
      <c r="I72" s="3">
        <f t="shared" si="27"/>
        <v>0.3715531477060931</v>
      </c>
      <c r="J72" s="3">
        <f t="shared" si="28"/>
        <v>0.41384685229390689</v>
      </c>
      <c r="K72" s="3">
        <f t="shared" si="31"/>
        <v>6.5678292333286536E-2</v>
      </c>
      <c r="L72" s="7">
        <f t="shared" si="32"/>
        <v>1.084675619660879E-3</v>
      </c>
      <c r="M72" s="7">
        <f t="shared" si="34"/>
        <v>2.4351862324324441E-2</v>
      </c>
      <c r="N72" s="3">
        <f t="shared" si="29"/>
        <v>8.9027882803948619E-3</v>
      </c>
      <c r="O72" s="3">
        <f t="shared" si="35"/>
        <v>0.13631225944818517</v>
      </c>
      <c r="P72" s="3">
        <f t="shared" si="33"/>
        <v>0.14521504772858004</v>
      </c>
      <c r="Q72">
        <f>Q71+H2197</f>
        <v>46.900000000000041</v>
      </c>
      <c r="R72" s="57">
        <f>A2228</f>
        <v>0.24388826398194799</v>
      </c>
      <c r="S72">
        <f t="shared" si="36"/>
        <v>2.926659167783376</v>
      </c>
    </row>
    <row r="73" spans="1:19" x14ac:dyDescent="0.25">
      <c r="A73" s="8">
        <f t="shared" si="30"/>
        <v>0.1354561211512767</v>
      </c>
      <c r="B73" s="8">
        <f t="shared" si="20"/>
        <v>0.1145438788487233</v>
      </c>
      <c r="C73" s="8">
        <f t="shared" si="21"/>
        <v>2.9740989968160729</v>
      </c>
      <c r="D73" s="8">
        <f t="shared" si="22"/>
        <v>2.1932713986314092E-2</v>
      </c>
      <c r="E73" s="8">
        <f t="shared" si="23"/>
        <v>2.7154786013685907E-2</v>
      </c>
      <c r="F73" s="3">
        <f t="shared" si="24"/>
        <v>0.79774907728298716</v>
      </c>
      <c r="G73" s="7">
        <f t="shared" si="25"/>
        <v>9.8820433277307055E-3</v>
      </c>
      <c r="H73" s="3">
        <f t="shared" si="26"/>
        <v>0.14533816447900741</v>
      </c>
      <c r="I73" s="3">
        <f t="shared" si="27"/>
        <v>0.37176237460200912</v>
      </c>
      <c r="J73" s="3">
        <f t="shared" si="28"/>
        <v>0.41363762539799087</v>
      </c>
      <c r="K73" s="3">
        <f t="shared" si="31"/>
        <v>6.5648732964169565E-2</v>
      </c>
      <c r="L73" s="7">
        <f t="shared" si="32"/>
        <v>1.0874035164566192E-3</v>
      </c>
      <c r="M73" s="7">
        <f t="shared" si="34"/>
        <v>2.4351862324324441E-2</v>
      </c>
      <c r="N73" s="3">
        <f t="shared" si="29"/>
        <v>8.9037430442733701E-3</v>
      </c>
      <c r="O73" s="3">
        <f t="shared" si="35"/>
        <v>0.13631225944818517</v>
      </c>
      <c r="P73" s="3">
        <f t="shared" si="33"/>
        <v>0.14521600249245856</v>
      </c>
      <c r="Q73">
        <f>Q72+H2230</f>
        <v>47.600000000000044</v>
      </c>
      <c r="R73" s="57">
        <f>A2261</f>
        <v>0.24411169492391405</v>
      </c>
      <c r="S73">
        <f t="shared" si="36"/>
        <v>2.9293403390869686</v>
      </c>
    </row>
    <row r="74" spans="1:19" x14ac:dyDescent="0.25">
      <c r="A74" s="8">
        <f t="shared" si="30"/>
        <v>0.13539504015800227</v>
      </c>
      <c r="B74" s="8">
        <f t="shared" si="20"/>
        <v>0.11460495984199773</v>
      </c>
      <c r="C74" s="8">
        <f t="shared" si="21"/>
        <v>2.9750797097551405</v>
      </c>
      <c r="D74" s="8">
        <f t="shared" si="22"/>
        <v>2.1947931029309198E-2</v>
      </c>
      <c r="E74" s="8">
        <f t="shared" si="23"/>
        <v>2.7139568970690801E-2</v>
      </c>
      <c r="F74" s="3">
        <f t="shared" si="24"/>
        <v>0.79819637185945702</v>
      </c>
      <c r="G74" s="7">
        <f t="shared" si="25"/>
        <v>9.8931280753043558E-3</v>
      </c>
      <c r="H74" s="3">
        <f t="shared" si="26"/>
        <v>0.14528816823330662</v>
      </c>
      <c r="I74" s="3">
        <f t="shared" si="27"/>
        <v>0.37188496371939256</v>
      </c>
      <c r="J74" s="3">
        <f t="shared" si="28"/>
        <v>0.41351503628060743</v>
      </c>
      <c r="K74" s="3">
        <f t="shared" si="31"/>
        <v>6.5631395691919031E-2</v>
      </c>
      <c r="L74" s="7">
        <f t="shared" si="32"/>
        <v>1.0890066139968907E-3</v>
      </c>
      <c r="M74" s="7">
        <f t="shared" si="34"/>
        <v>2.4351862324324441E-2</v>
      </c>
      <c r="N74" s="3">
        <f t="shared" si="29"/>
        <v>8.9043041284124665E-3</v>
      </c>
      <c r="O74" s="3">
        <f t="shared" si="35"/>
        <v>0.13631225944818517</v>
      </c>
      <c r="P74" s="3">
        <f t="shared" si="33"/>
        <v>0.14521656357659765</v>
      </c>
      <c r="Q74">
        <f>Q73+H2263</f>
        <v>48.300000000000047</v>
      </c>
      <c r="R74" s="57">
        <f>A2294</f>
        <v>0.24432922230157728</v>
      </c>
      <c r="S74">
        <f t="shared" si="36"/>
        <v>2.9319506676189273</v>
      </c>
    </row>
    <row r="75" spans="1:19" x14ac:dyDescent="0.25">
      <c r="A75" s="8">
        <f t="shared" si="30"/>
        <v>0.13535923782964779</v>
      </c>
      <c r="B75" s="8">
        <f t="shared" si="20"/>
        <v>0.11464076217035221</v>
      </c>
      <c r="C75" s="8">
        <f t="shared" si="21"/>
        <v>2.9756545312245066</v>
      </c>
      <c r="D75" s="8">
        <f t="shared" si="22"/>
        <v>2.195685071504799E-2</v>
      </c>
      <c r="E75" s="8">
        <f t="shared" si="23"/>
        <v>2.713064928495201E-2</v>
      </c>
      <c r="F75" s="3">
        <f t="shared" si="24"/>
        <v>0.79845879317934709</v>
      </c>
      <c r="G75" s="7">
        <f t="shared" si="25"/>
        <v>9.8996342298978152E-3</v>
      </c>
      <c r="H75" s="3">
        <f t="shared" si="26"/>
        <v>0.1452588720595456</v>
      </c>
      <c r="I75" s="3">
        <f t="shared" si="27"/>
        <v>0.37195681640306333</v>
      </c>
      <c r="J75" s="3">
        <f t="shared" si="28"/>
        <v>0.41344318359693666</v>
      </c>
      <c r="K75" s="3">
        <f t="shared" si="31"/>
        <v>6.5621227683370198E-2</v>
      </c>
      <c r="L75" s="7">
        <f t="shared" si="32"/>
        <v>1.0899478787088624E-3</v>
      </c>
      <c r="M75" s="7">
        <f t="shared" si="34"/>
        <v>2.4351862324324441E-2</v>
      </c>
      <c r="N75" s="3">
        <f t="shared" si="29"/>
        <v>8.9046335710616566E-3</v>
      </c>
      <c r="O75" s="3">
        <f t="shared" si="35"/>
        <v>0.13631225944818517</v>
      </c>
      <c r="P75" s="3">
        <f t="shared" si="33"/>
        <v>0.14521689301924684</v>
      </c>
      <c r="Q75">
        <f>Q74+H2296</f>
        <v>49.00000000000005</v>
      </c>
      <c r="R75" s="57">
        <f>A2327</f>
        <v>0.24454111757377639</v>
      </c>
      <c r="S75">
        <f t="shared" si="36"/>
        <v>2.9344934108853167</v>
      </c>
    </row>
    <row r="76" spans="1:19" x14ac:dyDescent="0.25">
      <c r="A76" s="8">
        <f t="shared" si="30"/>
        <v>0.13533824830949842</v>
      </c>
      <c r="B76" s="8">
        <f t="shared" si="20"/>
        <v>0.11466175169050158</v>
      </c>
      <c r="C76" s="8">
        <f t="shared" si="21"/>
        <v>2.975991520424532</v>
      </c>
      <c r="D76" s="8">
        <f t="shared" si="22"/>
        <v>2.1962080080927669E-2</v>
      </c>
      <c r="E76" s="8">
        <f t="shared" si="23"/>
        <v>2.712541991907233E-2</v>
      </c>
      <c r="F76" s="3">
        <f t="shared" si="24"/>
        <v>0.79861272381643356</v>
      </c>
      <c r="G76" s="7">
        <f t="shared" si="25"/>
        <v>9.9034515938121598E-3</v>
      </c>
      <c r="H76" s="3">
        <f t="shared" si="26"/>
        <v>0.14524169990331059</v>
      </c>
      <c r="I76" s="3">
        <f t="shared" si="27"/>
        <v>0.3719989400530665</v>
      </c>
      <c r="J76" s="3">
        <f t="shared" si="28"/>
        <v>0.41340105994693349</v>
      </c>
      <c r="K76" s="3">
        <f t="shared" si="31"/>
        <v>6.5615264563071762E-2</v>
      </c>
      <c r="L76" s="7">
        <f t="shared" si="32"/>
        <v>1.0905002623879294E-3</v>
      </c>
      <c r="M76" s="7">
        <f>M68</f>
        <v>2.4351862324324441E-2</v>
      </c>
      <c r="N76" s="3">
        <f t="shared" si="29"/>
        <v>8.9048269053493279E-3</v>
      </c>
      <c r="O76" s="3">
        <f>O68</f>
        <v>0.13631225944818517</v>
      </c>
      <c r="P76" s="3">
        <f t="shared" si="33"/>
        <v>0.1452170863535345</v>
      </c>
      <c r="Q76">
        <f>Q75+H2329</f>
        <v>49.700000000000053</v>
      </c>
      <c r="R76" s="57">
        <f>A2360</f>
        <v>0.24474763848397549</v>
      </c>
      <c r="S76">
        <f t="shared" si="36"/>
        <v>2.9369716618077057</v>
      </c>
    </row>
    <row r="77" spans="1:19" x14ac:dyDescent="0.25">
      <c r="A77" s="8">
        <f t="shared" si="30"/>
        <v>0.13532594153461036</v>
      </c>
      <c r="B77" s="8">
        <f t="shared" si="20"/>
        <v>0.11467405846538964</v>
      </c>
      <c r="C77" s="8">
        <f t="shared" si="21"/>
        <v>2.9761891049421676</v>
      </c>
      <c r="D77" s="8">
        <f t="shared" si="22"/>
        <v>2.1965146246434124E-2</v>
      </c>
      <c r="E77" s="8">
        <f t="shared" si="23"/>
        <v>2.7122353753565875E-2</v>
      </c>
      <c r="F77" s="3">
        <f t="shared" si="24"/>
        <v>0.79870300649650738</v>
      </c>
      <c r="G77" s="7">
        <f t="shared" si="25"/>
        <v>9.9056908786732886E-3</v>
      </c>
      <c r="H77" s="3">
        <f t="shared" si="26"/>
        <v>0.14523163241328366</v>
      </c>
      <c r="I77" s="3">
        <f t="shared" si="27"/>
        <v>0.37202363811777095</v>
      </c>
      <c r="J77" s="3">
        <f t="shared" si="28"/>
        <v>0.41337636188222904</v>
      </c>
      <c r="K77" s="3">
        <f t="shared" si="31"/>
        <v>6.561176751875579E-2</v>
      </c>
      <c r="L77" s="7">
        <f t="shared" si="32"/>
        <v>1.0908243327572874E-3</v>
      </c>
      <c r="M77" s="7">
        <f t="shared" si="34"/>
        <v>2.4351862324324441E-2</v>
      </c>
      <c r="N77" s="3">
        <f t="shared" si="29"/>
        <v>8.9049403299786035E-3</v>
      </c>
      <c r="O77" s="3">
        <f t="shared" si="35"/>
        <v>0.13631225944818517</v>
      </c>
      <c r="P77" s="3">
        <f t="shared" si="33"/>
        <v>0.14521719977816377</v>
      </c>
      <c r="Q77">
        <f>Q76+H2362</f>
        <v>50.400000000000055</v>
      </c>
      <c r="R77" s="57">
        <f>A2393</f>
        <v>0.24494902996919807</v>
      </c>
      <c r="S77">
        <f t="shared" si="36"/>
        <v>2.9393883596303767</v>
      </c>
    </row>
    <row r="78" spans="1:19" x14ac:dyDescent="0.25">
      <c r="A78" s="8">
        <f t="shared" si="30"/>
        <v>0.13531872521705041</v>
      </c>
      <c r="B78" s="8">
        <f t="shared" si="20"/>
        <v>0.11468127478294959</v>
      </c>
      <c r="C78" s="8">
        <f t="shared" si="21"/>
        <v>2.9763049617262864</v>
      </c>
      <c r="D78" s="8">
        <f t="shared" si="22"/>
        <v>2.1966944164079509E-2</v>
      </c>
      <c r="E78" s="8">
        <f t="shared" si="23"/>
        <v>2.712055583592049E-2</v>
      </c>
      <c r="F78" s="3">
        <f t="shared" si="24"/>
        <v>0.79875595534598853</v>
      </c>
      <c r="G78" s="7">
        <f t="shared" si="25"/>
        <v>9.9070042888304791E-3</v>
      </c>
      <c r="H78" s="3">
        <f t="shared" si="26"/>
        <v>0.14522572950588089</v>
      </c>
      <c r="I78" s="3">
        <f t="shared" si="27"/>
        <v>0.37203812021578581</v>
      </c>
      <c r="J78" s="3">
        <f t="shared" si="28"/>
        <v>0.41336187978421418</v>
      </c>
      <c r="K78" s="3">
        <f t="shared" si="31"/>
        <v>6.560971672104389E-2</v>
      </c>
      <c r="L78" s="7">
        <f t="shared" si="32"/>
        <v>1.0910144236274265E-3</v>
      </c>
      <c r="M78" s="7">
        <f t="shared" si="34"/>
        <v>2.4351862324324441E-2</v>
      </c>
      <c r="N78" s="3">
        <f t="shared" si="29"/>
        <v>8.9050068617831536E-3</v>
      </c>
      <c r="O78" s="3">
        <f t="shared" si="35"/>
        <v>0.13631225944818517</v>
      </c>
      <c r="P78" s="3">
        <f t="shared" si="33"/>
        <v>0.14521726630996834</v>
      </c>
      <c r="Q78">
        <f>Q77+H2395</f>
        <v>51.100000000000058</v>
      </c>
      <c r="R78" s="57">
        <f>A2426</f>
        <v>0.24514552500640902</v>
      </c>
      <c r="S78">
        <f t="shared" si="36"/>
        <v>2.9417463000769084</v>
      </c>
    </row>
    <row r="79" spans="1:19" x14ac:dyDescent="0.25">
      <c r="A79" s="8">
        <f t="shared" si="30"/>
        <v>0.13531449361909414</v>
      </c>
      <c r="B79" s="8">
        <f t="shared" si="20"/>
        <v>0.11468550638090586</v>
      </c>
      <c r="C79" s="8">
        <f t="shared" si="21"/>
        <v>2.976372899072544</v>
      </c>
      <c r="D79" s="8">
        <f t="shared" si="22"/>
        <v>2.196799845437784E-2</v>
      </c>
      <c r="E79" s="8">
        <f t="shared" si="23"/>
        <v>2.7119501545622159E-2</v>
      </c>
      <c r="F79" s="3">
        <f t="shared" si="24"/>
        <v>0.79878700756326615</v>
      </c>
      <c r="G79" s="7">
        <f t="shared" si="25"/>
        <v>9.9077745877620711E-3</v>
      </c>
      <c r="H79" s="3">
        <f t="shared" si="26"/>
        <v>0.14522226820685621</v>
      </c>
      <c r="I79" s="3">
        <f t="shared" si="27"/>
        <v>0.372046612384068</v>
      </c>
      <c r="J79" s="3">
        <f t="shared" si="28"/>
        <v>0.41335338761593199</v>
      </c>
      <c r="K79" s="3">
        <f t="shared" si="31"/>
        <v>6.5608514065984364E-2</v>
      </c>
      <c r="L79" s="7">
        <f t="shared" si="32"/>
        <v>1.0911259142418616E-3</v>
      </c>
      <c r="M79" s="7">
        <f t="shared" si="34"/>
        <v>2.4351862324324441E-2</v>
      </c>
      <c r="N79" s="3">
        <f t="shared" si="29"/>
        <v>8.9050458834982055E-3</v>
      </c>
      <c r="O79" s="3">
        <f t="shared" si="35"/>
        <v>0.13631225944818517</v>
      </c>
      <c r="P79" s="3">
        <f t="shared" si="33"/>
        <v>0.14521730533168337</v>
      </c>
      <c r="Q79">
        <f>Q78+H2428</f>
        <v>51.800000000000061</v>
      </c>
      <c r="R79" s="57">
        <f>A2459</f>
        <v>0.24533734540189062</v>
      </c>
      <c r="S79">
        <f t="shared" si="36"/>
        <v>2.9440481448226876</v>
      </c>
    </row>
    <row r="80" spans="1:19" x14ac:dyDescent="0.25">
      <c r="A80" s="8">
        <f t="shared" si="30"/>
        <v>0.13531201218150773</v>
      </c>
      <c r="B80" s="8">
        <f t="shared" si="20"/>
        <v>0.11468798781849227</v>
      </c>
      <c r="C80" s="8">
        <f t="shared" si="21"/>
        <v>2.9764127379017884</v>
      </c>
      <c r="D80" s="8">
        <f t="shared" si="22"/>
        <v>2.1968616698699983E-2</v>
      </c>
      <c r="E80" s="8">
        <f t="shared" si="23"/>
        <v>2.7118883301300016E-2</v>
      </c>
      <c r="F80" s="3">
        <f t="shared" si="24"/>
        <v>0.79880521795661241</v>
      </c>
      <c r="G80" s="7">
        <f t="shared" si="25"/>
        <v>9.9082263390483077E-3</v>
      </c>
      <c r="H80" s="3">
        <f t="shared" si="26"/>
        <v>0.14522023852055604</v>
      </c>
      <c r="I80" s="3">
        <f t="shared" si="27"/>
        <v>0.37205159223772355</v>
      </c>
      <c r="J80" s="3">
        <f t="shared" si="28"/>
        <v>0.41334840776227644</v>
      </c>
      <c r="K80" s="3">
        <f t="shared" si="31"/>
        <v>6.5607808792858685E-2</v>
      </c>
      <c r="L80" s="7">
        <f t="shared" si="32"/>
        <v>1.0911913008847731E-3</v>
      </c>
      <c r="M80" s="7">
        <f t="shared" si="34"/>
        <v>2.4351862324324441E-2</v>
      </c>
      <c r="N80" s="3">
        <f t="shared" si="29"/>
        <v>8.9050687688232242E-3</v>
      </c>
      <c r="O80" s="3">
        <f t="shared" si="35"/>
        <v>0.13631225944818517</v>
      </c>
      <c r="P80" s="3">
        <f t="shared" si="33"/>
        <v>0.14521732821700839</v>
      </c>
      <c r="Q80">
        <f>Q79+H2461</f>
        <v>52.500000000000064</v>
      </c>
      <c r="R80" s="57">
        <f>A2492</f>
        <v>0.24552470252871139</v>
      </c>
      <c r="S80">
        <f t="shared" si="36"/>
        <v>2.9462964303445367</v>
      </c>
    </row>
    <row r="81" spans="1:19" x14ac:dyDescent="0.25">
      <c r="A81" s="8">
        <f t="shared" si="30"/>
        <v>0.13531055702973391</v>
      </c>
      <c r="B81" s="8">
        <f t="shared" si="20"/>
        <v>0.11468944297026609</v>
      </c>
      <c r="C81" s="8">
        <f t="shared" si="21"/>
        <v>2.9764360999510839</v>
      </c>
      <c r="D81" s="8">
        <f t="shared" si="22"/>
        <v>2.1968979246806627E-2</v>
      </c>
      <c r="E81" s="8">
        <f t="shared" si="23"/>
        <v>2.7118520753193372E-2</v>
      </c>
      <c r="F81" s="3">
        <f t="shared" si="24"/>
        <v>0.79881589720132429</v>
      </c>
      <c r="G81" s="7">
        <f t="shared" si="25"/>
        <v>9.9084912674154771E-3</v>
      </c>
      <c r="H81" s="3">
        <f t="shared" si="26"/>
        <v>0.14521904829714938</v>
      </c>
      <c r="I81" s="3">
        <f t="shared" si="27"/>
        <v>0.37205451249388549</v>
      </c>
      <c r="J81" s="3">
        <f t="shared" si="28"/>
        <v>0.4133454875061145</v>
      </c>
      <c r="K81" s="3">
        <f t="shared" si="31"/>
        <v>6.5607395200588017E-2</v>
      </c>
      <c r="L81" s="7">
        <f t="shared" si="32"/>
        <v>1.0912296472618537E-3</v>
      </c>
      <c r="M81" s="7">
        <f t="shared" si="34"/>
        <v>2.4351862324324441E-2</v>
      </c>
      <c r="N81" s="3">
        <f t="shared" si="29"/>
        <v>8.9050821900552024E-3</v>
      </c>
      <c r="O81" s="3">
        <f t="shared" si="35"/>
        <v>0.13631225944818517</v>
      </c>
      <c r="P81" s="3">
        <f t="shared" si="33"/>
        <v>0.14521734163824038</v>
      </c>
      <c r="Q81">
        <f>Q80+H2494</f>
        <v>53.200000000000067</v>
      </c>
      <c r="R81" s="57">
        <f>A2525</f>
        <v>0.24570779801699566</v>
      </c>
      <c r="S81">
        <f t="shared" si="36"/>
        <v>2.9484935762039477</v>
      </c>
    </row>
    <row r="82" spans="1:19" x14ac:dyDescent="0.25">
      <c r="A82" s="8">
        <f t="shared" si="30"/>
        <v>0.13530970370027939</v>
      </c>
      <c r="B82" s="8">
        <f t="shared" si="20"/>
        <v>0.11469029629972061</v>
      </c>
      <c r="C82" s="8">
        <f t="shared" si="21"/>
        <v>2.976449799903111</v>
      </c>
      <c r="D82" s="8">
        <f t="shared" si="22"/>
        <v>2.1969191852268751E-2</v>
      </c>
      <c r="E82" s="8">
        <f t="shared" si="23"/>
        <v>2.7118308147731248E-2</v>
      </c>
      <c r="F82" s="3">
        <f t="shared" si="24"/>
        <v>0.79882215985687244</v>
      </c>
      <c r="G82" s="7">
        <f t="shared" si="25"/>
        <v>9.9086466316521526E-3</v>
      </c>
      <c r="H82" s="3">
        <f t="shared" si="26"/>
        <v>0.14521835033193153</v>
      </c>
      <c r="I82" s="3">
        <f t="shared" si="27"/>
        <v>0.37205622498788887</v>
      </c>
      <c r="J82" s="3">
        <f t="shared" si="28"/>
        <v>0.41334377501211111</v>
      </c>
      <c r="K82" s="3">
        <f t="shared" si="31"/>
        <v>6.5607152658671758E-2</v>
      </c>
      <c r="L82" s="7">
        <f t="shared" si="32"/>
        <v>1.0912521352491242E-3</v>
      </c>
      <c r="M82" s="7">
        <f t="shared" si="34"/>
        <v>2.4351862324324441E-2</v>
      </c>
      <c r="N82" s="3">
        <f t="shared" si="29"/>
        <v>8.9050900608507472E-3</v>
      </c>
      <c r="O82" s="3">
        <f t="shared" si="35"/>
        <v>0.13631225944818517</v>
      </c>
      <c r="P82" s="3">
        <f t="shared" si="33"/>
        <v>0.14521734950903592</v>
      </c>
      <c r="Q82">
        <f>Q81+H2527</f>
        <v>53.90000000000007</v>
      </c>
      <c r="R82" s="57">
        <f>A2558</f>
        <v>0.24588682440136267</v>
      </c>
      <c r="S82">
        <f t="shared" si="36"/>
        <v>2.950641892816352</v>
      </c>
    </row>
    <row r="83" spans="1:19" x14ac:dyDescent="0.25">
      <c r="A83" s="8">
        <f t="shared" si="30"/>
        <v>0.13530920328883159</v>
      </c>
      <c r="B83" s="8">
        <f t="shared" si="20"/>
        <v>0.11469079671116841</v>
      </c>
      <c r="C83" s="8">
        <f t="shared" si="21"/>
        <v>2.9764578338573005</v>
      </c>
      <c r="D83" s="8">
        <f t="shared" si="22"/>
        <v>2.1969316528915494E-2</v>
      </c>
      <c r="E83" s="8">
        <f t="shared" si="23"/>
        <v>2.7118183471084505E-2</v>
      </c>
      <c r="F83" s="3">
        <f t="shared" si="24"/>
        <v>0.79882583246526606</v>
      </c>
      <c r="G83" s="7">
        <f t="shared" si="25"/>
        <v>9.9087377424507024E-3</v>
      </c>
      <c r="H83" s="3">
        <f t="shared" si="26"/>
        <v>0.1452179410312823</v>
      </c>
      <c r="I83" s="3">
        <f t="shared" si="27"/>
        <v>0.37205722923216256</v>
      </c>
      <c r="J83" s="3">
        <f t="shared" si="28"/>
        <v>0.41334277076783743</v>
      </c>
      <c r="K83" s="3">
        <f t="shared" si="31"/>
        <v>6.5607010425533727E-2</v>
      </c>
      <c r="L83" s="7">
        <f t="shared" si="32"/>
        <v>1.0912653230240883E-3</v>
      </c>
      <c r="M83" s="7">
        <f t="shared" si="34"/>
        <v>2.4351862324324441E-2</v>
      </c>
      <c r="N83" s="3">
        <f t="shared" si="29"/>
        <v>8.9050946765719848E-3</v>
      </c>
      <c r="O83" s="3">
        <f t="shared" si="35"/>
        <v>0.13631225944818517</v>
      </c>
      <c r="P83" s="3">
        <f t="shared" si="33"/>
        <v>0.14521735412475717</v>
      </c>
      <c r="Q83">
        <f>Q82+H2560</f>
        <v>54.600000000000072</v>
      </c>
      <c r="R83" s="57">
        <f>A2591</f>
        <v>0.24606196572961447</v>
      </c>
      <c r="S83">
        <f t="shared" si="36"/>
        <v>2.9527435887553737</v>
      </c>
    </row>
    <row r="84" spans="1:19" x14ac:dyDescent="0.25">
      <c r="A84" s="8">
        <f t="shared" si="30"/>
        <v>0.13530890983556904</v>
      </c>
      <c r="B84" s="8">
        <f t="shared" si="20"/>
        <v>0.11469109016443096</v>
      </c>
      <c r="C84" s="8">
        <f t="shared" si="21"/>
        <v>2.9764625451592832</v>
      </c>
      <c r="D84" s="8">
        <f t="shared" si="22"/>
        <v>2.1969389642307598E-2</v>
      </c>
      <c r="E84" s="8">
        <f t="shared" si="23"/>
        <v>2.7118110357692401E-2</v>
      </c>
      <c r="F84" s="3">
        <f t="shared" si="24"/>
        <v>0.79882798618709772</v>
      </c>
      <c r="G84" s="7">
        <f t="shared" si="25"/>
        <v>9.9087911726045627E-3</v>
      </c>
      <c r="H84" s="3">
        <f t="shared" si="26"/>
        <v>0.14521770100817361</v>
      </c>
      <c r="I84" s="3">
        <f t="shared" si="27"/>
        <v>0.3720578181449104</v>
      </c>
      <c r="J84" s="3">
        <f t="shared" si="28"/>
        <v>0.41334218185508959</v>
      </c>
      <c r="K84" s="3">
        <f t="shared" si="31"/>
        <v>6.5606927016220978E-2</v>
      </c>
      <c r="L84" s="7">
        <f t="shared" si="32"/>
        <v>1.091273056760333E-3</v>
      </c>
      <c r="M84" s="7">
        <f t="shared" si="34"/>
        <v>2.4351862324324441E-2</v>
      </c>
      <c r="N84" s="3">
        <f t="shared" si="29"/>
        <v>8.9050973833796707E-3</v>
      </c>
      <c r="O84" s="3">
        <f t="shared" si="35"/>
        <v>0.13631225944818517</v>
      </c>
      <c r="P84" s="3">
        <f t="shared" si="33"/>
        <v>0.14521735683156484</v>
      </c>
      <c r="Q84">
        <f>Q83+H2593</f>
        <v>55.300000000000075</v>
      </c>
      <c r="R84" s="57">
        <f>A2624</f>
        <v>0.24623339813651071</v>
      </c>
      <c r="S84">
        <f t="shared" si="36"/>
        <v>2.9548007776381287</v>
      </c>
    </row>
    <row r="85" spans="1:19" x14ac:dyDescent="0.25">
      <c r="A85" s="8">
        <f t="shared" ref="A85" si="37">A84+(P84-H84)/2</f>
        <v>0.13530873774726465</v>
      </c>
      <c r="B85" s="8">
        <f t="shared" si="20"/>
        <v>0.11469126225273535</v>
      </c>
      <c r="C85" s="8">
        <f t="shared" si="21"/>
        <v>2.9764653079837182</v>
      </c>
      <c r="D85" s="8">
        <f t="shared" si="22"/>
        <v>2.1969432517828937E-2</v>
      </c>
      <c r="E85" s="8">
        <f t="shared" si="23"/>
        <v>2.7118067482171063E-2</v>
      </c>
      <c r="F85" s="3">
        <f t="shared" si="24"/>
        <v>0.79882924918883591</v>
      </c>
      <c r="G85" s="7">
        <f t="shared" si="25"/>
        <v>9.9088225055838381E-3</v>
      </c>
      <c r="H85" s="3">
        <f t="shared" si="26"/>
        <v>0.14521756025284849</v>
      </c>
      <c r="I85" s="3">
        <f t="shared" si="27"/>
        <v>0.37205816349796478</v>
      </c>
      <c r="J85" s="3">
        <f t="shared" si="28"/>
        <v>0.41334183650203521</v>
      </c>
      <c r="K85" s="3">
        <f t="shared" ref="K85" si="38">E85/J85</f>
        <v>6.5606878102786814E-2</v>
      </c>
      <c r="L85" s="7">
        <f t="shared" ref="L85" si="39">($D$21^2)*(F85^2)/(($D$20^2)*(K85^1.333))</f>
        <v>1.0912775920534446E-3</v>
      </c>
      <c r="M85" s="7">
        <f t="shared" si="34"/>
        <v>2.4351862324324441E-2</v>
      </c>
      <c r="N85" s="3">
        <f t="shared" ref="N85" si="40">((M85+L85)/2)*D$30</f>
        <v>8.9050989707322604E-3</v>
      </c>
      <c r="O85" s="3">
        <f t="shared" si="35"/>
        <v>0.13631225944818517</v>
      </c>
      <c r="P85" s="3">
        <f t="shared" ref="P85" si="41">N85+O85</f>
        <v>0.14521735841891745</v>
      </c>
      <c r="Q85">
        <f>Q84+H2626</f>
        <v>56.000000000000078</v>
      </c>
      <c r="R85" s="57">
        <f>A2657</f>
        <v>0.24640129038627406</v>
      </c>
      <c r="S85">
        <f t="shared" si="36"/>
        <v>2.956815484635289</v>
      </c>
    </row>
    <row r="86" spans="1:19" x14ac:dyDescent="0.25">
      <c r="A86" s="1"/>
      <c r="B86" s="1"/>
      <c r="C86" s="1"/>
      <c r="D86" s="1"/>
      <c r="E86" s="1"/>
      <c r="F86" s="8"/>
      <c r="Q86">
        <f>Q85+H2659</f>
        <v>56.700000000000081</v>
      </c>
      <c r="R86" s="57">
        <f>A2690</f>
        <v>0.24656580438732664</v>
      </c>
      <c r="S86">
        <f t="shared" si="36"/>
        <v>2.9587896526479196</v>
      </c>
    </row>
    <row r="87" spans="1:19" x14ac:dyDescent="0.25">
      <c r="A87" s="5" t="s">
        <v>75</v>
      </c>
      <c r="B87" s="5"/>
      <c r="C87" s="5"/>
      <c r="D87" s="5"/>
      <c r="E87" s="5"/>
      <c r="F87">
        <f>F58+1</f>
        <v>3</v>
      </c>
      <c r="G87" t="s">
        <v>76</v>
      </c>
      <c r="H87">
        <f>D$18/100</f>
        <v>0.7</v>
      </c>
      <c r="K87" t="s">
        <v>15</v>
      </c>
      <c r="Q87">
        <f>Q86+H2692</f>
        <v>57.400000000000084</v>
      </c>
      <c r="R87" s="57">
        <f>A2723</f>
        <v>0.24672709568266493</v>
      </c>
      <c r="S87">
        <f t="shared" si="36"/>
        <v>2.9607251481919792</v>
      </c>
    </row>
    <row r="88" spans="1:19" x14ac:dyDescent="0.25">
      <c r="A88" s="1" t="s">
        <v>82</v>
      </c>
      <c r="B88" s="1" t="s">
        <v>182</v>
      </c>
      <c r="C88" s="1" t="s">
        <v>183</v>
      </c>
      <c r="D88" s="1" t="s">
        <v>184</v>
      </c>
      <c r="E88" s="1" t="s">
        <v>185</v>
      </c>
      <c r="F88" s="1" t="s">
        <v>79</v>
      </c>
      <c r="G88" s="1" t="s">
        <v>81</v>
      </c>
      <c r="H88" s="1" t="s">
        <v>84</v>
      </c>
      <c r="I88" s="1" t="s">
        <v>60</v>
      </c>
      <c r="J88" s="1" t="s">
        <v>187</v>
      </c>
      <c r="K88" s="1" t="s">
        <v>86</v>
      </c>
      <c r="L88" s="1" t="s">
        <v>88</v>
      </c>
      <c r="M88" s="1" t="s">
        <v>88</v>
      </c>
      <c r="N88" s="1" t="s">
        <v>90</v>
      </c>
      <c r="O88" s="1" t="s">
        <v>92</v>
      </c>
      <c r="P88" s="1" t="s">
        <v>92</v>
      </c>
      <c r="Q88">
        <f>Q87+H2725</f>
        <v>58.100000000000087</v>
      </c>
      <c r="R88" s="57">
        <f>A2756</f>
        <v>0.24688531391924778</v>
      </c>
      <c r="S88">
        <f t="shared" si="36"/>
        <v>2.9626237670309736</v>
      </c>
    </row>
    <row r="89" spans="1:19" x14ac:dyDescent="0.25">
      <c r="A89" s="1" t="s">
        <v>77</v>
      </c>
      <c r="B89" s="1" t="s">
        <v>10</v>
      </c>
      <c r="C89" s="1" t="s">
        <v>57</v>
      </c>
      <c r="D89" s="1" t="s">
        <v>59</v>
      </c>
      <c r="E89" s="1" t="s">
        <v>186</v>
      </c>
      <c r="F89" s="1" t="s">
        <v>78</v>
      </c>
      <c r="G89" s="1" t="s">
        <v>80</v>
      </c>
      <c r="H89" s="1" t="s">
        <v>83</v>
      </c>
      <c r="I89" s="1" t="s">
        <v>61</v>
      </c>
      <c r="J89" s="1" t="s">
        <v>188</v>
      </c>
      <c r="K89" s="1" t="s">
        <v>85</v>
      </c>
      <c r="L89" s="1" t="s">
        <v>87</v>
      </c>
      <c r="M89" s="1" t="s">
        <v>28</v>
      </c>
      <c r="N89" s="1" t="s">
        <v>89</v>
      </c>
      <c r="O89" s="1" t="s">
        <v>32</v>
      </c>
      <c r="P89" s="1" t="s">
        <v>91</v>
      </c>
      <c r="Q89">
        <f>Q88+H2758</f>
        <v>58.80000000000009</v>
      </c>
      <c r="R89" s="57">
        <f>A2789</f>
        <v>0.24704060329980324</v>
      </c>
      <c r="S89">
        <f t="shared" si="36"/>
        <v>2.9644872395976387</v>
      </c>
    </row>
    <row r="90" spans="1:19" x14ac:dyDescent="0.25">
      <c r="A90" s="1" t="s">
        <v>0</v>
      </c>
      <c r="B90" s="1" t="s">
        <v>0</v>
      </c>
      <c r="C90" s="1" t="s">
        <v>97</v>
      </c>
      <c r="D90" s="1" t="s">
        <v>17</v>
      </c>
      <c r="E90" s="1" t="s">
        <v>17</v>
      </c>
      <c r="F90" s="1" t="s">
        <v>22</v>
      </c>
      <c r="G90" s="1" t="s">
        <v>0</v>
      </c>
      <c r="H90" s="1" t="s">
        <v>0</v>
      </c>
      <c r="I90" s="1" t="s">
        <v>0</v>
      </c>
      <c r="J90" s="1" t="s">
        <v>0</v>
      </c>
      <c r="K90" s="1" t="s">
        <v>0</v>
      </c>
      <c r="L90" s="1" t="s">
        <v>20</v>
      </c>
      <c r="M90" s="1" t="s">
        <v>20</v>
      </c>
      <c r="N90" s="1" t="s">
        <v>0</v>
      </c>
      <c r="O90" s="1" t="s">
        <v>0</v>
      </c>
      <c r="P90" s="1" t="s">
        <v>0</v>
      </c>
      <c r="Q90">
        <f>Q89+H2791</f>
        <v>59.500000000000092</v>
      </c>
      <c r="R90" s="57">
        <f>A2822</f>
        <v>0.24719310302057293</v>
      </c>
      <c r="S90">
        <f t="shared" si="36"/>
        <v>2.966317236246875</v>
      </c>
    </row>
    <row r="91" spans="1:19" x14ac:dyDescent="0.25">
      <c r="A91" s="8">
        <v>0.2</v>
      </c>
      <c r="B91" s="8">
        <f t="shared" ref="B91:B116" si="42">IF(A91&lt;$D$24,A91,2*$D$24-A91)</f>
        <v>4.9999999999999989E-2</v>
      </c>
      <c r="C91" s="8">
        <f t="shared" ref="C91:C116" si="43">2*ACOS(($D$24-B91)/$D$24)</f>
        <v>1.8545904360032242</v>
      </c>
      <c r="D91" s="8">
        <f t="shared" ref="D91:D116" si="44">$D$24^2*(C91-SIN(C91))/2</f>
        <v>6.9889877812751881E-3</v>
      </c>
      <c r="E91" s="8">
        <f t="shared" ref="E91:E116" si="45">IF(A91&lt;$D$24,D91,3.1416*($D$24)^2-D91)</f>
        <v>4.2098512218724814E-2</v>
      </c>
      <c r="F91" s="3">
        <f t="shared" ref="F91:F116" si="46">$D$19/E91</f>
        <v>0.51457175906087338</v>
      </c>
      <c r="G91" s="7">
        <f t="shared" ref="G91:G116" si="47">F91^2/(2*32.2)</f>
        <v>4.1115542736490911E-3</v>
      </c>
      <c r="H91" s="3">
        <f t="shared" ref="H91:H116" si="48">A91+G91</f>
        <v>0.2041115542736491</v>
      </c>
      <c r="I91" s="3">
        <f t="shared" ref="I91:I116" si="49">$D$24*C91</f>
        <v>0.23182380450040302</v>
      </c>
      <c r="J91" s="3">
        <f t="shared" ref="J91:J116" si="50">IF(A91&lt;$D$24,I91,(2*3.1416*$D$24-I91))</f>
        <v>0.55357619549959702</v>
      </c>
      <c r="K91" s="3">
        <f>E91/J91</f>
        <v>7.6048270429568104E-2</v>
      </c>
      <c r="L91" s="7">
        <f>($D$21^2)*(F91^2)/(($D$20^2)*(K91^1.333))</f>
        <v>3.7189525515176188E-4</v>
      </c>
      <c r="M91" s="7">
        <f>D74</f>
        <v>2.1947931029309198E-2</v>
      </c>
      <c r="N91" s="3">
        <f t="shared" ref="N91:N116" si="51">((M91+L91)/2)*D$30</f>
        <v>7.8119391995613349E-3</v>
      </c>
      <c r="O91" s="3">
        <f>H85</f>
        <v>0.14521756025284849</v>
      </c>
      <c r="P91" s="3">
        <f>N91+O91</f>
        <v>0.15302949945240982</v>
      </c>
      <c r="Q91">
        <f>Q90+H2824</f>
        <v>60.200000000000095</v>
      </c>
      <c r="R91" s="57">
        <f>A2855</f>
        <v>0.24734294769872098</v>
      </c>
      <c r="S91">
        <f t="shared" si="36"/>
        <v>2.9681153723846516</v>
      </c>
    </row>
    <row r="92" spans="1:19" x14ac:dyDescent="0.25">
      <c r="A92" s="8">
        <f t="shared" ref="A92:A116" si="52">A91+(P91-H91)/2</f>
        <v>0.17445897258938037</v>
      </c>
      <c r="B92" s="8">
        <f t="shared" si="42"/>
        <v>7.5541027410619632E-2</v>
      </c>
      <c r="C92" s="8">
        <f t="shared" si="43"/>
        <v>2.3279942319292877</v>
      </c>
      <c r="D92" s="8">
        <f t="shared" si="44"/>
        <v>1.2509614422491646E-2</v>
      </c>
      <c r="E92" s="8">
        <f t="shared" si="45"/>
        <v>3.6577885577508351E-2</v>
      </c>
      <c r="F92" s="3">
        <f t="shared" si="46"/>
        <v>0.59223503885515016</v>
      </c>
      <c r="G92" s="7">
        <f t="shared" si="47"/>
        <v>5.4463096467043661E-3</v>
      </c>
      <c r="H92" s="3">
        <f t="shared" si="48"/>
        <v>0.17990528223608473</v>
      </c>
      <c r="I92" s="3">
        <f t="shared" si="49"/>
        <v>0.29099927899116096</v>
      </c>
      <c r="J92" s="3">
        <f t="shared" si="50"/>
        <v>0.49440072100883903</v>
      </c>
      <c r="K92" s="3">
        <f t="shared" ref="K92:K116" si="53">E92/J92</f>
        <v>7.3984288499559861E-2</v>
      </c>
      <c r="L92" s="7">
        <f t="shared" ref="L92:L116" si="54">($D$21^2)*(F92^2)/(($D$20^2)*(K92^1.333))</f>
        <v>5.1102962283550244E-4</v>
      </c>
      <c r="M92" s="7">
        <f>M91</f>
        <v>2.1947931029309198E-2</v>
      </c>
      <c r="N92" s="3">
        <f t="shared" si="51"/>
        <v>7.8606362282506448E-3</v>
      </c>
      <c r="O92" s="3">
        <f>O91</f>
        <v>0.14521756025284849</v>
      </c>
      <c r="P92" s="3">
        <f t="shared" ref="P92:P116" si="55">N92+O92</f>
        <v>0.15307819648109913</v>
      </c>
      <c r="Q92">
        <f>Q91+H2857</f>
        <v>60.900000000000098</v>
      </c>
      <c r="R92" s="57">
        <f>A2888</f>
        <v>0.24749026779346955</v>
      </c>
      <c r="S92">
        <f t="shared" si="36"/>
        <v>2.9698832135216344</v>
      </c>
    </row>
    <row r="93" spans="1:19" x14ac:dyDescent="0.25">
      <c r="A93" s="8">
        <f t="shared" si="52"/>
        <v>0.16104542971188757</v>
      </c>
      <c r="B93" s="8">
        <f t="shared" si="42"/>
        <v>8.8954570288112433E-2</v>
      </c>
      <c r="C93" s="8">
        <f t="shared" si="43"/>
        <v>2.5565581917789735</v>
      </c>
      <c r="D93" s="8">
        <f t="shared" si="44"/>
        <v>1.5658828738659925E-2</v>
      </c>
      <c r="E93" s="8">
        <f t="shared" si="45"/>
        <v>3.3428671261340075E-2</v>
      </c>
      <c r="F93" s="3">
        <f t="shared" si="46"/>
        <v>0.64802771599502973</v>
      </c>
      <c r="G93" s="7">
        <f t="shared" si="47"/>
        <v>6.5208062220145167E-3</v>
      </c>
      <c r="H93" s="3">
        <f t="shared" si="48"/>
        <v>0.16756623593390207</v>
      </c>
      <c r="I93" s="3">
        <f t="shared" si="49"/>
        <v>0.31956977397237168</v>
      </c>
      <c r="J93" s="3">
        <f t="shared" si="50"/>
        <v>0.4658302260276283</v>
      </c>
      <c r="K93" s="3">
        <f t="shared" si="53"/>
        <v>7.1761490331796171E-2</v>
      </c>
      <c r="L93" s="7">
        <f t="shared" si="54"/>
        <v>6.3724244357795789E-4</v>
      </c>
      <c r="M93" s="7">
        <f t="shared" ref="M93:M116" si="56">M92</f>
        <v>2.1947931029309198E-2</v>
      </c>
      <c r="N93" s="3">
        <f t="shared" si="51"/>
        <v>7.904810715510505E-3</v>
      </c>
      <c r="O93" s="3">
        <f t="shared" ref="O93:O116" si="57">O92</f>
        <v>0.14521756025284849</v>
      </c>
      <c r="P93" s="3">
        <f t="shared" si="55"/>
        <v>0.15312237096835898</v>
      </c>
      <c r="Q93">
        <f>Q92+H2890</f>
        <v>61.600000000000101</v>
      </c>
      <c r="R93" s="57">
        <f>A2921</f>
        <v>0.24763519002552115</v>
      </c>
      <c r="S93">
        <f t="shared" si="36"/>
        <v>2.9716222803062537</v>
      </c>
    </row>
    <row r="94" spans="1:19" x14ac:dyDescent="0.25">
      <c r="A94" s="8">
        <f t="shared" si="52"/>
        <v>0.15382349722911604</v>
      </c>
      <c r="B94" s="8">
        <f t="shared" si="42"/>
        <v>9.6176502770883965E-2</v>
      </c>
      <c r="C94" s="8">
        <f t="shared" si="43"/>
        <v>2.6762288507185308</v>
      </c>
      <c r="D94" s="8">
        <f t="shared" si="44"/>
        <v>1.7402194563305086E-2</v>
      </c>
      <c r="E94" s="8">
        <f t="shared" si="45"/>
        <v>3.1685305436694913E-2</v>
      </c>
      <c r="F94" s="3">
        <f t="shared" si="46"/>
        <v>0.68368302554367066</v>
      </c>
      <c r="G94" s="7">
        <f t="shared" si="47"/>
        <v>7.2581130344184378E-3</v>
      </c>
      <c r="H94" s="3">
        <f t="shared" si="48"/>
        <v>0.16108161026353449</v>
      </c>
      <c r="I94" s="3">
        <f t="shared" si="49"/>
        <v>0.33452860633981635</v>
      </c>
      <c r="J94" s="3">
        <f t="shared" si="50"/>
        <v>0.45087139366018364</v>
      </c>
      <c r="K94" s="3">
        <f t="shared" si="53"/>
        <v>7.0275705849228806E-2</v>
      </c>
      <c r="L94" s="7">
        <f t="shared" si="54"/>
        <v>7.2935518711291522E-4</v>
      </c>
      <c r="M94" s="7">
        <f t="shared" si="56"/>
        <v>2.1947931029309198E-2</v>
      </c>
      <c r="N94" s="3">
        <f t="shared" si="51"/>
        <v>7.9370501757477403E-3</v>
      </c>
      <c r="O94" s="3">
        <f t="shared" si="57"/>
        <v>0.14521756025284849</v>
      </c>
      <c r="P94" s="3">
        <f t="shared" si="55"/>
        <v>0.15315461042859624</v>
      </c>
      <c r="Q94">
        <f>Q93+H2923</f>
        <v>62.300000000000104</v>
      </c>
      <c r="R94" s="57">
        <f>A2954</f>
        <v>0.247777837800047</v>
      </c>
      <c r="S94">
        <f t="shared" si="36"/>
        <v>2.9733340536005639</v>
      </c>
    </row>
    <row r="95" spans="1:19" x14ac:dyDescent="0.25">
      <c r="A95" s="8">
        <f t="shared" si="52"/>
        <v>0.1498599973116469</v>
      </c>
      <c r="B95" s="8">
        <f t="shared" si="42"/>
        <v>0.1001400026883531</v>
      </c>
      <c r="C95" s="8">
        <f t="shared" si="43"/>
        <v>2.7411627801637612</v>
      </c>
      <c r="D95" s="8">
        <f t="shared" si="44"/>
        <v>1.836991042345908E-2</v>
      </c>
      <c r="E95" s="8">
        <f t="shared" si="45"/>
        <v>3.0717589576540919E-2</v>
      </c>
      <c r="F95" s="3">
        <f t="shared" si="46"/>
        <v>0.70522152893073176</v>
      </c>
      <c r="G95" s="7">
        <f t="shared" si="47"/>
        <v>7.7226305103633361E-3</v>
      </c>
      <c r="H95" s="3">
        <f t="shared" si="48"/>
        <v>0.15758262782201024</v>
      </c>
      <c r="I95" s="3">
        <f t="shared" si="49"/>
        <v>0.34264534752047016</v>
      </c>
      <c r="J95" s="3">
        <f t="shared" si="50"/>
        <v>0.44275465247952983</v>
      </c>
      <c r="K95" s="3">
        <f t="shared" si="53"/>
        <v>6.9378355268578704E-2</v>
      </c>
      <c r="L95" s="7">
        <f t="shared" si="54"/>
        <v>7.8944225168648438E-4</v>
      </c>
      <c r="M95" s="7">
        <f t="shared" si="56"/>
        <v>2.1947931029309198E-2</v>
      </c>
      <c r="N95" s="3">
        <f t="shared" si="51"/>
        <v>7.9580806483484888E-3</v>
      </c>
      <c r="O95" s="3">
        <f t="shared" si="57"/>
        <v>0.14521756025284849</v>
      </c>
      <c r="P95" s="3">
        <f t="shared" si="55"/>
        <v>0.15317564090119698</v>
      </c>
      <c r="Q95">
        <f>Q94+H2956</f>
        <v>63.000000000000107</v>
      </c>
      <c r="R95" s="57">
        <f>A2987</f>
        <v>0.24791833163954879</v>
      </c>
      <c r="S95">
        <f t="shared" si="36"/>
        <v>2.9750199796745855</v>
      </c>
    </row>
    <row r="96" spans="1:19" x14ac:dyDescent="0.25">
      <c r="A96" s="8">
        <f t="shared" si="52"/>
        <v>0.14765650385124027</v>
      </c>
      <c r="B96" s="8">
        <f t="shared" si="42"/>
        <v>0.10234349614875973</v>
      </c>
      <c r="C96" s="8">
        <f t="shared" si="43"/>
        <v>2.7770738133255164</v>
      </c>
      <c r="D96" s="8">
        <f t="shared" si="44"/>
        <v>1.8910734553850148E-2</v>
      </c>
      <c r="E96" s="8">
        <f t="shared" si="45"/>
        <v>3.0176765446149851E-2</v>
      </c>
      <c r="F96" s="3">
        <f t="shared" si="46"/>
        <v>0.71786041896676389</v>
      </c>
      <c r="G96" s="7">
        <f t="shared" si="47"/>
        <v>8.0019189614772938E-3</v>
      </c>
      <c r="H96" s="3">
        <f t="shared" si="48"/>
        <v>0.15565842281271755</v>
      </c>
      <c r="I96" s="3">
        <f t="shared" si="49"/>
        <v>0.34713422666568955</v>
      </c>
      <c r="J96" s="3">
        <f t="shared" si="50"/>
        <v>0.43826577333431044</v>
      </c>
      <c r="K96" s="3">
        <f t="shared" si="53"/>
        <v>6.8854944378991978E-2</v>
      </c>
      <c r="L96" s="7">
        <f t="shared" si="54"/>
        <v>8.2629156627835867E-4</v>
      </c>
      <c r="M96" s="7">
        <f t="shared" si="56"/>
        <v>2.1947931029309198E-2</v>
      </c>
      <c r="N96" s="3">
        <f t="shared" si="51"/>
        <v>7.9709779084556447E-3</v>
      </c>
      <c r="O96" s="3">
        <f t="shared" si="57"/>
        <v>0.14521756025284849</v>
      </c>
      <c r="P96" s="3">
        <f t="shared" si="55"/>
        <v>0.15318853816130412</v>
      </c>
      <c r="Q96">
        <f>Q95+H2989</f>
        <v>63.700000000000109</v>
      </c>
      <c r="R96" s="57">
        <f>A3020</f>
        <v>0.24805678963436267</v>
      </c>
      <c r="S96">
        <f t="shared" si="36"/>
        <v>2.9766814756123523</v>
      </c>
    </row>
    <row r="97" spans="1:19" x14ac:dyDescent="0.25">
      <c r="A97" s="8">
        <f t="shared" si="52"/>
        <v>0.14642156152553354</v>
      </c>
      <c r="B97" s="8">
        <f t="shared" si="42"/>
        <v>0.10357843847446646</v>
      </c>
      <c r="C97" s="8">
        <f t="shared" si="43"/>
        <v>2.7971474492984134</v>
      </c>
      <c r="D97" s="8">
        <f t="shared" si="44"/>
        <v>1.9214632255426627E-2</v>
      </c>
      <c r="E97" s="8">
        <f t="shared" si="45"/>
        <v>2.9872867744573373E-2</v>
      </c>
      <c r="F97" s="3">
        <f t="shared" si="46"/>
        <v>0.72516323747224065</v>
      </c>
      <c r="G97" s="7">
        <f t="shared" si="47"/>
        <v>8.1655546736214488E-3</v>
      </c>
      <c r="H97" s="3">
        <f t="shared" si="48"/>
        <v>0.15458711619915499</v>
      </c>
      <c r="I97" s="3">
        <f t="shared" si="49"/>
        <v>0.34964343116230168</v>
      </c>
      <c r="J97" s="3">
        <f t="shared" si="50"/>
        <v>0.43575656883769831</v>
      </c>
      <c r="K97" s="3">
        <f t="shared" si="53"/>
        <v>6.8554027364989209E-2</v>
      </c>
      <c r="L97" s="7">
        <f t="shared" si="54"/>
        <v>8.4812612153458539E-4</v>
      </c>
      <c r="M97" s="7">
        <f t="shared" si="56"/>
        <v>2.1947931029309198E-2</v>
      </c>
      <c r="N97" s="3">
        <f t="shared" si="51"/>
        <v>7.9786200027953235E-3</v>
      </c>
      <c r="O97" s="3">
        <f t="shared" si="57"/>
        <v>0.14521756025284849</v>
      </c>
      <c r="P97" s="3">
        <f t="shared" si="55"/>
        <v>0.1531961802556438</v>
      </c>
      <c r="Q97">
        <f>Q96+H3022</f>
        <v>64.400000000000105</v>
      </c>
      <c r="R97" s="57">
        <f>A3053</f>
        <v>0.2481933279206763</v>
      </c>
      <c r="S97">
        <f t="shared" si="36"/>
        <v>2.9783199350481158</v>
      </c>
    </row>
    <row r="98" spans="1:19" x14ac:dyDescent="0.25">
      <c r="A98" s="8">
        <f t="shared" si="52"/>
        <v>0.14572609355377794</v>
      </c>
      <c r="B98" s="8">
        <f t="shared" si="42"/>
        <v>0.10427390644622206</v>
      </c>
      <c r="C98" s="8">
        <f t="shared" si="43"/>
        <v>2.8084365432179959</v>
      </c>
      <c r="D98" s="8">
        <f t="shared" si="44"/>
        <v>1.9386010309592021E-2</v>
      </c>
      <c r="E98" s="8">
        <f t="shared" si="45"/>
        <v>2.9701489690407978E-2</v>
      </c>
      <c r="F98" s="3">
        <f t="shared" si="46"/>
        <v>0.72934744055045875</v>
      </c>
      <c r="G98" s="7">
        <f t="shared" si="47"/>
        <v>8.2600572831910708E-3</v>
      </c>
      <c r="H98" s="3">
        <f t="shared" si="48"/>
        <v>0.15398615083696901</v>
      </c>
      <c r="I98" s="3">
        <f t="shared" si="49"/>
        <v>0.35105456790224948</v>
      </c>
      <c r="J98" s="3">
        <f t="shared" si="50"/>
        <v>0.43434543209775051</v>
      </c>
      <c r="K98" s="3">
        <f t="shared" si="53"/>
        <v>6.838218499722494E-2</v>
      </c>
      <c r="L98" s="7">
        <f t="shared" si="54"/>
        <v>8.6081688538914073E-4</v>
      </c>
      <c r="M98" s="7">
        <f t="shared" si="56"/>
        <v>2.1947931029309198E-2</v>
      </c>
      <c r="N98" s="3">
        <f t="shared" si="51"/>
        <v>7.9830617701444184E-3</v>
      </c>
      <c r="O98" s="3">
        <f t="shared" si="57"/>
        <v>0.14521756025284849</v>
      </c>
      <c r="P98" s="3">
        <f t="shared" si="55"/>
        <v>0.15320062202299289</v>
      </c>
      <c r="Q98">
        <f>Q97+H3055</f>
        <v>65.100000000000108</v>
      </c>
      <c r="R98" s="57">
        <f>A3086</f>
        <v>0.24832806119897996</v>
      </c>
      <c r="S98">
        <f t="shared" si="36"/>
        <v>2.9799367343877594</v>
      </c>
    </row>
    <row r="99" spans="1:19" x14ac:dyDescent="0.25">
      <c r="A99" s="8">
        <f t="shared" si="52"/>
        <v>0.14533332914678987</v>
      </c>
      <c r="B99" s="8">
        <f t="shared" si="42"/>
        <v>0.10466667085321013</v>
      </c>
      <c r="C99" s="8">
        <f t="shared" si="43"/>
        <v>2.8148072862457068</v>
      </c>
      <c r="D99" s="8">
        <f t="shared" si="44"/>
        <v>1.9482868011961543E-2</v>
      </c>
      <c r="E99" s="8">
        <f t="shared" si="45"/>
        <v>2.9604631988038456E-2</v>
      </c>
      <c r="F99" s="3">
        <f t="shared" si="46"/>
        <v>0.73173365218617015</v>
      </c>
      <c r="G99" s="7">
        <f t="shared" si="47"/>
        <v>8.3141946854302946E-3</v>
      </c>
      <c r="H99" s="3">
        <f t="shared" si="48"/>
        <v>0.15364752383222016</v>
      </c>
      <c r="I99" s="3">
        <f t="shared" si="49"/>
        <v>0.35185091078071334</v>
      </c>
      <c r="J99" s="3">
        <f t="shared" si="50"/>
        <v>0.43354908921928664</v>
      </c>
      <c r="K99" s="3">
        <f t="shared" si="53"/>
        <v>6.828438283966641E-2</v>
      </c>
      <c r="L99" s="7">
        <f t="shared" si="54"/>
        <v>8.6811344155716475E-4</v>
      </c>
      <c r="M99" s="7">
        <f t="shared" si="56"/>
        <v>2.1947931029309198E-2</v>
      </c>
      <c r="N99" s="3">
        <f t="shared" si="51"/>
        <v>7.9856155648032265E-3</v>
      </c>
      <c r="O99" s="3">
        <f t="shared" si="57"/>
        <v>0.14521756025284849</v>
      </c>
      <c r="P99" s="3">
        <f t="shared" si="55"/>
        <v>0.15320317581765172</v>
      </c>
      <c r="Q99">
        <f>Q98+H3088</f>
        <v>65.800000000000111</v>
      </c>
      <c r="R99" s="57">
        <f>A3119</f>
        <v>0.24846110331039353</v>
      </c>
      <c r="S99">
        <f t="shared" si="36"/>
        <v>2.9815332397247225</v>
      </c>
    </row>
    <row r="100" spans="1:19" x14ac:dyDescent="0.25">
      <c r="A100" s="8">
        <f t="shared" si="52"/>
        <v>0.14511115513950565</v>
      </c>
      <c r="B100" s="8">
        <f t="shared" si="42"/>
        <v>0.10488884486049435</v>
      </c>
      <c r="C100" s="8">
        <f t="shared" si="43"/>
        <v>2.8184095224618004</v>
      </c>
      <c r="D100" s="8">
        <f t="shared" si="44"/>
        <v>1.9537679842069548E-2</v>
      </c>
      <c r="E100" s="8">
        <f t="shared" si="45"/>
        <v>2.9549820157930451E-2</v>
      </c>
      <c r="F100" s="3">
        <f t="shared" si="46"/>
        <v>0.73309094168619349</v>
      </c>
      <c r="G100" s="7">
        <f t="shared" si="47"/>
        <v>8.3450672171172351E-3</v>
      </c>
      <c r="H100" s="3">
        <f t="shared" si="48"/>
        <v>0.15345622235662287</v>
      </c>
      <c r="I100" s="3">
        <f t="shared" si="49"/>
        <v>0.35230119030772505</v>
      </c>
      <c r="J100" s="3">
        <f t="shared" si="50"/>
        <v>0.43309880969227493</v>
      </c>
      <c r="K100" s="3">
        <f t="shared" si="53"/>
        <v>6.8228818682106673E-2</v>
      </c>
      <c r="L100" s="7">
        <f t="shared" si="54"/>
        <v>8.7228297169145044E-4</v>
      </c>
      <c r="M100" s="7">
        <f t="shared" si="56"/>
        <v>2.1947931029309198E-2</v>
      </c>
      <c r="N100" s="3">
        <f t="shared" si="51"/>
        <v>7.9870749003502269E-3</v>
      </c>
      <c r="O100" s="3">
        <f t="shared" si="57"/>
        <v>0.14521756025284849</v>
      </c>
      <c r="P100" s="3">
        <f t="shared" si="55"/>
        <v>0.15320463515319871</v>
      </c>
      <c r="Q100">
        <f>Q99+H3121</f>
        <v>66.500000000000114</v>
      </c>
      <c r="R100" s="57">
        <f>A3152</f>
        <v>0.24859256789516407</v>
      </c>
      <c r="S100">
        <f t="shared" si="36"/>
        <v>2.9831108147419689</v>
      </c>
    </row>
    <row r="101" spans="1:19" x14ac:dyDescent="0.25">
      <c r="A101" s="8">
        <f t="shared" si="52"/>
        <v>0.14498536153779357</v>
      </c>
      <c r="B101" s="8">
        <f t="shared" si="42"/>
        <v>0.10501463846220643</v>
      </c>
      <c r="C101" s="8">
        <f t="shared" si="43"/>
        <v>2.8204486175745158</v>
      </c>
      <c r="D101" s="8">
        <f t="shared" si="44"/>
        <v>1.9568721121447277E-2</v>
      </c>
      <c r="E101" s="8">
        <f t="shared" si="45"/>
        <v>2.9518778878552723E-2</v>
      </c>
      <c r="F101" s="3">
        <f t="shared" si="46"/>
        <v>0.73386184351867734</v>
      </c>
      <c r="G101" s="7">
        <f t="shared" si="47"/>
        <v>8.3626274126185028E-3</v>
      </c>
      <c r="H101" s="3">
        <f t="shared" si="48"/>
        <v>0.15334798895041207</v>
      </c>
      <c r="I101" s="3">
        <f t="shared" si="49"/>
        <v>0.35255607719681448</v>
      </c>
      <c r="J101" s="3">
        <f t="shared" si="50"/>
        <v>0.43284392280318551</v>
      </c>
      <c r="K101" s="3">
        <f t="shared" si="53"/>
        <v>6.819728156833782E-2</v>
      </c>
      <c r="L101" s="7">
        <f t="shared" si="54"/>
        <v>8.7465735822162894E-4</v>
      </c>
      <c r="M101" s="7">
        <f t="shared" si="56"/>
        <v>2.1947931029309198E-2</v>
      </c>
      <c r="N101" s="3">
        <f t="shared" si="51"/>
        <v>7.9879059356357893E-3</v>
      </c>
      <c r="O101" s="3">
        <f t="shared" si="57"/>
        <v>0.14521756025284849</v>
      </c>
      <c r="P101" s="3">
        <f t="shared" si="55"/>
        <v>0.15320546618848427</v>
      </c>
      <c r="Q101">
        <f>Q100+H3154</f>
        <v>67.200000000000117</v>
      </c>
      <c r="R101" s="57">
        <f>A3185</f>
        <v>0.24872256916832156</v>
      </c>
      <c r="S101">
        <f t="shared" si="36"/>
        <v>2.9846708300198586</v>
      </c>
    </row>
    <row r="102" spans="1:19" x14ac:dyDescent="0.25">
      <c r="A102" s="8">
        <f t="shared" si="52"/>
        <v>0.14491410015682965</v>
      </c>
      <c r="B102" s="8">
        <f t="shared" si="42"/>
        <v>0.10508589984317035</v>
      </c>
      <c r="C102" s="8">
        <f t="shared" si="43"/>
        <v>2.82160360417293</v>
      </c>
      <c r="D102" s="8">
        <f t="shared" si="44"/>
        <v>1.9586308111383084E-2</v>
      </c>
      <c r="E102" s="8">
        <f t="shared" si="45"/>
        <v>2.9501191888616916E-2</v>
      </c>
      <c r="F102" s="3">
        <f t="shared" si="46"/>
        <v>0.73429933163458005</v>
      </c>
      <c r="G102" s="7">
        <f t="shared" si="47"/>
        <v>8.3726010627172501E-3</v>
      </c>
      <c r="H102" s="3">
        <f t="shared" si="48"/>
        <v>0.15328670121954691</v>
      </c>
      <c r="I102" s="3">
        <f t="shared" si="49"/>
        <v>0.35270045052161625</v>
      </c>
      <c r="J102" s="3">
        <f t="shared" si="50"/>
        <v>0.43269954947838374</v>
      </c>
      <c r="K102" s="3">
        <f t="shared" si="53"/>
        <v>6.8179391275494494E-2</v>
      </c>
      <c r="L102" s="7">
        <f t="shared" si="54"/>
        <v>8.7600682995836671E-4</v>
      </c>
      <c r="M102" s="7">
        <f t="shared" si="56"/>
        <v>2.1947931029309198E-2</v>
      </c>
      <c r="N102" s="3">
        <f t="shared" si="51"/>
        <v>7.9883782507436472E-3</v>
      </c>
      <c r="O102" s="3">
        <f t="shared" si="57"/>
        <v>0.14521756025284849</v>
      </c>
      <c r="P102" s="3">
        <f t="shared" si="55"/>
        <v>0.15320593850359213</v>
      </c>
      <c r="Q102">
        <f>Q101+H3187</f>
        <v>67.900000000000119</v>
      </c>
      <c r="R102" s="57">
        <f>A3218</f>
        <v>0.24885122286476627</v>
      </c>
      <c r="S102">
        <f t="shared" si="36"/>
        <v>2.9862146743771953</v>
      </c>
    </row>
    <row r="103" spans="1:19" x14ac:dyDescent="0.25">
      <c r="A103" s="8">
        <f t="shared" si="52"/>
        <v>0.14487371879885225</v>
      </c>
      <c r="B103" s="8">
        <f t="shared" si="42"/>
        <v>0.10512628120114775</v>
      </c>
      <c r="C103" s="8">
        <f t="shared" si="43"/>
        <v>2.8222580472995804</v>
      </c>
      <c r="D103" s="8">
        <f t="shared" si="44"/>
        <v>1.9596274777735418E-2</v>
      </c>
      <c r="E103" s="8">
        <f t="shared" si="45"/>
        <v>2.9491225222264581E-2</v>
      </c>
      <c r="F103" s="3">
        <f t="shared" si="46"/>
        <v>0.73454749075262238</v>
      </c>
      <c r="G103" s="7">
        <f t="shared" si="47"/>
        <v>8.3782611206672953E-3</v>
      </c>
      <c r="H103" s="3">
        <f t="shared" si="48"/>
        <v>0.15325197991951955</v>
      </c>
      <c r="I103" s="3">
        <f t="shared" si="49"/>
        <v>0.35278225591244755</v>
      </c>
      <c r="J103" s="3">
        <f t="shared" si="50"/>
        <v>0.43261774408755244</v>
      </c>
      <c r="K103" s="3">
        <f t="shared" si="53"/>
        <v>6.816924554138537E-2</v>
      </c>
      <c r="L103" s="7">
        <f t="shared" si="54"/>
        <v>8.7677294430752643E-4</v>
      </c>
      <c r="M103" s="7">
        <f t="shared" si="56"/>
        <v>2.1947931029309198E-2</v>
      </c>
      <c r="N103" s="3">
        <f t="shared" si="51"/>
        <v>7.9886463907658523E-3</v>
      </c>
      <c r="O103" s="3">
        <f t="shared" si="57"/>
        <v>0.14521756025284849</v>
      </c>
      <c r="P103" s="3">
        <f t="shared" si="55"/>
        <v>0.15320620664361434</v>
      </c>
      <c r="Q103">
        <f>Q102+H3220</f>
        <v>68.600000000000122</v>
      </c>
      <c r="R103" s="57">
        <f>A3251</f>
        <v>0.24897864743520673</v>
      </c>
      <c r="S103">
        <f t="shared" si="36"/>
        <v>2.9877437692224809</v>
      </c>
    </row>
    <row r="104" spans="1:19" x14ac:dyDescent="0.25">
      <c r="A104" s="8">
        <f t="shared" si="52"/>
        <v>0.14485083216089964</v>
      </c>
      <c r="B104" s="8">
        <f t="shared" si="42"/>
        <v>0.10514916783910036</v>
      </c>
      <c r="C104" s="8">
        <f t="shared" si="43"/>
        <v>2.8226289457831797</v>
      </c>
      <c r="D104" s="8">
        <f t="shared" si="44"/>
        <v>1.9601923743368596E-2</v>
      </c>
      <c r="E104" s="8">
        <f t="shared" si="45"/>
        <v>2.9485576256631403E-2</v>
      </c>
      <c r="F104" s="3">
        <f t="shared" si="46"/>
        <v>0.73468821832379427</v>
      </c>
      <c r="G104" s="7">
        <f t="shared" si="47"/>
        <v>8.3814717103073144E-3</v>
      </c>
      <c r="H104" s="3">
        <f t="shared" si="48"/>
        <v>0.15323230387120695</v>
      </c>
      <c r="I104" s="3">
        <f t="shared" si="49"/>
        <v>0.35282861822289746</v>
      </c>
      <c r="J104" s="3">
        <f t="shared" si="50"/>
        <v>0.43257138177710253</v>
      </c>
      <c r="K104" s="3">
        <f t="shared" si="53"/>
        <v>6.816349277545336E-2</v>
      </c>
      <c r="L104" s="7">
        <f t="shared" si="54"/>
        <v>8.7720760459126048E-4</v>
      </c>
      <c r="M104" s="7">
        <f t="shared" si="56"/>
        <v>2.1947931029309198E-2</v>
      </c>
      <c r="N104" s="3">
        <f t="shared" si="51"/>
        <v>7.9887985218651605E-3</v>
      </c>
      <c r="O104" s="3">
        <f t="shared" si="57"/>
        <v>0.14521756025284849</v>
      </c>
      <c r="P104" s="3">
        <f t="shared" si="55"/>
        <v>0.15320635877471364</v>
      </c>
      <c r="Q104">
        <f>Q103+H3253</f>
        <v>69.300000000000125</v>
      </c>
      <c r="R104" s="57">
        <f>A3284</f>
        <v>0.24910496562610598</v>
      </c>
      <c r="S104">
        <f t="shared" si="36"/>
        <v>2.9892595875132719</v>
      </c>
    </row>
    <row r="105" spans="1:19" x14ac:dyDescent="0.25">
      <c r="A105" s="8">
        <f t="shared" si="52"/>
        <v>0.144837859612653</v>
      </c>
      <c r="B105" s="8">
        <f t="shared" si="42"/>
        <v>0.105162140387347</v>
      </c>
      <c r="C105" s="8">
        <f t="shared" si="43"/>
        <v>2.8228391726425932</v>
      </c>
      <c r="D105" s="8">
        <f t="shared" si="44"/>
        <v>1.9605125751113662E-2</v>
      </c>
      <c r="E105" s="8">
        <f t="shared" si="45"/>
        <v>2.9482374248886337E-2</v>
      </c>
      <c r="F105" s="3">
        <f t="shared" si="46"/>
        <v>0.73476801099399858</v>
      </c>
      <c r="G105" s="7">
        <f t="shared" si="47"/>
        <v>8.38329239099498E-3</v>
      </c>
      <c r="H105" s="3">
        <f t="shared" si="48"/>
        <v>0.15322115200364797</v>
      </c>
      <c r="I105" s="3">
        <f t="shared" si="49"/>
        <v>0.35285489658032415</v>
      </c>
      <c r="J105" s="3">
        <f t="shared" si="50"/>
        <v>0.43254510341967584</v>
      </c>
      <c r="K105" s="3">
        <f t="shared" si="53"/>
        <v>6.8160231189303588E-2</v>
      </c>
      <c r="L105" s="7">
        <f t="shared" si="54"/>
        <v>8.7745412413220978E-4</v>
      </c>
      <c r="M105" s="7">
        <f>M97</f>
        <v>2.1947931029309198E-2</v>
      </c>
      <c r="N105" s="3">
        <f t="shared" si="51"/>
        <v>7.9888848037044935E-3</v>
      </c>
      <c r="O105" s="3">
        <f>O97</f>
        <v>0.14521756025284849</v>
      </c>
      <c r="P105" s="3">
        <f t="shared" si="55"/>
        <v>0.15320644505655298</v>
      </c>
      <c r="Q105">
        <f>Q104+H3286</f>
        <v>70.000000000000128</v>
      </c>
      <c r="R105" s="57">
        <f>A3317</f>
        <v>0.2492303066746567</v>
      </c>
      <c r="S105">
        <f t="shared" si="36"/>
        <v>2.9907636800958803</v>
      </c>
    </row>
    <row r="106" spans="1:19" x14ac:dyDescent="0.25">
      <c r="A106" s="8">
        <f t="shared" si="52"/>
        <v>0.1448305061391055</v>
      </c>
      <c r="B106" s="8">
        <f t="shared" si="42"/>
        <v>0.1051694938608945</v>
      </c>
      <c r="C106" s="8">
        <f t="shared" si="43"/>
        <v>2.8229583379103551</v>
      </c>
      <c r="D106" s="8">
        <f t="shared" si="44"/>
        <v>1.9606940829423967E-2</v>
      </c>
      <c r="E106" s="8">
        <f t="shared" si="45"/>
        <v>2.9480559170576032E-2</v>
      </c>
      <c r="F106" s="3">
        <f t="shared" si="46"/>
        <v>0.73481324967051564</v>
      </c>
      <c r="G106" s="7">
        <f t="shared" si="47"/>
        <v>8.3843247188096822E-3</v>
      </c>
      <c r="H106" s="3">
        <f t="shared" si="48"/>
        <v>0.15321483085791518</v>
      </c>
      <c r="I106" s="3">
        <f t="shared" si="49"/>
        <v>0.35286979223879439</v>
      </c>
      <c r="J106" s="3">
        <f t="shared" si="50"/>
        <v>0.4325302077612056</v>
      </c>
      <c r="K106" s="3">
        <f t="shared" si="53"/>
        <v>6.8158382100451748E-2</v>
      </c>
      <c r="L106" s="7">
        <f t="shared" si="54"/>
        <v>8.7759391052649131E-4</v>
      </c>
      <c r="M106" s="7">
        <f t="shared" si="56"/>
        <v>2.1947931029309198E-2</v>
      </c>
      <c r="N106" s="3">
        <f t="shared" si="51"/>
        <v>7.9889337289424898E-3</v>
      </c>
      <c r="O106" s="3">
        <f t="shared" si="57"/>
        <v>0.14521756025284849</v>
      </c>
      <c r="P106" s="3">
        <f t="shared" si="55"/>
        <v>0.15320649398179098</v>
      </c>
    </row>
    <row r="107" spans="1:19" x14ac:dyDescent="0.25">
      <c r="A107" s="8">
        <f t="shared" si="52"/>
        <v>0.14482633770104342</v>
      </c>
      <c r="B107" s="8">
        <f t="shared" si="42"/>
        <v>0.10517366229895658</v>
      </c>
      <c r="C107" s="8">
        <f t="shared" si="43"/>
        <v>2.8230258882059762</v>
      </c>
      <c r="D107" s="8">
        <f t="shared" si="44"/>
        <v>1.9607969744292079E-2</v>
      </c>
      <c r="E107" s="8">
        <f t="shared" si="45"/>
        <v>2.947953025570792E-2</v>
      </c>
      <c r="F107" s="3">
        <f t="shared" si="46"/>
        <v>0.73483889662863588</v>
      </c>
      <c r="G107" s="7">
        <f t="shared" si="47"/>
        <v>8.3849099999750137E-3</v>
      </c>
      <c r="H107" s="3">
        <f t="shared" si="48"/>
        <v>0.15321124770101843</v>
      </c>
      <c r="I107" s="3">
        <f t="shared" si="49"/>
        <v>0.35287823602574703</v>
      </c>
      <c r="J107" s="3">
        <f t="shared" si="50"/>
        <v>0.43252176397425296</v>
      </c>
      <c r="K107" s="3">
        <f t="shared" si="53"/>
        <v>6.8157333829478167E-2</v>
      </c>
      <c r="L107" s="7">
        <f t="shared" si="54"/>
        <v>8.7767316589032831E-4</v>
      </c>
      <c r="M107" s="7">
        <f t="shared" si="56"/>
        <v>2.1947931029309198E-2</v>
      </c>
      <c r="N107" s="3">
        <f t="shared" si="51"/>
        <v>7.9889614683198336E-3</v>
      </c>
      <c r="O107" s="3">
        <f t="shared" si="57"/>
        <v>0.14521756025284849</v>
      </c>
      <c r="P107" s="3">
        <f t="shared" si="55"/>
        <v>0.15320652172116833</v>
      </c>
    </row>
    <row r="108" spans="1:19" x14ac:dyDescent="0.25">
      <c r="A108" s="8">
        <f t="shared" si="52"/>
        <v>0.14482397471111835</v>
      </c>
      <c r="B108" s="8">
        <f t="shared" si="42"/>
        <v>0.10517602528888165</v>
      </c>
      <c r="C108" s="8">
        <f t="shared" si="43"/>
        <v>2.8230641807239607</v>
      </c>
      <c r="D108" s="8">
        <f t="shared" si="44"/>
        <v>1.9608553014516122E-2</v>
      </c>
      <c r="E108" s="8">
        <f t="shared" si="45"/>
        <v>2.9478946985483877E-2</v>
      </c>
      <c r="F108" s="3">
        <f t="shared" si="46"/>
        <v>0.73485343614553533</v>
      </c>
      <c r="G108" s="7">
        <f t="shared" si="47"/>
        <v>8.3852418107903774E-3</v>
      </c>
      <c r="H108" s="3">
        <f t="shared" si="48"/>
        <v>0.15320921652190872</v>
      </c>
      <c r="I108" s="3">
        <f t="shared" si="49"/>
        <v>0.35288302259049509</v>
      </c>
      <c r="J108" s="3">
        <f t="shared" si="50"/>
        <v>0.4325169774095049</v>
      </c>
      <c r="K108" s="3">
        <f t="shared" si="53"/>
        <v>6.8156739562094365E-2</v>
      </c>
      <c r="L108" s="7">
        <f t="shared" si="54"/>
        <v>8.7771809876463394E-4</v>
      </c>
      <c r="M108" s="7">
        <f t="shared" si="56"/>
        <v>2.1947931029309198E-2</v>
      </c>
      <c r="N108" s="3">
        <f t="shared" si="51"/>
        <v>7.9889771948258408E-3</v>
      </c>
      <c r="O108" s="3">
        <f t="shared" si="57"/>
        <v>0.14521756025284849</v>
      </c>
      <c r="P108" s="3">
        <f t="shared" si="55"/>
        <v>0.15320653744767432</v>
      </c>
    </row>
    <row r="109" spans="1:19" x14ac:dyDescent="0.25">
      <c r="A109" s="8">
        <f t="shared" si="52"/>
        <v>0.14482263517400115</v>
      </c>
      <c r="B109" s="8">
        <f t="shared" si="42"/>
        <v>0.10517736482599885</v>
      </c>
      <c r="C109" s="8">
        <f t="shared" si="43"/>
        <v>2.8230858880215748</v>
      </c>
      <c r="D109" s="8">
        <f t="shared" si="44"/>
        <v>1.9608883660867455E-2</v>
      </c>
      <c r="E109" s="8">
        <f t="shared" si="45"/>
        <v>2.9478616339132544E-2</v>
      </c>
      <c r="F109" s="3">
        <f t="shared" si="46"/>
        <v>0.73486167861542029</v>
      </c>
      <c r="G109" s="7">
        <f t="shared" si="47"/>
        <v>8.385429917662628E-3</v>
      </c>
      <c r="H109" s="3">
        <f t="shared" si="48"/>
        <v>0.15320806509166379</v>
      </c>
      <c r="I109" s="3">
        <f t="shared" si="49"/>
        <v>0.35288573600269685</v>
      </c>
      <c r="J109" s="3">
        <f t="shared" si="50"/>
        <v>0.43251426399730314</v>
      </c>
      <c r="K109" s="3">
        <f t="shared" si="53"/>
        <v>6.8156402673730895E-2</v>
      </c>
      <c r="L109" s="7">
        <f t="shared" si="54"/>
        <v>8.7774357197826169E-4</v>
      </c>
      <c r="M109" s="7">
        <f t="shared" si="56"/>
        <v>2.1947931029309198E-2</v>
      </c>
      <c r="N109" s="3">
        <f t="shared" si="51"/>
        <v>7.9889861104506105E-3</v>
      </c>
      <c r="O109" s="3">
        <f t="shared" si="57"/>
        <v>0.14521756025284849</v>
      </c>
      <c r="P109" s="3">
        <f t="shared" si="55"/>
        <v>0.15320654636329911</v>
      </c>
    </row>
    <row r="110" spans="1:19" x14ac:dyDescent="0.25">
      <c r="A110" s="8">
        <f t="shared" si="52"/>
        <v>0.14482187580981881</v>
      </c>
      <c r="B110" s="8">
        <f t="shared" si="42"/>
        <v>0.10517812419018119</v>
      </c>
      <c r="C110" s="8">
        <f t="shared" si="43"/>
        <v>2.8230981935572554</v>
      </c>
      <c r="D110" s="8">
        <f t="shared" si="44"/>
        <v>1.9609071099749079E-2</v>
      </c>
      <c r="E110" s="8">
        <f t="shared" si="45"/>
        <v>2.947842890025092E-2</v>
      </c>
      <c r="F110" s="3">
        <f t="shared" si="46"/>
        <v>0.73486635124066957</v>
      </c>
      <c r="G110" s="7">
        <f t="shared" si="47"/>
        <v>8.3855365556797373E-3</v>
      </c>
      <c r="H110" s="3">
        <f t="shared" si="48"/>
        <v>0.15320741236549856</v>
      </c>
      <c r="I110" s="3">
        <f t="shared" si="49"/>
        <v>0.35288727419465693</v>
      </c>
      <c r="J110" s="3">
        <f t="shared" si="50"/>
        <v>0.43251272580534306</v>
      </c>
      <c r="K110" s="3">
        <f t="shared" si="53"/>
        <v>6.8156211693798804E-2</v>
      </c>
      <c r="L110" s="7">
        <f t="shared" si="54"/>
        <v>8.7775801287640336E-4</v>
      </c>
      <c r="M110" s="7">
        <f t="shared" si="56"/>
        <v>2.1947931029309198E-2</v>
      </c>
      <c r="N110" s="3">
        <f t="shared" si="51"/>
        <v>7.9889911647649595E-3</v>
      </c>
      <c r="O110" s="3">
        <f t="shared" si="57"/>
        <v>0.14521756025284849</v>
      </c>
      <c r="P110" s="3">
        <f t="shared" si="55"/>
        <v>0.15320655141761344</v>
      </c>
    </row>
    <row r="111" spans="1:19" x14ac:dyDescent="0.25">
      <c r="A111" s="8">
        <f t="shared" si="52"/>
        <v>0.14482144533587626</v>
      </c>
      <c r="B111" s="8">
        <f t="shared" si="42"/>
        <v>0.10517855466412374</v>
      </c>
      <c r="C111" s="8">
        <f t="shared" si="43"/>
        <v>2.8231051694042621</v>
      </c>
      <c r="D111" s="8">
        <f t="shared" si="44"/>
        <v>1.960917735656063E-2</v>
      </c>
      <c r="E111" s="8">
        <f t="shared" si="45"/>
        <v>2.9478322643439369E-2</v>
      </c>
      <c r="F111" s="3">
        <f t="shared" si="46"/>
        <v>0.73486900012121625</v>
      </c>
      <c r="G111" s="7">
        <f t="shared" si="47"/>
        <v>8.3855970083719887E-3</v>
      </c>
      <c r="H111" s="3">
        <f t="shared" si="48"/>
        <v>0.15320704234424826</v>
      </c>
      <c r="I111" s="3">
        <f t="shared" si="49"/>
        <v>0.35288814617553277</v>
      </c>
      <c r="J111" s="3">
        <f t="shared" si="50"/>
        <v>0.43251185382446722</v>
      </c>
      <c r="K111" s="3">
        <f t="shared" si="53"/>
        <v>6.8156103428792955E-2</v>
      </c>
      <c r="L111" s="7">
        <f t="shared" si="54"/>
        <v>8.77766199400227E-4</v>
      </c>
      <c r="M111" s="7">
        <f t="shared" si="56"/>
        <v>2.1947931029309198E-2</v>
      </c>
      <c r="N111" s="3">
        <f t="shared" si="51"/>
        <v>7.9889940300482982E-3</v>
      </c>
      <c r="O111" s="3">
        <f t="shared" si="57"/>
        <v>0.14521756025284849</v>
      </c>
      <c r="P111" s="3">
        <f t="shared" si="55"/>
        <v>0.15320655428289678</v>
      </c>
    </row>
    <row r="112" spans="1:19" x14ac:dyDescent="0.25">
      <c r="A112" s="8">
        <f t="shared" si="52"/>
        <v>0.14482120130520054</v>
      </c>
      <c r="B112" s="8">
        <f t="shared" si="42"/>
        <v>0.10517879869479946</v>
      </c>
      <c r="C112" s="8">
        <f t="shared" si="43"/>
        <v>2.8231091239291324</v>
      </c>
      <c r="D112" s="8">
        <f t="shared" si="44"/>
        <v>1.9609237592338784E-2</v>
      </c>
      <c r="E112" s="8">
        <f t="shared" si="45"/>
        <v>2.9478262407661215E-2</v>
      </c>
      <c r="F112" s="3">
        <f t="shared" si="46"/>
        <v>0.73487050174995716</v>
      </c>
      <c r="G112" s="7">
        <f t="shared" si="47"/>
        <v>8.3856312786061132E-3</v>
      </c>
      <c r="H112" s="3">
        <f t="shared" si="48"/>
        <v>0.15320683258380666</v>
      </c>
      <c r="I112" s="3">
        <f t="shared" si="49"/>
        <v>0.35288864049114155</v>
      </c>
      <c r="J112" s="3">
        <f t="shared" si="50"/>
        <v>0.43251135950885844</v>
      </c>
      <c r="K112" s="3">
        <f t="shared" si="53"/>
        <v>6.815604205433004E-2</v>
      </c>
      <c r="L112" s="7">
        <f t="shared" si="54"/>
        <v>8.7777084029734271E-4</v>
      </c>
      <c r="M112" s="7">
        <f t="shared" si="56"/>
        <v>2.1947931029309198E-2</v>
      </c>
      <c r="N112" s="3">
        <f t="shared" si="51"/>
        <v>7.9889956543622888E-3</v>
      </c>
      <c r="O112" s="3">
        <f t="shared" si="57"/>
        <v>0.14521756025284849</v>
      </c>
      <c r="P112" s="3">
        <f t="shared" si="55"/>
        <v>0.15320655590721077</v>
      </c>
    </row>
    <row r="113" spans="1:26" x14ac:dyDescent="0.25">
      <c r="A113" s="8">
        <f t="shared" si="52"/>
        <v>0.14482106296690261</v>
      </c>
      <c r="B113" s="8">
        <f t="shared" si="42"/>
        <v>0.10517893703309739</v>
      </c>
      <c r="C113" s="8">
        <f t="shared" si="43"/>
        <v>2.8231113657050972</v>
      </c>
      <c r="D113" s="8">
        <f t="shared" si="44"/>
        <v>1.9609271739345395E-2</v>
      </c>
      <c r="E113" s="8">
        <f t="shared" si="45"/>
        <v>2.9478228260654604E-2</v>
      </c>
      <c r="F113" s="3">
        <f t="shared" si="46"/>
        <v>0.73487135300966178</v>
      </c>
      <c r="G113" s="7">
        <f t="shared" si="47"/>
        <v>8.3856507061219089E-3</v>
      </c>
      <c r="H113" s="3">
        <f t="shared" si="48"/>
        <v>0.15320671367302452</v>
      </c>
      <c r="I113" s="3">
        <f t="shared" si="49"/>
        <v>0.35288892071313716</v>
      </c>
      <c r="J113" s="3">
        <f t="shared" si="50"/>
        <v>0.43251107928686283</v>
      </c>
      <c r="K113" s="3">
        <f t="shared" si="53"/>
        <v>6.8156007261731155E-2</v>
      </c>
      <c r="L113" s="7">
        <f t="shared" si="54"/>
        <v>8.7777347118739529E-4</v>
      </c>
      <c r="M113" s="7">
        <f t="shared" si="56"/>
        <v>2.1947931029309198E-2</v>
      </c>
      <c r="N113" s="3">
        <f t="shared" si="51"/>
        <v>7.9889965751738078E-3</v>
      </c>
      <c r="O113" s="3">
        <f t="shared" si="57"/>
        <v>0.14521756025284849</v>
      </c>
      <c r="P113" s="3">
        <f t="shared" si="55"/>
        <v>0.15320655682802228</v>
      </c>
    </row>
    <row r="114" spans="1:26" x14ac:dyDescent="0.25">
      <c r="A114" s="8">
        <f t="shared" si="52"/>
        <v>0.14482098454440151</v>
      </c>
      <c r="B114" s="8">
        <f t="shared" si="42"/>
        <v>0.10517901545559849</v>
      </c>
      <c r="C114" s="8">
        <f t="shared" si="43"/>
        <v>2.8231126365437289</v>
      </c>
      <c r="D114" s="8">
        <f t="shared" si="44"/>
        <v>1.9609291096920851E-2</v>
      </c>
      <c r="E114" s="8">
        <f t="shared" si="45"/>
        <v>2.9478208903079148E-2</v>
      </c>
      <c r="F114" s="3">
        <f t="shared" si="46"/>
        <v>0.73487183558062508</v>
      </c>
      <c r="G114" s="7">
        <f t="shared" si="47"/>
        <v>8.3856617194043043E-3</v>
      </c>
      <c r="H114" s="3">
        <f t="shared" si="48"/>
        <v>0.15320664626380581</v>
      </c>
      <c r="I114" s="3">
        <f t="shared" si="49"/>
        <v>0.35288907956796611</v>
      </c>
      <c r="J114" s="3">
        <f t="shared" si="50"/>
        <v>0.43251092043203387</v>
      </c>
      <c r="K114" s="3">
        <f t="shared" si="53"/>
        <v>6.8155987538149221E-2</v>
      </c>
      <c r="L114" s="7">
        <f t="shared" si="54"/>
        <v>8.777749626161785E-4</v>
      </c>
      <c r="M114" s="7">
        <f t="shared" si="56"/>
        <v>2.1947931029309198E-2</v>
      </c>
      <c r="N114" s="3">
        <f t="shared" si="51"/>
        <v>7.9889970971738812E-3</v>
      </c>
      <c r="O114" s="3">
        <f t="shared" si="57"/>
        <v>0.14521756025284849</v>
      </c>
      <c r="P114" s="3">
        <f t="shared" si="55"/>
        <v>0.15320655735002237</v>
      </c>
    </row>
    <row r="115" spans="1:26" s="33" customFormat="1" x14ac:dyDescent="0.25">
      <c r="A115" s="8">
        <f t="shared" si="52"/>
        <v>0.14482094008750979</v>
      </c>
      <c r="B115" s="8">
        <f t="shared" si="42"/>
        <v>0.10517905991249021</v>
      </c>
      <c r="C115" s="8">
        <f t="shared" si="43"/>
        <v>2.8231133569687366</v>
      </c>
      <c r="D115" s="8">
        <f t="shared" si="44"/>
        <v>1.9609302070527829E-2</v>
      </c>
      <c r="E115" s="8">
        <f t="shared" si="45"/>
        <v>2.947819792947217E-2</v>
      </c>
      <c r="F115" s="3">
        <f t="shared" si="46"/>
        <v>0.73487210914533618</v>
      </c>
      <c r="G115" s="7">
        <f t="shared" si="47"/>
        <v>8.3856679627284918E-3</v>
      </c>
      <c r="H115" s="3">
        <f t="shared" si="48"/>
        <v>0.15320660805023828</v>
      </c>
      <c r="I115" s="3">
        <f t="shared" si="49"/>
        <v>0.35288916962109207</v>
      </c>
      <c r="J115" s="3">
        <f t="shared" si="50"/>
        <v>0.43251083037890792</v>
      </c>
      <c r="K115" s="3">
        <f t="shared" si="53"/>
        <v>6.8155976357048287E-2</v>
      </c>
      <c r="L115" s="7">
        <f t="shared" si="54"/>
        <v>8.7777580809320457E-4</v>
      </c>
      <c r="M115" s="7">
        <f t="shared" si="56"/>
        <v>2.1947931029309198E-2</v>
      </c>
      <c r="N115" s="3">
        <f t="shared" si="51"/>
        <v>7.9889973930908405E-3</v>
      </c>
      <c r="O115" s="3">
        <f t="shared" si="57"/>
        <v>0.14521756025284849</v>
      </c>
      <c r="P115" s="3">
        <f t="shared" si="55"/>
        <v>0.15320655764593932</v>
      </c>
      <c r="Q115"/>
      <c r="R115"/>
      <c r="S115"/>
    </row>
    <row r="116" spans="1:26" s="33" customFormat="1" x14ac:dyDescent="0.25">
      <c r="A116" s="8">
        <f t="shared" si="52"/>
        <v>0.14482091488536031</v>
      </c>
      <c r="B116" s="8">
        <f t="shared" si="42"/>
        <v>0.10517908511463969</v>
      </c>
      <c r="C116" s="8">
        <f t="shared" si="43"/>
        <v>2.8231137653701608</v>
      </c>
      <c r="D116" s="8">
        <f t="shared" si="44"/>
        <v>1.9609308291351754E-2</v>
      </c>
      <c r="E116" s="8">
        <f t="shared" si="45"/>
        <v>2.9478191708648245E-2</v>
      </c>
      <c r="F116" s="3">
        <f t="shared" si="46"/>
        <v>0.73487226422642271</v>
      </c>
      <c r="G116" s="7">
        <f t="shared" si="47"/>
        <v>8.3856715020072855E-3</v>
      </c>
      <c r="H116" s="3">
        <f t="shared" si="48"/>
        <v>0.15320658638736759</v>
      </c>
      <c r="I116" s="3">
        <f t="shared" si="49"/>
        <v>0.3528892206712701</v>
      </c>
      <c r="J116" s="3">
        <f t="shared" si="50"/>
        <v>0.43251077932872989</v>
      </c>
      <c r="K116" s="3">
        <f t="shared" si="53"/>
        <v>6.8155970018595399E-2</v>
      </c>
      <c r="L116" s="7">
        <f t="shared" si="54"/>
        <v>8.7777628738588932E-4</v>
      </c>
      <c r="M116" s="7">
        <f t="shared" si="56"/>
        <v>2.1947931029309198E-2</v>
      </c>
      <c r="N116" s="3">
        <f t="shared" si="51"/>
        <v>7.988997560843281E-3</v>
      </c>
      <c r="O116" s="3">
        <f t="shared" si="57"/>
        <v>0.14521756025284849</v>
      </c>
      <c r="P116" s="3">
        <f t="shared" si="55"/>
        <v>0.15320655781369177</v>
      </c>
      <c r="Q116"/>
      <c r="R116"/>
      <c r="S116"/>
    </row>
    <row r="117" spans="1:26" x14ac:dyDescent="0.25">
      <c r="Q117" s="8"/>
      <c r="R117" s="3"/>
      <c r="S117" s="7"/>
    </row>
    <row r="118" spans="1:26" x14ac:dyDescent="0.25">
      <c r="A118" s="5" t="s">
        <v>75</v>
      </c>
      <c r="B118" s="5"/>
      <c r="C118" s="5"/>
      <c r="D118" s="5"/>
      <c r="E118" s="5"/>
      <c r="F118">
        <f>F87+1</f>
        <v>4</v>
      </c>
      <c r="G118" t="s">
        <v>76</v>
      </c>
      <c r="H118">
        <f>D$18/100</f>
        <v>0.7</v>
      </c>
      <c r="K118" t="s">
        <v>15</v>
      </c>
      <c r="Q118" s="8"/>
      <c r="R118" s="3"/>
      <c r="S118" s="7"/>
    </row>
    <row r="119" spans="1:26" x14ac:dyDescent="0.25">
      <c r="A119" s="1" t="s">
        <v>82</v>
      </c>
      <c r="B119" s="1" t="s">
        <v>182</v>
      </c>
      <c r="C119" s="1" t="s">
        <v>183</v>
      </c>
      <c r="D119" s="1" t="s">
        <v>184</v>
      </c>
      <c r="E119" s="1" t="s">
        <v>185</v>
      </c>
      <c r="F119" s="1" t="s">
        <v>79</v>
      </c>
      <c r="G119" s="1" t="s">
        <v>81</v>
      </c>
      <c r="H119" s="1" t="s">
        <v>84</v>
      </c>
      <c r="I119" s="1" t="s">
        <v>60</v>
      </c>
      <c r="J119" s="1" t="s">
        <v>187</v>
      </c>
      <c r="K119" s="1" t="s">
        <v>86</v>
      </c>
      <c r="L119" s="1" t="s">
        <v>88</v>
      </c>
      <c r="M119" s="1" t="s">
        <v>88</v>
      </c>
      <c r="N119" s="1" t="s">
        <v>90</v>
      </c>
      <c r="O119" s="1" t="s">
        <v>92</v>
      </c>
      <c r="P119" s="1" t="s">
        <v>92</v>
      </c>
      <c r="Q119" s="8"/>
      <c r="R119" s="3"/>
      <c r="S119" s="7"/>
    </row>
    <row r="120" spans="1:26" x14ac:dyDescent="0.25">
      <c r="A120" s="1" t="s">
        <v>77</v>
      </c>
      <c r="B120" s="1" t="s">
        <v>10</v>
      </c>
      <c r="C120" s="1" t="s">
        <v>57</v>
      </c>
      <c r="D120" s="1" t="s">
        <v>59</v>
      </c>
      <c r="E120" s="1" t="s">
        <v>186</v>
      </c>
      <c r="F120" s="1" t="s">
        <v>78</v>
      </c>
      <c r="G120" s="1" t="s">
        <v>80</v>
      </c>
      <c r="H120" s="1" t="s">
        <v>83</v>
      </c>
      <c r="I120" s="1" t="s">
        <v>61</v>
      </c>
      <c r="J120" s="1" t="s">
        <v>188</v>
      </c>
      <c r="K120" s="1" t="s">
        <v>85</v>
      </c>
      <c r="L120" s="1" t="s">
        <v>87</v>
      </c>
      <c r="M120" s="1" t="s">
        <v>28</v>
      </c>
      <c r="N120" s="1" t="s">
        <v>89</v>
      </c>
      <c r="O120" s="1" t="s">
        <v>32</v>
      </c>
      <c r="P120" s="1" t="s">
        <v>91</v>
      </c>
      <c r="Q120" s="8"/>
      <c r="R120" s="3"/>
      <c r="S120" s="7"/>
    </row>
    <row r="121" spans="1:26" x14ac:dyDescent="0.25">
      <c r="A121" s="1" t="s">
        <v>0</v>
      </c>
      <c r="B121" s="1" t="s">
        <v>0</v>
      </c>
      <c r="C121" s="1" t="s">
        <v>97</v>
      </c>
      <c r="D121" s="1" t="s">
        <v>17</v>
      </c>
      <c r="E121" s="1" t="s">
        <v>17</v>
      </c>
      <c r="F121" s="1" t="s">
        <v>22</v>
      </c>
      <c r="G121" s="1" t="s">
        <v>0</v>
      </c>
      <c r="H121" s="1" t="s">
        <v>0</v>
      </c>
      <c r="I121" s="1" t="s">
        <v>0</v>
      </c>
      <c r="J121" s="1" t="s">
        <v>0</v>
      </c>
      <c r="K121" s="1" t="s">
        <v>0</v>
      </c>
      <c r="L121" s="1" t="s">
        <v>20</v>
      </c>
      <c r="M121" s="1" t="s">
        <v>20</v>
      </c>
      <c r="N121" s="1" t="s">
        <v>0</v>
      </c>
      <c r="O121" s="1" t="s">
        <v>0</v>
      </c>
      <c r="P121" s="1" t="s">
        <v>0</v>
      </c>
      <c r="Q121" s="8"/>
      <c r="R121" s="3"/>
      <c r="S121" s="7"/>
    </row>
    <row r="122" spans="1:26" x14ac:dyDescent="0.25">
      <c r="A122" s="8">
        <v>0.2</v>
      </c>
      <c r="B122" s="8">
        <f t="shared" ref="B122:B149" si="58">IF(A122&lt;$D$24,A122,2*$D$24-A122)</f>
        <v>4.9999999999999989E-2</v>
      </c>
      <c r="C122" s="8">
        <f t="shared" ref="C122:C149" si="59">2*ACOS(($D$24-B122)/$D$24)</f>
        <v>1.8545904360032242</v>
      </c>
      <c r="D122" s="8">
        <f t="shared" ref="D122:D149" si="60">$D$24^2*(C122-SIN(C122))/2</f>
        <v>6.9889877812751881E-3</v>
      </c>
      <c r="E122" s="8">
        <f t="shared" ref="E122:E149" si="61">IF(A122&lt;$D$24,D122,3.1416*($D$24)^2-D122)</f>
        <v>4.2098512218724814E-2</v>
      </c>
      <c r="F122" s="3">
        <f t="shared" ref="F122:F149" si="62">$D$19/E122</f>
        <v>0.51457175906087338</v>
      </c>
      <c r="G122" s="7">
        <f t="shared" ref="G122:G149" si="63">F122^2/(2*32.2)</f>
        <v>4.1115542736490911E-3</v>
      </c>
      <c r="H122" s="3">
        <f t="shared" ref="H122:H149" si="64">A122+G122</f>
        <v>0.2041115542736491</v>
      </c>
      <c r="I122" s="3">
        <f t="shared" ref="I122:I149" si="65">$D$24*C122</f>
        <v>0.23182380450040302</v>
      </c>
      <c r="J122" s="3">
        <f t="shared" ref="J122:J149" si="66">IF(A122&lt;$D$24,I122,(2*3.1416*$D$24-I122))</f>
        <v>0.55357619549959702</v>
      </c>
      <c r="K122" s="3">
        <f>E122/J122</f>
        <v>7.6048270429568104E-2</v>
      </c>
      <c r="L122" s="7">
        <f>($D$21^2)*(F122^2)/(($D$20^2)*(K122^1.333))</f>
        <v>3.7189525515176188E-4</v>
      </c>
      <c r="M122" s="7">
        <f>D105</f>
        <v>1.9605125751113662E-2</v>
      </c>
      <c r="N122" s="3">
        <f t="shared" ref="N122:N147" si="67">((M122+L122)/2)*D$30</f>
        <v>6.9919573521928973E-3</v>
      </c>
      <c r="O122" s="3">
        <f>H116</f>
        <v>0.15320658638736759</v>
      </c>
      <c r="P122" s="3">
        <f>N122+O122</f>
        <v>0.16019854373956049</v>
      </c>
      <c r="Q122" s="8"/>
      <c r="R122" s="3"/>
      <c r="S122" s="7"/>
    </row>
    <row r="123" spans="1:26" x14ac:dyDescent="0.25">
      <c r="A123" s="8">
        <f t="shared" ref="A123:A147" si="68">A122+(P122-H122)/2</f>
        <v>0.17804349473295572</v>
      </c>
      <c r="B123" s="8">
        <f t="shared" si="58"/>
        <v>7.195650526704428E-2</v>
      </c>
      <c r="C123" s="8">
        <f t="shared" si="59"/>
        <v>2.2651093082591727</v>
      </c>
      <c r="D123" s="8">
        <f t="shared" si="60"/>
        <v>1.169231118041633E-2</v>
      </c>
      <c r="E123" s="8">
        <f t="shared" si="61"/>
        <v>3.7395188819583668E-2</v>
      </c>
      <c r="F123" s="3">
        <f t="shared" si="62"/>
        <v>0.57929124494459694</v>
      </c>
      <c r="G123" s="7">
        <f t="shared" si="63"/>
        <v>5.2108438892773442E-3</v>
      </c>
      <c r="H123" s="3">
        <f t="shared" si="64"/>
        <v>0.18325433862223306</v>
      </c>
      <c r="I123" s="3">
        <f t="shared" si="65"/>
        <v>0.28313866353239658</v>
      </c>
      <c r="J123" s="3">
        <f t="shared" si="66"/>
        <v>0.5022613364676034</v>
      </c>
      <c r="K123" s="3">
        <f t="shared" ref="K123:K147" si="69">E123/J123</f>
        <v>7.4453648139798059E-2</v>
      </c>
      <c r="L123" s="7">
        <f t="shared" ref="L123:L147" si="70">($D$21^2)*(F123^2)/(($D$20^2)*(K123^1.333))</f>
        <v>4.8483141184673507E-4</v>
      </c>
      <c r="M123" s="7">
        <f>M122</f>
        <v>1.9605125751113662E-2</v>
      </c>
      <c r="N123" s="3">
        <f t="shared" si="67"/>
        <v>7.0314850070361387E-3</v>
      </c>
      <c r="O123" s="3">
        <f>O122</f>
        <v>0.15320658638736759</v>
      </c>
      <c r="P123" s="3">
        <f t="shared" ref="P123:P147" si="71">N123+O123</f>
        <v>0.16023807139440371</v>
      </c>
      <c r="Q123" s="8"/>
      <c r="R123" s="3"/>
      <c r="S123" s="7"/>
    </row>
    <row r="124" spans="1:26" x14ac:dyDescent="0.25">
      <c r="A124" s="8">
        <f t="shared" si="68"/>
        <v>0.16653536111904105</v>
      </c>
      <c r="B124" s="8">
        <f t="shared" si="58"/>
        <v>8.3464638880958952E-2</v>
      </c>
      <c r="C124" s="8">
        <f t="shared" si="59"/>
        <v>2.4641467254622262</v>
      </c>
      <c r="D124" s="8">
        <f t="shared" si="60"/>
        <v>1.4354232240552016E-2</v>
      </c>
      <c r="E124" s="8">
        <f t="shared" si="61"/>
        <v>3.4733267759447982E-2</v>
      </c>
      <c r="F124" s="3">
        <f t="shared" si="62"/>
        <v>0.62368751584976645</v>
      </c>
      <c r="G124" s="7">
        <f t="shared" si="63"/>
        <v>6.0401571029014391E-3</v>
      </c>
      <c r="H124" s="3">
        <f t="shared" si="64"/>
        <v>0.17257551822194248</v>
      </c>
      <c r="I124" s="3">
        <f t="shared" si="65"/>
        <v>0.30801834068277828</v>
      </c>
      <c r="J124" s="3">
        <f t="shared" si="66"/>
        <v>0.47738165931722171</v>
      </c>
      <c r="K124" s="3">
        <f t="shared" si="69"/>
        <v>7.2757859631904315E-2</v>
      </c>
      <c r="L124" s="7">
        <f t="shared" si="70"/>
        <v>5.7952077629894096E-4</v>
      </c>
      <c r="M124" s="7">
        <f t="shared" ref="M124:M149" si="72">M123</f>
        <v>1.9605125751113662E-2</v>
      </c>
      <c r="N124" s="3">
        <f t="shared" si="67"/>
        <v>7.0646262845944106E-3</v>
      </c>
      <c r="O124" s="3">
        <f t="shared" ref="O124:O149" si="73">O123</f>
        <v>0.15320658638736759</v>
      </c>
      <c r="P124" s="3">
        <f t="shared" si="71"/>
        <v>0.16027121267196201</v>
      </c>
      <c r="Q124" s="8"/>
      <c r="R124" s="3"/>
      <c r="S124" s="7"/>
      <c r="T124" s="3"/>
      <c r="U124" s="3"/>
      <c r="V124" s="7"/>
      <c r="W124" s="7"/>
      <c r="X124" s="7"/>
      <c r="Y124" s="3"/>
      <c r="Z124" s="3"/>
    </row>
    <row r="125" spans="1:26" x14ac:dyDescent="0.25">
      <c r="A125" s="8">
        <f t="shared" si="68"/>
        <v>0.16038320834405081</v>
      </c>
      <c r="B125" s="8">
        <f t="shared" si="58"/>
        <v>8.9616791655949185E-2</v>
      </c>
      <c r="C125" s="8">
        <f t="shared" si="59"/>
        <v>2.5676146414225718</v>
      </c>
      <c r="D125" s="8">
        <f t="shared" si="60"/>
        <v>1.5817482647801955E-2</v>
      </c>
      <c r="E125" s="8">
        <f t="shared" si="61"/>
        <v>3.3270017352198047E-2</v>
      </c>
      <c r="F125" s="3">
        <f t="shared" si="62"/>
        <v>0.65111794974172765</v>
      </c>
      <c r="G125" s="7">
        <f t="shared" si="63"/>
        <v>6.5831457216750143E-3</v>
      </c>
      <c r="H125" s="3">
        <f t="shared" si="64"/>
        <v>0.16696635406572582</v>
      </c>
      <c r="I125" s="3">
        <f t="shared" si="65"/>
        <v>0.32095183017782147</v>
      </c>
      <c r="J125" s="3">
        <f t="shared" si="66"/>
        <v>0.46444816982217851</v>
      </c>
      <c r="K125" s="3">
        <f t="shared" si="69"/>
        <v>7.1633434070664997E-2</v>
      </c>
      <c r="L125" s="7">
        <f t="shared" si="70"/>
        <v>6.4486803030609644E-4</v>
      </c>
      <c r="M125" s="7">
        <f t="shared" si="72"/>
        <v>1.9605125751113662E-2</v>
      </c>
      <c r="N125" s="3">
        <f t="shared" si="67"/>
        <v>7.0874978234969155E-3</v>
      </c>
      <c r="O125" s="3">
        <f t="shared" si="73"/>
        <v>0.15320658638736759</v>
      </c>
      <c r="P125" s="3">
        <f t="shared" si="71"/>
        <v>0.1602940842108645</v>
      </c>
      <c r="Q125" s="8"/>
      <c r="R125" s="3"/>
      <c r="S125" s="7"/>
      <c r="T125" s="3"/>
      <c r="U125" s="3"/>
      <c r="V125" s="7"/>
      <c r="W125" s="7"/>
      <c r="X125" s="7"/>
      <c r="Y125" s="3"/>
      <c r="Z125" s="3"/>
    </row>
    <row r="126" spans="1:26" x14ac:dyDescent="0.25">
      <c r="A126" s="8">
        <f t="shared" si="68"/>
        <v>0.15704707341662016</v>
      </c>
      <c r="B126" s="8">
        <f t="shared" si="58"/>
        <v>9.2952926583379836E-2</v>
      </c>
      <c r="C126" s="8">
        <f t="shared" si="59"/>
        <v>2.6230494079901088</v>
      </c>
      <c r="D126" s="8">
        <f t="shared" si="60"/>
        <v>1.6620578096334243E-2</v>
      </c>
      <c r="E126" s="8">
        <f t="shared" si="61"/>
        <v>3.2466921903665756E-2</v>
      </c>
      <c r="F126" s="3">
        <f t="shared" si="62"/>
        <v>0.66722387636596425</v>
      </c>
      <c r="G126" s="7">
        <f t="shared" si="63"/>
        <v>6.9128525029941539E-3</v>
      </c>
      <c r="H126" s="3">
        <f t="shared" si="64"/>
        <v>0.16395992591961431</v>
      </c>
      <c r="I126" s="3">
        <f t="shared" si="65"/>
        <v>0.3278811759987636</v>
      </c>
      <c r="J126" s="3">
        <f t="shared" si="66"/>
        <v>0.45751882400123639</v>
      </c>
      <c r="K126" s="3">
        <f t="shared" si="69"/>
        <v>7.0963029716954368E-2</v>
      </c>
      <c r="L126" s="7">
        <f t="shared" si="70"/>
        <v>6.8570629710772179E-4</v>
      </c>
      <c r="M126" s="7">
        <f t="shared" si="72"/>
        <v>1.9605125751113662E-2</v>
      </c>
      <c r="N126" s="3">
        <f t="shared" si="67"/>
        <v>7.1017912168774835E-3</v>
      </c>
      <c r="O126" s="3">
        <f t="shared" si="73"/>
        <v>0.15320658638736759</v>
      </c>
      <c r="P126" s="3">
        <f t="shared" si="71"/>
        <v>0.16030837760424507</v>
      </c>
      <c r="Q126" s="8"/>
      <c r="R126" s="3"/>
      <c r="S126" s="7"/>
      <c r="T126" s="3"/>
      <c r="U126" s="3"/>
      <c r="V126" s="7"/>
      <c r="W126" s="7"/>
      <c r="X126" s="7"/>
      <c r="Y126" s="3"/>
      <c r="Z126" s="3"/>
    </row>
    <row r="127" spans="1:26" x14ac:dyDescent="0.25">
      <c r="A127" s="8">
        <f t="shared" si="68"/>
        <v>0.15522129925893555</v>
      </c>
      <c r="B127" s="8">
        <f t="shared" si="58"/>
        <v>9.4778700741064453E-2</v>
      </c>
      <c r="C127" s="8">
        <f t="shared" si="59"/>
        <v>2.6532127360340065</v>
      </c>
      <c r="D127" s="8">
        <f t="shared" si="60"/>
        <v>1.7062632162732367E-2</v>
      </c>
      <c r="E127" s="8">
        <f t="shared" si="61"/>
        <v>3.2024867837267629E-2</v>
      </c>
      <c r="F127" s="3">
        <f t="shared" si="62"/>
        <v>0.67643387620871964</v>
      </c>
      <c r="G127" s="7">
        <f t="shared" si="63"/>
        <v>7.1050122497321958E-3</v>
      </c>
      <c r="H127" s="3">
        <f t="shared" si="64"/>
        <v>0.16232631150866775</v>
      </c>
      <c r="I127" s="3">
        <f t="shared" si="65"/>
        <v>0.33165159200425082</v>
      </c>
      <c r="J127" s="3">
        <f t="shared" si="66"/>
        <v>0.45374840799574917</v>
      </c>
      <c r="K127" s="3">
        <f t="shared" si="69"/>
        <v>7.0578468757002549E-2</v>
      </c>
      <c r="L127" s="7">
        <f t="shared" si="70"/>
        <v>7.0989063666093742E-4</v>
      </c>
      <c r="M127" s="7">
        <f t="shared" si="72"/>
        <v>1.9605125751113662E-2</v>
      </c>
      <c r="N127" s="3">
        <f t="shared" si="67"/>
        <v>7.1102557357211093E-3</v>
      </c>
      <c r="O127" s="3">
        <f t="shared" si="73"/>
        <v>0.15320658638736759</v>
      </c>
      <c r="P127" s="3">
        <f t="shared" si="71"/>
        <v>0.16031684212308869</v>
      </c>
      <c r="Q127" s="8"/>
      <c r="R127" s="3"/>
      <c r="S127" s="7"/>
      <c r="T127" s="3"/>
      <c r="U127" s="3"/>
      <c r="V127" s="7"/>
      <c r="W127" s="7"/>
      <c r="X127" s="7"/>
      <c r="Y127" s="3"/>
      <c r="Z127" s="3"/>
    </row>
    <row r="128" spans="1:26" x14ac:dyDescent="0.25">
      <c r="A128" s="8">
        <f t="shared" si="68"/>
        <v>0.15421656456614602</v>
      </c>
      <c r="B128" s="8">
        <f t="shared" si="58"/>
        <v>9.5783435433853981E-2</v>
      </c>
      <c r="C128" s="8">
        <f t="shared" si="59"/>
        <v>2.6697631102599884</v>
      </c>
      <c r="D128" s="8">
        <f t="shared" si="60"/>
        <v>1.7306612663538768E-2</v>
      </c>
      <c r="E128" s="8">
        <f t="shared" si="61"/>
        <v>3.1780887336461228E-2</v>
      </c>
      <c r="F128" s="3">
        <f t="shared" si="62"/>
        <v>0.68162682988973522</v>
      </c>
      <c r="G128" s="7">
        <f t="shared" si="63"/>
        <v>7.2145207333156837E-3</v>
      </c>
      <c r="H128" s="3">
        <f t="shared" si="64"/>
        <v>0.16143108529946171</v>
      </c>
      <c r="I128" s="3">
        <f t="shared" si="65"/>
        <v>0.33372038878249854</v>
      </c>
      <c r="J128" s="3">
        <f t="shared" si="66"/>
        <v>0.45167961121750144</v>
      </c>
      <c r="K128" s="3">
        <f t="shared" si="69"/>
        <v>7.0361571669785836E-2</v>
      </c>
      <c r="L128" s="7">
        <f t="shared" si="70"/>
        <v>7.2379557549437444E-4</v>
      </c>
      <c r="M128" s="7">
        <f t="shared" si="72"/>
        <v>1.9605125751113662E-2</v>
      </c>
      <c r="N128" s="3">
        <f t="shared" si="67"/>
        <v>7.1151224643128119E-3</v>
      </c>
      <c r="O128" s="3">
        <f t="shared" si="73"/>
        <v>0.15320658638736759</v>
      </c>
      <c r="P128" s="3">
        <f t="shared" si="71"/>
        <v>0.1603217088516804</v>
      </c>
      <c r="T128" s="3"/>
      <c r="U128" s="3"/>
      <c r="V128" s="7"/>
      <c r="W128" s="7"/>
      <c r="X128" s="7"/>
      <c r="Y128" s="3"/>
      <c r="Z128" s="3"/>
    </row>
    <row r="129" spans="1:26" x14ac:dyDescent="0.25">
      <c r="A129" s="8">
        <f t="shared" si="68"/>
        <v>0.15366187634225537</v>
      </c>
      <c r="B129" s="8">
        <f t="shared" si="58"/>
        <v>9.6338123657744634E-2</v>
      </c>
      <c r="C129" s="8">
        <f t="shared" si="59"/>
        <v>2.6788859844803885</v>
      </c>
      <c r="D129" s="8">
        <f t="shared" si="60"/>
        <v>1.744151710198805E-2</v>
      </c>
      <c r="E129" s="8">
        <f t="shared" si="61"/>
        <v>3.1645982898011946E-2</v>
      </c>
      <c r="F129" s="3">
        <f t="shared" si="62"/>
        <v>0.68453255365930776</v>
      </c>
      <c r="G129" s="7">
        <f t="shared" si="63"/>
        <v>7.2761617549585876E-3</v>
      </c>
      <c r="H129" s="3">
        <f t="shared" si="64"/>
        <v>0.16093803809721396</v>
      </c>
      <c r="I129" s="3">
        <f t="shared" si="65"/>
        <v>0.33486074806004856</v>
      </c>
      <c r="J129" s="3">
        <f t="shared" si="66"/>
        <v>0.45053925193995142</v>
      </c>
      <c r="K129" s="3">
        <f t="shared" si="69"/>
        <v>7.0240234922372025E-2</v>
      </c>
      <c r="L129" s="7">
        <f t="shared" si="70"/>
        <v>7.3166110496508641E-4</v>
      </c>
      <c r="M129" s="7">
        <f t="shared" si="72"/>
        <v>1.9605125751113662E-2</v>
      </c>
      <c r="N129" s="3">
        <f t="shared" si="67"/>
        <v>7.1178753996275611E-3</v>
      </c>
      <c r="O129" s="3">
        <f t="shared" si="73"/>
        <v>0.15320658638736759</v>
      </c>
      <c r="P129" s="3">
        <f t="shared" si="71"/>
        <v>0.16032446178699514</v>
      </c>
      <c r="T129" s="3"/>
      <c r="U129" s="3"/>
      <c r="V129" s="7"/>
      <c r="W129" s="7"/>
      <c r="X129" s="7"/>
      <c r="Y129" s="3"/>
      <c r="Z129" s="3"/>
    </row>
    <row r="130" spans="1:26" x14ac:dyDescent="0.25">
      <c r="A130" s="8">
        <f t="shared" si="68"/>
        <v>0.15335508818714594</v>
      </c>
      <c r="B130" s="8">
        <f t="shared" si="58"/>
        <v>9.6644911812854062E-2</v>
      </c>
      <c r="C130" s="8">
        <f t="shared" si="59"/>
        <v>2.6839274634471719</v>
      </c>
      <c r="D130" s="8">
        <f t="shared" si="60"/>
        <v>1.7516192787809682E-2</v>
      </c>
      <c r="E130" s="8">
        <f t="shared" si="61"/>
        <v>3.1571307212190314E-2</v>
      </c>
      <c r="F130" s="3">
        <f t="shared" si="62"/>
        <v>0.68615168008851068</v>
      </c>
      <c r="G130" s="7">
        <f t="shared" si="63"/>
        <v>7.3106231069609605E-3</v>
      </c>
      <c r="H130" s="3">
        <f t="shared" si="64"/>
        <v>0.16066571129410689</v>
      </c>
      <c r="I130" s="3">
        <f t="shared" si="65"/>
        <v>0.33549093293089649</v>
      </c>
      <c r="J130" s="3">
        <f t="shared" si="66"/>
        <v>0.4499090670691035</v>
      </c>
      <c r="K130" s="3">
        <f t="shared" si="69"/>
        <v>7.0172640480128709E-2</v>
      </c>
      <c r="L130" s="7">
        <f t="shared" si="70"/>
        <v>7.360704694386362E-4</v>
      </c>
      <c r="M130" s="7">
        <f t="shared" si="72"/>
        <v>1.9605125751113662E-2</v>
      </c>
      <c r="N130" s="3">
        <f t="shared" si="67"/>
        <v>7.1194186771933038E-3</v>
      </c>
      <c r="O130" s="3">
        <f t="shared" si="73"/>
        <v>0.15320658638736759</v>
      </c>
      <c r="P130" s="3">
        <f t="shared" si="71"/>
        <v>0.16032600506456091</v>
      </c>
      <c r="T130" s="3"/>
      <c r="U130" s="3"/>
      <c r="V130" s="7"/>
      <c r="W130" s="7"/>
      <c r="X130" s="7"/>
      <c r="Y130" s="3"/>
      <c r="Z130" s="3"/>
    </row>
    <row r="131" spans="1:26" x14ac:dyDescent="0.25">
      <c r="A131" s="8">
        <f t="shared" si="68"/>
        <v>0.15318523507237294</v>
      </c>
      <c r="B131" s="8">
        <f t="shared" si="58"/>
        <v>9.6814764927627056E-2</v>
      </c>
      <c r="C131" s="8">
        <f t="shared" si="59"/>
        <v>2.6867174011969084</v>
      </c>
      <c r="D131" s="8">
        <f t="shared" si="60"/>
        <v>1.7557555833781588E-2</v>
      </c>
      <c r="E131" s="8">
        <f t="shared" si="61"/>
        <v>3.1529944166218411E-2</v>
      </c>
      <c r="F131" s="3">
        <f t="shared" si="62"/>
        <v>0.68705181880545796</v>
      </c>
      <c r="G131" s="7">
        <f t="shared" si="63"/>
        <v>7.3298167969547794E-3</v>
      </c>
      <c r="H131" s="3">
        <f t="shared" si="64"/>
        <v>0.16051505186932771</v>
      </c>
      <c r="I131" s="3">
        <f t="shared" si="65"/>
        <v>0.33583967514961355</v>
      </c>
      <c r="J131" s="3">
        <f t="shared" si="66"/>
        <v>0.44956032485038644</v>
      </c>
      <c r="K131" s="3">
        <f t="shared" si="69"/>
        <v>7.0135068473205608E-2</v>
      </c>
      <c r="L131" s="7">
        <f t="shared" si="70"/>
        <v>7.385300423981573E-4</v>
      </c>
      <c r="M131" s="7">
        <f t="shared" si="72"/>
        <v>1.9605125751113662E-2</v>
      </c>
      <c r="N131" s="3">
        <f t="shared" si="67"/>
        <v>7.1202795277291366E-3</v>
      </c>
      <c r="O131" s="3">
        <f t="shared" si="73"/>
        <v>0.15320658638736759</v>
      </c>
      <c r="P131" s="3">
        <f t="shared" si="71"/>
        <v>0.16032686591509673</v>
      </c>
      <c r="T131" s="3"/>
      <c r="U131" s="3"/>
      <c r="V131" s="7"/>
      <c r="W131" s="7"/>
      <c r="X131" s="7"/>
      <c r="Y131" s="3"/>
      <c r="Z131" s="3"/>
    </row>
    <row r="132" spans="1:26" x14ac:dyDescent="0.25">
      <c r="A132" s="8">
        <f t="shared" si="68"/>
        <v>0.15309114209525745</v>
      </c>
      <c r="B132" s="8">
        <f t="shared" si="58"/>
        <v>9.6908857904742546E-2</v>
      </c>
      <c r="C132" s="8">
        <f t="shared" si="59"/>
        <v>2.6882625459517659</v>
      </c>
      <c r="D132" s="8">
        <f t="shared" si="60"/>
        <v>1.7580475339124053E-2</v>
      </c>
      <c r="E132" s="8">
        <f t="shared" si="61"/>
        <v>3.1507024660875946E-2</v>
      </c>
      <c r="F132" s="3">
        <f t="shared" si="62"/>
        <v>0.68755160855079733</v>
      </c>
      <c r="G132" s="7">
        <f t="shared" si="63"/>
        <v>7.3404846959749812E-3</v>
      </c>
      <c r="H132" s="3">
        <f t="shared" si="64"/>
        <v>0.16043162679123243</v>
      </c>
      <c r="I132" s="3">
        <f t="shared" si="65"/>
        <v>0.33603281824397074</v>
      </c>
      <c r="J132" s="3">
        <f t="shared" si="66"/>
        <v>0.44936718175602924</v>
      </c>
      <c r="K132" s="3">
        <f t="shared" si="69"/>
        <v>7.0114209359378107E-2</v>
      </c>
      <c r="L132" s="7">
        <f t="shared" si="70"/>
        <v>7.3989822716731904E-4</v>
      </c>
      <c r="M132" s="7">
        <f t="shared" si="72"/>
        <v>1.9605125751113662E-2</v>
      </c>
      <c r="N132" s="3">
        <f t="shared" si="67"/>
        <v>7.1207583923983426E-3</v>
      </c>
      <c r="O132" s="3">
        <f t="shared" si="73"/>
        <v>0.15320658638736759</v>
      </c>
      <c r="P132" s="3">
        <f t="shared" si="71"/>
        <v>0.16032734477976593</v>
      </c>
      <c r="T132" s="3"/>
      <c r="U132" s="3"/>
      <c r="V132" s="7"/>
      <c r="W132" s="7"/>
      <c r="X132" s="7"/>
      <c r="Y132" s="3"/>
      <c r="Z132" s="3"/>
    </row>
    <row r="133" spans="1:26" x14ac:dyDescent="0.25">
      <c r="A133" s="8">
        <f t="shared" si="68"/>
        <v>0.1530390010895242</v>
      </c>
      <c r="B133" s="8">
        <f t="shared" si="58"/>
        <v>9.6960998910475799E-2</v>
      </c>
      <c r="C133" s="8">
        <f t="shared" si="59"/>
        <v>2.6891186591787757</v>
      </c>
      <c r="D133" s="8">
        <f t="shared" si="60"/>
        <v>1.7593177792002052E-2</v>
      </c>
      <c r="E133" s="8">
        <f t="shared" si="61"/>
        <v>3.1494322207997943E-2</v>
      </c>
      <c r="F133" s="3">
        <f t="shared" si="62"/>
        <v>0.68782891542062397</v>
      </c>
      <c r="G133" s="7">
        <f t="shared" si="63"/>
        <v>7.3464070945452146E-3</v>
      </c>
      <c r="H133" s="3">
        <f t="shared" si="64"/>
        <v>0.16038540818406941</v>
      </c>
      <c r="I133" s="3">
        <f t="shared" si="65"/>
        <v>0.33613983239734696</v>
      </c>
      <c r="J133" s="3">
        <f t="shared" si="66"/>
        <v>0.44926016760265303</v>
      </c>
      <c r="K133" s="3">
        <f t="shared" si="69"/>
        <v>7.0102636465766116E-2</v>
      </c>
      <c r="L133" s="7">
        <f t="shared" si="70"/>
        <v>7.4065814327753995E-4</v>
      </c>
      <c r="M133" s="7">
        <f t="shared" si="72"/>
        <v>1.9605125751113662E-2</v>
      </c>
      <c r="N133" s="3">
        <f t="shared" si="67"/>
        <v>7.1210243630369201E-3</v>
      </c>
      <c r="O133" s="3">
        <f t="shared" si="73"/>
        <v>0.15320658638736759</v>
      </c>
      <c r="P133" s="3">
        <f t="shared" si="71"/>
        <v>0.1603276107504045</v>
      </c>
      <c r="T133" s="3"/>
      <c r="U133" s="3"/>
      <c r="V133" s="7"/>
      <c r="W133" s="7"/>
      <c r="X133" s="7"/>
      <c r="Y133" s="3"/>
      <c r="Z133" s="3"/>
    </row>
    <row r="134" spans="1:26" x14ac:dyDescent="0.25">
      <c r="A134" s="8">
        <f t="shared" si="68"/>
        <v>0.15301010237269175</v>
      </c>
      <c r="B134" s="8">
        <f t="shared" si="58"/>
        <v>9.6989897627308252E-2</v>
      </c>
      <c r="C134" s="8">
        <f t="shared" si="59"/>
        <v>2.6895931164431914</v>
      </c>
      <c r="D134" s="8">
        <f t="shared" si="60"/>
        <v>1.7600218559610893E-2</v>
      </c>
      <c r="E134" s="8">
        <f t="shared" si="61"/>
        <v>3.1487281440389106E-2</v>
      </c>
      <c r="F134" s="3">
        <f t="shared" si="62"/>
        <v>0.68798271858579352</v>
      </c>
      <c r="G134" s="7">
        <f t="shared" si="63"/>
        <v>7.3496928737996755E-3</v>
      </c>
      <c r="H134" s="3">
        <f t="shared" si="64"/>
        <v>0.16035979524649141</v>
      </c>
      <c r="I134" s="3">
        <f t="shared" si="65"/>
        <v>0.33619913955539893</v>
      </c>
      <c r="J134" s="3">
        <f t="shared" si="66"/>
        <v>0.44920086044460106</v>
      </c>
      <c r="K134" s="3">
        <f t="shared" si="69"/>
        <v>7.0096218001951857E-2</v>
      </c>
      <c r="L134" s="7">
        <f t="shared" si="70"/>
        <v>7.4107985773116871E-4</v>
      </c>
      <c r="M134" s="7">
        <f t="shared" si="72"/>
        <v>1.9605125751113662E-2</v>
      </c>
      <c r="N134" s="3">
        <f t="shared" si="67"/>
        <v>7.1211719630956908E-3</v>
      </c>
      <c r="O134" s="3">
        <f t="shared" si="73"/>
        <v>0.15320658638736759</v>
      </c>
      <c r="P134" s="3">
        <f t="shared" si="71"/>
        <v>0.16032775835046328</v>
      </c>
      <c r="T134" s="3"/>
      <c r="U134" s="3"/>
      <c r="V134" s="7"/>
      <c r="W134" s="7"/>
      <c r="X134" s="7"/>
      <c r="Y134" s="3"/>
      <c r="Z134" s="3"/>
    </row>
    <row r="135" spans="1:26" x14ac:dyDescent="0.25">
      <c r="A135" s="8">
        <f t="shared" si="68"/>
        <v>0.15299408392467767</v>
      </c>
      <c r="B135" s="8">
        <f t="shared" si="58"/>
        <v>9.7005916075322329E-2</v>
      </c>
      <c r="C135" s="8">
        <f t="shared" si="59"/>
        <v>2.6898560951374804</v>
      </c>
      <c r="D135" s="8">
        <f t="shared" si="60"/>
        <v>1.7604121395580069E-2</v>
      </c>
      <c r="E135" s="8">
        <f t="shared" si="61"/>
        <v>3.148337860441993E-2</v>
      </c>
      <c r="F135" s="3">
        <f t="shared" si="62"/>
        <v>0.68806800434035009</v>
      </c>
      <c r="G135" s="7">
        <f t="shared" si="63"/>
        <v>7.3515151956042232E-3</v>
      </c>
      <c r="H135" s="3">
        <f t="shared" si="64"/>
        <v>0.1603455991202819</v>
      </c>
      <c r="I135" s="3">
        <f t="shared" si="65"/>
        <v>0.33623201189218505</v>
      </c>
      <c r="J135" s="3">
        <f t="shared" si="66"/>
        <v>0.44916798810781494</v>
      </c>
      <c r="K135" s="3">
        <f t="shared" si="69"/>
        <v>7.0092658956058318E-2</v>
      </c>
      <c r="L135" s="7">
        <f t="shared" si="70"/>
        <v>7.4131377770789999E-4</v>
      </c>
      <c r="M135" s="7">
        <f t="shared" si="72"/>
        <v>1.9605125751113662E-2</v>
      </c>
      <c r="N135" s="3">
        <f t="shared" si="67"/>
        <v>7.1212538350875453E-3</v>
      </c>
      <c r="O135" s="3">
        <f t="shared" si="73"/>
        <v>0.15320658638736759</v>
      </c>
      <c r="P135" s="3">
        <f t="shared" si="71"/>
        <v>0.16032784022245514</v>
      </c>
    </row>
    <row r="136" spans="1:26" x14ac:dyDescent="0.25">
      <c r="A136" s="8">
        <f t="shared" si="68"/>
        <v>0.1529852044757643</v>
      </c>
      <c r="B136" s="8">
        <f t="shared" si="58"/>
        <v>9.7014795524235697E-2</v>
      </c>
      <c r="C136" s="8">
        <f t="shared" si="59"/>
        <v>2.6900018677518309</v>
      </c>
      <c r="D136" s="8">
        <f t="shared" si="60"/>
        <v>1.7606284891470106E-2</v>
      </c>
      <c r="E136" s="8">
        <f t="shared" si="61"/>
        <v>3.1481215108529893E-2</v>
      </c>
      <c r="F136" s="3">
        <f t="shared" si="62"/>
        <v>0.68811529070761146</v>
      </c>
      <c r="G136" s="7">
        <f t="shared" si="63"/>
        <v>7.3525256724475251E-3</v>
      </c>
      <c r="H136" s="3">
        <f t="shared" si="64"/>
        <v>0.16033773014821182</v>
      </c>
      <c r="I136" s="3">
        <f t="shared" si="65"/>
        <v>0.33625023346897887</v>
      </c>
      <c r="J136" s="3">
        <f t="shared" si="66"/>
        <v>0.44914976653102112</v>
      </c>
      <c r="K136" s="3">
        <f t="shared" si="69"/>
        <v>7.0090685678572212E-2</v>
      </c>
      <c r="L136" s="7">
        <f t="shared" si="70"/>
        <v>7.4144349654708432E-4</v>
      </c>
      <c r="M136" s="7">
        <f>M128</f>
        <v>1.9605125751113662E-2</v>
      </c>
      <c r="N136" s="3">
        <f t="shared" si="67"/>
        <v>7.1212992366812616E-3</v>
      </c>
      <c r="O136" s="3">
        <f>O128</f>
        <v>0.15320658638736759</v>
      </c>
      <c r="P136" s="3">
        <f t="shared" si="71"/>
        <v>0.16032788562404884</v>
      </c>
    </row>
    <row r="137" spans="1:26" x14ac:dyDescent="0.25">
      <c r="A137" s="8">
        <f t="shared" si="68"/>
        <v>0.15298028221368282</v>
      </c>
      <c r="B137" s="8">
        <f t="shared" si="58"/>
        <v>9.7019717786317183E-2</v>
      </c>
      <c r="C137" s="8">
        <f t="shared" si="59"/>
        <v>2.6900826747571074</v>
      </c>
      <c r="D137" s="8">
        <f t="shared" si="60"/>
        <v>1.7607484226300853E-2</v>
      </c>
      <c r="E137" s="8">
        <f t="shared" si="61"/>
        <v>3.1480015773699146E-2</v>
      </c>
      <c r="F137" s="3">
        <f t="shared" si="62"/>
        <v>0.68814150672483476</v>
      </c>
      <c r="G137" s="7">
        <f t="shared" si="63"/>
        <v>7.3530859204584747E-3</v>
      </c>
      <c r="H137" s="3">
        <f t="shared" si="64"/>
        <v>0.16033336813414129</v>
      </c>
      <c r="I137" s="3">
        <f t="shared" si="65"/>
        <v>0.33626033434463842</v>
      </c>
      <c r="J137" s="3">
        <f t="shared" si="66"/>
        <v>0.44913966565536156</v>
      </c>
      <c r="K137" s="3">
        <f t="shared" si="69"/>
        <v>7.0089591681387398E-2</v>
      </c>
      <c r="L137" s="7">
        <f t="shared" si="70"/>
        <v>7.4151542092403498E-4</v>
      </c>
      <c r="M137" s="7">
        <f t="shared" si="72"/>
        <v>1.9605125751113662E-2</v>
      </c>
      <c r="N137" s="3">
        <f t="shared" si="67"/>
        <v>7.1213244102131925E-3</v>
      </c>
      <c r="O137" s="3">
        <f t="shared" si="73"/>
        <v>0.15320658638736759</v>
      </c>
      <c r="P137" s="3">
        <f t="shared" si="71"/>
        <v>0.16032791079758077</v>
      </c>
    </row>
    <row r="138" spans="1:26" x14ac:dyDescent="0.25">
      <c r="A138" s="8">
        <f t="shared" si="68"/>
        <v>0.15297755354540254</v>
      </c>
      <c r="B138" s="8">
        <f t="shared" si="58"/>
        <v>9.7022446454597455E-2</v>
      </c>
      <c r="C138" s="8">
        <f t="shared" si="59"/>
        <v>2.6901274699992683</v>
      </c>
      <c r="D138" s="8">
        <f t="shared" si="60"/>
        <v>1.7608149085355029E-2</v>
      </c>
      <c r="E138" s="8">
        <f t="shared" si="61"/>
        <v>3.1479350914644974E-2</v>
      </c>
      <c r="F138" s="3">
        <f t="shared" si="62"/>
        <v>0.6881560406049182</v>
      </c>
      <c r="G138" s="7">
        <f t="shared" si="63"/>
        <v>7.3533965251713941E-3</v>
      </c>
      <c r="H138" s="3">
        <f t="shared" si="64"/>
        <v>0.16033095007057394</v>
      </c>
      <c r="I138" s="3">
        <f t="shared" si="65"/>
        <v>0.33626593374990854</v>
      </c>
      <c r="J138" s="3">
        <f t="shared" si="66"/>
        <v>0.44913406625009145</v>
      </c>
      <c r="K138" s="3">
        <f t="shared" si="69"/>
        <v>7.0088985183137539E-2</v>
      </c>
      <c r="L138" s="7">
        <f t="shared" si="70"/>
        <v>7.4155529718348569E-4</v>
      </c>
      <c r="M138" s="7">
        <f t="shared" si="72"/>
        <v>1.9605125751113662E-2</v>
      </c>
      <c r="N138" s="3">
        <f t="shared" si="67"/>
        <v>7.1213383669040007E-3</v>
      </c>
      <c r="O138" s="3">
        <f t="shared" si="73"/>
        <v>0.15320658638736759</v>
      </c>
      <c r="P138" s="3">
        <f t="shared" si="71"/>
        <v>0.1603279247542716</v>
      </c>
    </row>
    <row r="139" spans="1:26" x14ac:dyDescent="0.25">
      <c r="A139" s="8">
        <f t="shared" si="68"/>
        <v>0.15297604088725136</v>
      </c>
      <c r="B139" s="8">
        <f t="shared" si="58"/>
        <v>9.7023959112748637E-2</v>
      </c>
      <c r="C139" s="8">
        <f t="shared" si="59"/>
        <v>2.6901523024854335</v>
      </c>
      <c r="D139" s="8">
        <f t="shared" si="60"/>
        <v>1.760851765653507E-2</v>
      </c>
      <c r="E139" s="8">
        <f t="shared" si="61"/>
        <v>3.1478982343464926E-2</v>
      </c>
      <c r="F139" s="3">
        <f t="shared" si="62"/>
        <v>0.68816409786932331</v>
      </c>
      <c r="G139" s="7">
        <f t="shared" si="63"/>
        <v>7.3535687204394334E-3</v>
      </c>
      <c r="H139" s="3">
        <f t="shared" si="64"/>
        <v>0.1603296096076908</v>
      </c>
      <c r="I139" s="3">
        <f t="shared" si="65"/>
        <v>0.33626903781067918</v>
      </c>
      <c r="J139" s="3">
        <f t="shared" si="66"/>
        <v>0.4491309621893208</v>
      </c>
      <c r="K139" s="3">
        <f t="shared" si="69"/>
        <v>7.0088648954457267E-2</v>
      </c>
      <c r="L139" s="7">
        <f t="shared" si="70"/>
        <v>7.4157740436889405E-4</v>
      </c>
      <c r="M139" s="7">
        <f t="shared" si="72"/>
        <v>1.9605125751113662E-2</v>
      </c>
      <c r="N139" s="3">
        <f t="shared" si="67"/>
        <v>7.1213461044188934E-3</v>
      </c>
      <c r="O139" s="3">
        <f t="shared" si="73"/>
        <v>0.15320658638736759</v>
      </c>
      <c r="P139" s="3">
        <f t="shared" si="71"/>
        <v>0.16032793249178648</v>
      </c>
      <c r="Q139" s="8"/>
      <c r="R139" s="3"/>
      <c r="S139" s="7"/>
    </row>
    <row r="140" spans="1:26" x14ac:dyDescent="0.25">
      <c r="A140" s="8">
        <f t="shared" si="68"/>
        <v>0.1529752023292992</v>
      </c>
      <c r="B140" s="8">
        <f t="shared" si="58"/>
        <v>9.7024797670700796E-2</v>
      </c>
      <c r="C140" s="8">
        <f t="shared" si="59"/>
        <v>2.6901660686047562</v>
      </c>
      <c r="D140" s="8">
        <f t="shared" si="60"/>
        <v>1.7608721978297121E-2</v>
      </c>
      <c r="E140" s="8">
        <f t="shared" si="61"/>
        <v>3.1478778021702875E-2</v>
      </c>
      <c r="F140" s="3">
        <f t="shared" si="62"/>
        <v>0.68816856458975828</v>
      </c>
      <c r="G140" s="7">
        <f t="shared" si="63"/>
        <v>7.3536641815144148E-3</v>
      </c>
      <c r="H140" s="3">
        <f t="shared" si="64"/>
        <v>0.16032886651081363</v>
      </c>
      <c r="I140" s="3">
        <f t="shared" si="65"/>
        <v>0.33627075857559452</v>
      </c>
      <c r="J140" s="3">
        <f t="shared" si="66"/>
        <v>0.44912924142440547</v>
      </c>
      <c r="K140" s="3">
        <f t="shared" si="69"/>
        <v>7.0088462558947365E-2</v>
      </c>
      <c r="L140" s="7">
        <f t="shared" si="70"/>
        <v>7.4158966017312067E-4</v>
      </c>
      <c r="M140" s="7">
        <f t="shared" si="72"/>
        <v>1.9605125751113662E-2</v>
      </c>
      <c r="N140" s="3">
        <f t="shared" si="67"/>
        <v>7.1213503939503734E-3</v>
      </c>
      <c r="O140" s="3">
        <f t="shared" si="73"/>
        <v>0.15320658638736759</v>
      </c>
      <c r="P140" s="3">
        <f t="shared" si="71"/>
        <v>0.16032793678131796</v>
      </c>
      <c r="Q140" s="8"/>
      <c r="R140" s="3"/>
      <c r="S140" s="7"/>
    </row>
    <row r="141" spans="1:26" x14ac:dyDescent="0.25">
      <c r="A141" s="8">
        <f t="shared" si="68"/>
        <v>0.15297473746455137</v>
      </c>
      <c r="B141" s="8">
        <f t="shared" si="58"/>
        <v>9.7025262535448631E-2</v>
      </c>
      <c r="C141" s="8">
        <f t="shared" si="59"/>
        <v>2.6901737000102064</v>
      </c>
      <c r="D141" s="8">
        <f t="shared" si="60"/>
        <v>1.7608835246677459E-2</v>
      </c>
      <c r="E141" s="8">
        <f t="shared" si="61"/>
        <v>3.147866475332254E-2</v>
      </c>
      <c r="F141" s="3">
        <f t="shared" si="62"/>
        <v>0.68817104079830516</v>
      </c>
      <c r="G141" s="7">
        <f t="shared" si="63"/>
        <v>7.3537171023823379E-3</v>
      </c>
      <c r="H141" s="3">
        <f t="shared" si="64"/>
        <v>0.1603284545669337</v>
      </c>
      <c r="I141" s="3">
        <f t="shared" si="65"/>
        <v>0.3362717125012758</v>
      </c>
      <c r="J141" s="3">
        <f t="shared" si="66"/>
        <v>0.44912828749872419</v>
      </c>
      <c r="K141" s="3">
        <f t="shared" si="69"/>
        <v>7.0088359227232958E-2</v>
      </c>
      <c r="L141" s="7">
        <f t="shared" si="70"/>
        <v>7.4159645446587842E-4</v>
      </c>
      <c r="M141" s="7">
        <f t="shared" si="72"/>
        <v>1.9605125751113662E-2</v>
      </c>
      <c r="N141" s="3">
        <f t="shared" si="67"/>
        <v>7.1213527719528385E-3</v>
      </c>
      <c r="O141" s="3">
        <f t="shared" si="73"/>
        <v>0.15320658638736759</v>
      </c>
      <c r="P141" s="3">
        <f t="shared" si="71"/>
        <v>0.16032793915932042</v>
      </c>
      <c r="Q141" s="8"/>
      <c r="R141" s="3"/>
      <c r="S141" s="7"/>
    </row>
    <row r="142" spans="1:26" x14ac:dyDescent="0.25">
      <c r="A142" s="8">
        <f t="shared" si="68"/>
        <v>0.15297447976074474</v>
      </c>
      <c r="B142" s="8">
        <f t="shared" si="58"/>
        <v>9.7025520239255258E-2</v>
      </c>
      <c r="C142" s="8">
        <f t="shared" si="59"/>
        <v>2.6901779305759881</v>
      </c>
      <c r="D142" s="8">
        <f t="shared" si="60"/>
        <v>1.7608898038517014E-2</v>
      </c>
      <c r="E142" s="8">
        <f t="shared" si="61"/>
        <v>3.1478601961482985E-2</v>
      </c>
      <c r="F142" s="3">
        <f t="shared" si="62"/>
        <v>0.68817241352526537</v>
      </c>
      <c r="G142" s="7">
        <f t="shared" si="63"/>
        <v>7.3537464400184596E-3</v>
      </c>
      <c r="H142" s="3">
        <f t="shared" si="64"/>
        <v>0.1603282262007632</v>
      </c>
      <c r="I142" s="3">
        <f t="shared" si="65"/>
        <v>0.33627224132199851</v>
      </c>
      <c r="J142" s="3">
        <f t="shared" si="66"/>
        <v>0.44912775867800148</v>
      </c>
      <c r="K142" s="3">
        <f t="shared" si="69"/>
        <v>7.0088301943615372E-2</v>
      </c>
      <c r="L142" s="7">
        <f t="shared" si="70"/>
        <v>7.4160022101309034E-4</v>
      </c>
      <c r="M142" s="7">
        <f t="shared" si="72"/>
        <v>1.9605125751113662E-2</v>
      </c>
      <c r="N142" s="3">
        <f t="shared" si="67"/>
        <v>7.1213540902443631E-3</v>
      </c>
      <c r="O142" s="3">
        <f t="shared" si="73"/>
        <v>0.15320658638736759</v>
      </c>
      <c r="P142" s="3">
        <f t="shared" si="71"/>
        <v>0.16032794047761195</v>
      </c>
      <c r="Q142" s="8"/>
      <c r="R142" s="3"/>
      <c r="S142" s="7"/>
    </row>
    <row r="143" spans="1:26" x14ac:dyDescent="0.25">
      <c r="A143" s="8">
        <f t="shared" si="68"/>
        <v>0.15297433689916912</v>
      </c>
      <c r="B143" s="8">
        <f t="shared" si="58"/>
        <v>9.7025663100830883E-2</v>
      </c>
      <c r="C143" s="8">
        <f t="shared" si="59"/>
        <v>2.6901802758462159</v>
      </c>
      <c r="D143" s="8">
        <f t="shared" si="60"/>
        <v>1.7608932848032017E-2</v>
      </c>
      <c r="E143" s="8">
        <f t="shared" si="61"/>
        <v>3.1478567151967979E-2</v>
      </c>
      <c r="F143" s="3">
        <f t="shared" si="62"/>
        <v>0.68817317451758875</v>
      </c>
      <c r="G143" s="7">
        <f t="shared" si="63"/>
        <v>7.3537627038139071E-3</v>
      </c>
      <c r="H143" s="3">
        <f t="shared" si="64"/>
        <v>0.16032809960298303</v>
      </c>
      <c r="I143" s="3">
        <f t="shared" si="65"/>
        <v>0.33627253448077699</v>
      </c>
      <c r="J143" s="3">
        <f t="shared" si="66"/>
        <v>0.449127465519223</v>
      </c>
      <c r="K143" s="3">
        <f t="shared" si="69"/>
        <v>7.0088270187565874E-2</v>
      </c>
      <c r="L143" s="7">
        <f t="shared" si="70"/>
        <v>7.4160230906242534E-4</v>
      </c>
      <c r="M143" s="7">
        <f t="shared" si="72"/>
        <v>1.9605125751113662E-2</v>
      </c>
      <c r="N143" s="3">
        <f t="shared" si="67"/>
        <v>7.12135482106163E-3</v>
      </c>
      <c r="O143" s="3">
        <f t="shared" si="73"/>
        <v>0.15320658638736759</v>
      </c>
      <c r="P143" s="3">
        <f t="shared" si="71"/>
        <v>0.16032794120842922</v>
      </c>
      <c r="Q143" s="8"/>
      <c r="R143" s="3"/>
      <c r="S143" s="7"/>
    </row>
    <row r="144" spans="1:26" x14ac:dyDescent="0.25">
      <c r="A144" s="8">
        <f t="shared" si="68"/>
        <v>0.15297425770189221</v>
      </c>
      <c r="B144" s="8">
        <f t="shared" si="58"/>
        <v>9.7025742298107787E-2</v>
      </c>
      <c r="C144" s="8">
        <f t="shared" si="59"/>
        <v>2.6901815759787109</v>
      </c>
      <c r="D144" s="8">
        <f t="shared" si="60"/>
        <v>1.7608952145168864E-2</v>
      </c>
      <c r="E144" s="8">
        <f t="shared" si="61"/>
        <v>3.1478547854831132E-2</v>
      </c>
      <c r="F144" s="3">
        <f t="shared" si="62"/>
        <v>0.68817359638495013</v>
      </c>
      <c r="G144" s="7">
        <f t="shared" si="63"/>
        <v>7.353771719897457E-3</v>
      </c>
      <c r="H144" s="3">
        <f t="shared" si="64"/>
        <v>0.16032802942178967</v>
      </c>
      <c r="I144" s="3">
        <f t="shared" si="65"/>
        <v>0.33627269699733886</v>
      </c>
      <c r="J144" s="3">
        <f t="shared" si="66"/>
        <v>0.44912730300266113</v>
      </c>
      <c r="K144" s="3">
        <f t="shared" si="69"/>
        <v>7.0088252583131463E-2</v>
      </c>
      <c r="L144" s="7">
        <f t="shared" si="70"/>
        <v>7.4160346660530287E-4</v>
      </c>
      <c r="M144" s="7">
        <f t="shared" si="72"/>
        <v>1.9605125751113662E-2</v>
      </c>
      <c r="N144" s="3">
        <f t="shared" si="67"/>
        <v>7.1213552262016375E-3</v>
      </c>
      <c r="O144" s="3">
        <f t="shared" si="73"/>
        <v>0.15320658638736759</v>
      </c>
      <c r="P144" s="3">
        <f t="shared" si="71"/>
        <v>0.16032794161356922</v>
      </c>
      <c r="Q144" s="8"/>
      <c r="R144" s="3"/>
      <c r="S144" s="7"/>
    </row>
    <row r="145" spans="1:26" x14ac:dyDescent="0.25">
      <c r="A145" s="8">
        <f t="shared" si="68"/>
        <v>0.15297421379778198</v>
      </c>
      <c r="B145" s="8">
        <f t="shared" si="58"/>
        <v>9.7025786202218023E-2</v>
      </c>
      <c r="C145" s="8">
        <f t="shared" si="59"/>
        <v>2.6901822967251303</v>
      </c>
      <c r="D145" s="8">
        <f t="shared" si="60"/>
        <v>1.7608962842805886E-2</v>
      </c>
      <c r="E145" s="8">
        <f t="shared" si="61"/>
        <v>3.1478537157194113E-2</v>
      </c>
      <c r="F145" s="3">
        <f t="shared" si="62"/>
        <v>0.68817383025323009</v>
      </c>
      <c r="G145" s="7">
        <f t="shared" si="63"/>
        <v>7.3537767180962962E-3</v>
      </c>
      <c r="H145" s="3">
        <f t="shared" si="64"/>
        <v>0.16032799051587826</v>
      </c>
      <c r="I145" s="3">
        <f t="shared" si="65"/>
        <v>0.33627278709064129</v>
      </c>
      <c r="J145" s="3">
        <f t="shared" si="66"/>
        <v>0.4491272129093587</v>
      </c>
      <c r="K145" s="3">
        <f t="shared" si="69"/>
        <v>7.0088242823858907E-2</v>
      </c>
      <c r="L145" s="7">
        <f t="shared" si="70"/>
        <v>7.4160410830651424E-4</v>
      </c>
      <c r="M145" s="7">
        <f t="shared" si="72"/>
        <v>1.9605125751113662E-2</v>
      </c>
      <c r="N145" s="3">
        <f t="shared" si="67"/>
        <v>7.1213554507970605E-3</v>
      </c>
      <c r="O145" s="3">
        <f t="shared" si="73"/>
        <v>0.15320658638736759</v>
      </c>
      <c r="P145" s="3">
        <f t="shared" si="71"/>
        <v>0.16032794183816465</v>
      </c>
      <c r="Q145" s="8"/>
      <c r="R145" s="3"/>
      <c r="S145" s="7"/>
    </row>
    <row r="146" spans="1:26" s="33" customFormat="1" x14ac:dyDescent="0.25">
      <c r="A146" s="8">
        <f t="shared" si="68"/>
        <v>0.15297418945892516</v>
      </c>
      <c r="B146" s="8">
        <f t="shared" si="58"/>
        <v>9.7025810541074842E-2</v>
      </c>
      <c r="C146" s="8">
        <f t="shared" si="59"/>
        <v>2.6901826962809507</v>
      </c>
      <c r="D146" s="8">
        <f t="shared" si="60"/>
        <v>1.7608968773190792E-2</v>
      </c>
      <c r="E146" s="8">
        <f t="shared" si="61"/>
        <v>3.1478531226809207E-2</v>
      </c>
      <c r="F146" s="3">
        <f t="shared" si="62"/>
        <v>0.68817395990145491</v>
      </c>
      <c r="G146" s="7">
        <f t="shared" si="63"/>
        <v>7.3537794889200186E-3</v>
      </c>
      <c r="H146" s="3">
        <f t="shared" si="64"/>
        <v>0.16032796894784518</v>
      </c>
      <c r="I146" s="3">
        <f t="shared" si="65"/>
        <v>0.33627283703511884</v>
      </c>
      <c r="J146" s="3">
        <f t="shared" si="66"/>
        <v>0.44912716296488114</v>
      </c>
      <c r="K146" s="3">
        <f t="shared" si="69"/>
        <v>7.0088237413666793E-2</v>
      </c>
      <c r="L146" s="7">
        <f t="shared" si="70"/>
        <v>7.4160446404292679E-4</v>
      </c>
      <c r="M146" s="7">
        <f t="shared" si="72"/>
        <v>1.9605125751113662E-2</v>
      </c>
      <c r="N146" s="3">
        <f t="shared" si="67"/>
        <v>7.1213555753048049E-3</v>
      </c>
      <c r="O146" s="3">
        <f t="shared" si="73"/>
        <v>0.15320658638736759</v>
      </c>
      <c r="P146" s="3">
        <f t="shared" si="71"/>
        <v>0.16032794196267239</v>
      </c>
      <c r="Q146" s="8"/>
      <c r="R146" s="3"/>
      <c r="S146" s="7"/>
      <c r="T146" s="55"/>
      <c r="U146" s="55"/>
      <c r="V146" s="56"/>
      <c r="W146" s="56"/>
      <c r="X146" s="56"/>
      <c r="Y146" s="55"/>
      <c r="Z146" s="55"/>
    </row>
    <row r="147" spans="1:26" s="33" customFormat="1" x14ac:dyDescent="0.25">
      <c r="A147" s="8">
        <f t="shared" si="68"/>
        <v>0.15297417596633878</v>
      </c>
      <c r="B147" s="8">
        <f t="shared" si="58"/>
        <v>9.7025824033661223E-2</v>
      </c>
      <c r="C147" s="8">
        <f t="shared" si="59"/>
        <v>2.6901829177803114</v>
      </c>
      <c r="D147" s="8">
        <f t="shared" si="60"/>
        <v>1.7608972060782893E-2</v>
      </c>
      <c r="E147" s="8">
        <f t="shared" si="61"/>
        <v>3.1478527939217106E-2</v>
      </c>
      <c r="F147" s="3">
        <f t="shared" si="62"/>
        <v>0.688174031773789</v>
      </c>
      <c r="G147" s="7">
        <f t="shared" si="63"/>
        <v>7.3537810249657129E-3</v>
      </c>
      <c r="H147" s="3">
        <f t="shared" si="64"/>
        <v>0.16032795699130448</v>
      </c>
      <c r="I147" s="3">
        <f t="shared" si="65"/>
        <v>0.33627286472253892</v>
      </c>
      <c r="J147" s="3">
        <f t="shared" si="66"/>
        <v>0.44912713527746106</v>
      </c>
      <c r="K147" s="3">
        <f t="shared" si="69"/>
        <v>7.0088234414450043E-2</v>
      </c>
      <c r="L147" s="7">
        <f t="shared" si="70"/>
        <v>7.4160466125051049E-4</v>
      </c>
      <c r="M147" s="7">
        <f t="shared" si="72"/>
        <v>1.9605125751113662E-2</v>
      </c>
      <c r="N147" s="3">
        <f t="shared" si="67"/>
        <v>7.1213556443274597E-3</v>
      </c>
      <c r="O147" s="3">
        <f t="shared" si="73"/>
        <v>0.15320658638736759</v>
      </c>
      <c r="P147" s="3">
        <f t="shared" si="71"/>
        <v>0.16032794203169504</v>
      </c>
      <c r="Q147" s="8"/>
      <c r="R147" s="3"/>
      <c r="S147" s="7"/>
      <c r="T147" s="55"/>
      <c r="U147" s="55"/>
      <c r="V147" s="56"/>
      <c r="W147" s="56"/>
      <c r="X147" s="56"/>
      <c r="Y147" s="55"/>
      <c r="Z147" s="55"/>
    </row>
    <row r="148" spans="1:26" s="33" customFormat="1" x14ac:dyDescent="0.25">
      <c r="A148" s="8">
        <f t="shared" ref="A148:A149" si="74">A147+(P147-H147)/2</f>
        <v>0.15297416848653406</v>
      </c>
      <c r="B148" s="8">
        <f t="shared" si="58"/>
        <v>9.7025831513465943E-2</v>
      </c>
      <c r="C148" s="8">
        <f t="shared" si="59"/>
        <v>2.6901830405715899</v>
      </c>
      <c r="D148" s="8">
        <f t="shared" si="60"/>
        <v>1.7608973883305776E-2</v>
      </c>
      <c r="E148" s="8">
        <f t="shared" si="61"/>
        <v>3.1478526116694223E-2</v>
      </c>
      <c r="F148" s="3">
        <f t="shared" si="62"/>
        <v>0.68817407161723387</v>
      </c>
      <c r="G148" s="7">
        <f t="shared" si="63"/>
        <v>7.3537818764944363E-3</v>
      </c>
      <c r="H148" s="3">
        <f t="shared" si="64"/>
        <v>0.16032795036302849</v>
      </c>
      <c r="I148" s="3">
        <f t="shared" si="65"/>
        <v>0.33627288007144873</v>
      </c>
      <c r="J148" s="3">
        <f t="shared" si="66"/>
        <v>0.44912711992855125</v>
      </c>
      <c r="K148" s="3">
        <f t="shared" ref="K148:K149" si="75">E148/J148</f>
        <v>7.0088232751791837E-2</v>
      </c>
      <c r="L148" s="7">
        <f t="shared" ref="L148:L149" si="76">($D$21^2)*(F148^2)/(($D$20^2)*(K148^1.333))</f>
        <v>7.4160477057533952E-4</v>
      </c>
      <c r="M148" s="7">
        <f t="shared" si="72"/>
        <v>1.9605125751113662E-2</v>
      </c>
      <c r="N148" s="3">
        <f t="shared" ref="N148:N149" si="77">((M148+L148)/2)*D$30</f>
        <v>7.1213556825911496E-3</v>
      </c>
      <c r="O148" s="3">
        <f t="shared" si="73"/>
        <v>0.15320658638736759</v>
      </c>
      <c r="P148" s="3">
        <f t="shared" ref="P148:P149" si="78">N148+O148</f>
        <v>0.16032794206995873</v>
      </c>
      <c r="Q148" s="8"/>
      <c r="R148" s="3"/>
      <c r="S148" s="7"/>
      <c r="T148" s="55"/>
      <c r="U148" s="55"/>
      <c r="V148" s="56"/>
      <c r="W148" s="56"/>
      <c r="X148" s="56"/>
      <c r="Y148" s="55"/>
      <c r="Z148" s="55"/>
    </row>
    <row r="149" spans="1:26" s="33" customFormat="1" x14ac:dyDescent="0.25">
      <c r="A149" s="8">
        <f t="shared" si="74"/>
        <v>0.15297416433999916</v>
      </c>
      <c r="B149" s="8">
        <f t="shared" si="58"/>
        <v>9.7025835660000836E-2</v>
      </c>
      <c r="C149" s="8">
        <f t="shared" si="59"/>
        <v>2.6901831086426604</v>
      </c>
      <c r="D149" s="8">
        <f t="shared" si="60"/>
        <v>1.7608974893646965E-2</v>
      </c>
      <c r="E149" s="8">
        <f t="shared" si="61"/>
        <v>3.1478525106353031E-2</v>
      </c>
      <c r="F149" s="3">
        <f t="shared" si="62"/>
        <v>0.68817409370500993</v>
      </c>
      <c r="G149" s="7">
        <f t="shared" si="63"/>
        <v>7.3537823485514244E-3</v>
      </c>
      <c r="H149" s="3">
        <f t="shared" si="64"/>
        <v>0.16032794668855058</v>
      </c>
      <c r="I149" s="3">
        <f t="shared" si="65"/>
        <v>0.33627288858033255</v>
      </c>
      <c r="J149" s="3">
        <f t="shared" si="66"/>
        <v>0.44912711141966744</v>
      </c>
      <c r="K149" s="3">
        <f t="shared" si="75"/>
        <v>7.0088231830073788E-2</v>
      </c>
      <c r="L149" s="7">
        <f t="shared" si="76"/>
        <v>7.4160483118110689E-4</v>
      </c>
      <c r="M149" s="7">
        <f t="shared" si="72"/>
        <v>1.9605125751113662E-2</v>
      </c>
      <c r="N149" s="3">
        <f t="shared" si="77"/>
        <v>7.1213557038031687E-3</v>
      </c>
      <c r="O149" s="3">
        <f t="shared" si="73"/>
        <v>0.15320658638736759</v>
      </c>
      <c r="P149" s="3">
        <f t="shared" si="78"/>
        <v>0.16032794209117077</v>
      </c>
      <c r="Q149" s="8"/>
      <c r="R149" s="3"/>
      <c r="S149" s="7"/>
      <c r="T149" s="55"/>
      <c r="U149" s="55"/>
      <c r="V149" s="56"/>
      <c r="W149" s="56"/>
      <c r="X149" s="56"/>
      <c r="Y149" s="55"/>
      <c r="Z149" s="55"/>
    </row>
    <row r="150" spans="1:26" x14ac:dyDescent="0.25">
      <c r="T150" s="3"/>
      <c r="U150" s="3"/>
      <c r="V150" s="7"/>
      <c r="W150" s="7"/>
      <c r="X150" s="7"/>
      <c r="Y150" s="3"/>
      <c r="Z150" s="3"/>
    </row>
    <row r="151" spans="1:26" x14ac:dyDescent="0.25">
      <c r="A151" s="5" t="s">
        <v>75</v>
      </c>
      <c r="B151" s="5"/>
      <c r="C151" s="5"/>
      <c r="D151" s="5"/>
      <c r="E151" s="5"/>
      <c r="F151">
        <f>F118+1</f>
        <v>5</v>
      </c>
      <c r="G151" t="s">
        <v>76</v>
      </c>
      <c r="H151">
        <f>D$18/100</f>
        <v>0.7</v>
      </c>
      <c r="K151" t="s">
        <v>15</v>
      </c>
      <c r="T151" s="3"/>
      <c r="U151" s="3"/>
      <c r="V151" s="7"/>
      <c r="W151" s="7"/>
      <c r="X151" s="7"/>
      <c r="Y151" s="3"/>
      <c r="Z151" s="3"/>
    </row>
    <row r="152" spans="1:26" x14ac:dyDescent="0.25">
      <c r="A152" s="1" t="s">
        <v>82</v>
      </c>
      <c r="B152" s="1" t="s">
        <v>182</v>
      </c>
      <c r="C152" s="1" t="s">
        <v>183</v>
      </c>
      <c r="D152" s="1" t="s">
        <v>184</v>
      </c>
      <c r="E152" s="1" t="s">
        <v>185</v>
      </c>
      <c r="F152" s="1" t="s">
        <v>79</v>
      </c>
      <c r="G152" s="1" t="s">
        <v>81</v>
      </c>
      <c r="H152" s="1" t="s">
        <v>84</v>
      </c>
      <c r="I152" s="1" t="s">
        <v>60</v>
      </c>
      <c r="J152" s="1" t="s">
        <v>187</v>
      </c>
      <c r="K152" s="1" t="s">
        <v>86</v>
      </c>
      <c r="L152" s="1" t="s">
        <v>88</v>
      </c>
      <c r="M152" s="1" t="s">
        <v>88</v>
      </c>
      <c r="N152" s="1" t="s">
        <v>90</v>
      </c>
      <c r="O152" s="1" t="s">
        <v>92</v>
      </c>
      <c r="P152" s="1" t="s">
        <v>92</v>
      </c>
      <c r="T152" s="3"/>
      <c r="U152" s="3"/>
      <c r="V152" s="7"/>
      <c r="W152" s="7"/>
      <c r="X152" s="7"/>
      <c r="Y152" s="3"/>
      <c r="Z152" s="3"/>
    </row>
    <row r="153" spans="1:26" x14ac:dyDescent="0.25">
      <c r="A153" s="1" t="s">
        <v>77</v>
      </c>
      <c r="B153" s="1" t="s">
        <v>10</v>
      </c>
      <c r="C153" s="1" t="s">
        <v>57</v>
      </c>
      <c r="D153" s="1" t="s">
        <v>59</v>
      </c>
      <c r="E153" s="1" t="s">
        <v>186</v>
      </c>
      <c r="F153" s="1" t="s">
        <v>78</v>
      </c>
      <c r="G153" s="1" t="s">
        <v>80</v>
      </c>
      <c r="H153" s="1" t="s">
        <v>83</v>
      </c>
      <c r="I153" s="1" t="s">
        <v>61</v>
      </c>
      <c r="J153" s="1" t="s">
        <v>188</v>
      </c>
      <c r="K153" s="1" t="s">
        <v>85</v>
      </c>
      <c r="L153" s="1" t="s">
        <v>87</v>
      </c>
      <c r="M153" s="1" t="s">
        <v>28</v>
      </c>
      <c r="N153" s="1" t="s">
        <v>89</v>
      </c>
      <c r="O153" s="1" t="s">
        <v>32</v>
      </c>
      <c r="P153" s="1" t="s">
        <v>91</v>
      </c>
      <c r="T153" s="3"/>
      <c r="U153" s="3"/>
      <c r="V153" s="7"/>
      <c r="W153" s="7"/>
      <c r="X153" s="7"/>
      <c r="Y153" s="3"/>
      <c r="Z153" s="3"/>
    </row>
    <row r="154" spans="1:26" x14ac:dyDescent="0.25">
      <c r="A154" s="1" t="s">
        <v>0</v>
      </c>
      <c r="B154" s="1" t="s">
        <v>0</v>
      </c>
      <c r="C154" s="1" t="s">
        <v>97</v>
      </c>
      <c r="D154" s="1" t="s">
        <v>17</v>
      </c>
      <c r="E154" s="1" t="s">
        <v>17</v>
      </c>
      <c r="F154" s="1" t="s">
        <v>22</v>
      </c>
      <c r="G154" s="1" t="s">
        <v>0</v>
      </c>
      <c r="H154" s="1" t="s">
        <v>0</v>
      </c>
      <c r="I154" s="1" t="s">
        <v>0</v>
      </c>
      <c r="J154" s="1" t="s">
        <v>0</v>
      </c>
      <c r="K154" s="1" t="s">
        <v>0</v>
      </c>
      <c r="L154" s="1" t="s">
        <v>20</v>
      </c>
      <c r="M154" s="1" t="s">
        <v>20</v>
      </c>
      <c r="N154" s="1" t="s">
        <v>0</v>
      </c>
      <c r="O154" s="1" t="s">
        <v>0</v>
      </c>
      <c r="P154" s="1" t="s">
        <v>0</v>
      </c>
      <c r="T154" s="3"/>
      <c r="U154" s="3"/>
      <c r="V154" s="7"/>
      <c r="W154" s="7"/>
      <c r="X154" s="7"/>
      <c r="Y154" s="3"/>
      <c r="Z154" s="3"/>
    </row>
    <row r="155" spans="1:26" x14ac:dyDescent="0.25">
      <c r="A155" s="8">
        <v>0.2</v>
      </c>
      <c r="B155" s="8">
        <f t="shared" ref="B155:B183" si="79">IF(A155&lt;$D$24,A155,2*$D$24-A155)</f>
        <v>4.9999999999999989E-2</v>
      </c>
      <c r="C155" s="8">
        <f t="shared" ref="C155:C183" si="80">2*ACOS(($D$24-B155)/$D$24)</f>
        <v>1.8545904360032242</v>
      </c>
      <c r="D155" s="8">
        <f t="shared" ref="D155:D183" si="81">$D$24^2*(C155-SIN(C155))/2</f>
        <v>6.9889877812751881E-3</v>
      </c>
      <c r="E155" s="8">
        <f t="shared" ref="E155:E183" si="82">IF(A155&lt;$D$24,D155,3.1416*($D$24)^2-D155)</f>
        <v>4.2098512218724814E-2</v>
      </c>
      <c r="F155" s="3">
        <f t="shared" ref="F155:F183" si="83">$D$19/E155</f>
        <v>0.51457175906087338</v>
      </c>
      <c r="G155" s="7">
        <f t="shared" ref="G155:G183" si="84">F155^2/(2*32.2)</f>
        <v>4.1115542736490911E-3</v>
      </c>
      <c r="H155" s="3">
        <f t="shared" ref="H155:H183" si="85">A155+G155</f>
        <v>0.2041115542736491</v>
      </c>
      <c r="I155" s="3">
        <f t="shared" ref="I155:I183" si="86">$D$24*C155</f>
        <v>0.23182380450040302</v>
      </c>
      <c r="J155" s="3">
        <f t="shared" ref="J155:J183" si="87">IF(A155&lt;$D$24,I155,(2*3.1416*$D$24-I155))</f>
        <v>0.55357619549959702</v>
      </c>
      <c r="K155" s="3">
        <f>E155/J155</f>
        <v>7.6048270429568104E-2</v>
      </c>
      <c r="L155" s="7">
        <f>($D$21^2)*(F155^2)/(($D$20^2)*(K155^1.333))</f>
        <v>3.7189525515176188E-4</v>
      </c>
      <c r="M155" s="7">
        <f>D138</f>
        <v>1.7608149085355029E-2</v>
      </c>
      <c r="N155" s="3">
        <f t="shared" ref="N155:N176" si="88">((M155+L155)/2)*D$30</f>
        <v>6.2930155191773763E-3</v>
      </c>
      <c r="O155" s="3">
        <f>H149</f>
        <v>0.16032794668855058</v>
      </c>
      <c r="P155" s="3">
        <f>N155+O155</f>
        <v>0.16662096220772796</v>
      </c>
      <c r="T155" s="3"/>
      <c r="U155" s="3"/>
      <c r="V155" s="7"/>
      <c r="W155" s="7"/>
      <c r="X155" s="7"/>
      <c r="Y155" s="3"/>
      <c r="Z155" s="3"/>
    </row>
    <row r="156" spans="1:26" x14ac:dyDescent="0.25">
      <c r="A156" s="8">
        <f t="shared" ref="A156:A176" si="89">A155+(P155-H155)/2</f>
        <v>0.18125470396703944</v>
      </c>
      <c r="B156" s="8">
        <f t="shared" si="79"/>
        <v>6.8745296032960562E-2</v>
      </c>
      <c r="C156" s="8">
        <f t="shared" si="80"/>
        <v>2.2079776956910093</v>
      </c>
      <c r="D156" s="8">
        <f t="shared" si="81"/>
        <v>1.0970326973319627E-2</v>
      </c>
      <c r="E156" s="8">
        <f t="shared" si="82"/>
        <v>3.811717302668037E-2</v>
      </c>
      <c r="F156" s="3">
        <f t="shared" si="83"/>
        <v>0.56831878563166116</v>
      </c>
      <c r="G156" s="7">
        <f t="shared" si="84"/>
        <v>5.0153143183516453E-3</v>
      </c>
      <c r="H156" s="3">
        <f t="shared" si="85"/>
        <v>0.18627001828539108</v>
      </c>
      <c r="I156" s="3">
        <f t="shared" si="86"/>
        <v>0.27599721196137617</v>
      </c>
      <c r="J156" s="3">
        <f t="shared" si="87"/>
        <v>0.50940278803862382</v>
      </c>
      <c r="K156" s="3">
        <f t="shared" ref="K156:K176" si="90">E156/J156</f>
        <v>7.482717786733091E-2</v>
      </c>
      <c r="L156" s="7">
        <f t="shared" ref="L156:L176" si="91">($D$21^2)*(F156^2)/(($D$20^2)*(K156^1.333))</f>
        <v>4.6353627166866756E-4</v>
      </c>
      <c r="M156" s="7">
        <f>M155</f>
        <v>1.7608149085355029E-2</v>
      </c>
      <c r="N156" s="3">
        <f t="shared" si="88"/>
        <v>6.3250898749582932E-3</v>
      </c>
      <c r="O156" s="3">
        <f>O155</f>
        <v>0.16032794668855058</v>
      </c>
      <c r="P156" s="3">
        <f t="shared" ref="P156:P176" si="92">N156+O156</f>
        <v>0.16665303656350888</v>
      </c>
      <c r="T156" s="3"/>
      <c r="U156" s="3"/>
      <c r="V156" s="7"/>
      <c r="W156" s="7"/>
      <c r="X156" s="7"/>
      <c r="Y156" s="3"/>
      <c r="Z156" s="3"/>
    </row>
    <row r="157" spans="1:26" x14ac:dyDescent="0.25">
      <c r="A157" s="8">
        <f t="shared" si="89"/>
        <v>0.17144621310609834</v>
      </c>
      <c r="B157" s="8">
        <f t="shared" si="79"/>
        <v>7.8553786893901661E-2</v>
      </c>
      <c r="C157" s="8">
        <f t="shared" si="80"/>
        <v>2.3801942453101521</v>
      </c>
      <c r="D157" s="8">
        <f t="shared" si="81"/>
        <v>1.3205155136404231E-2</v>
      </c>
      <c r="E157" s="8">
        <f t="shared" si="82"/>
        <v>3.5882344863595768E-2</v>
      </c>
      <c r="F157" s="3">
        <f t="shared" si="83"/>
        <v>0.60371487896301546</v>
      </c>
      <c r="G157" s="7">
        <f t="shared" si="84"/>
        <v>5.6594977497100678E-3</v>
      </c>
      <c r="H157" s="3">
        <f t="shared" si="85"/>
        <v>0.1771057108558084</v>
      </c>
      <c r="I157" s="3">
        <f t="shared" si="86"/>
        <v>0.29752428066376901</v>
      </c>
      <c r="J157" s="3">
        <f t="shared" si="87"/>
        <v>0.48787571933623097</v>
      </c>
      <c r="K157" s="3">
        <f t="shared" si="90"/>
        <v>7.3548125970308048E-2</v>
      </c>
      <c r="L157" s="7">
        <f t="shared" si="91"/>
        <v>5.3523516112987171E-4</v>
      </c>
      <c r="M157" s="7">
        <f t="shared" ref="M157:M183" si="93">M156</f>
        <v>1.7608149085355029E-2</v>
      </c>
      <c r="N157" s="3">
        <f t="shared" si="88"/>
        <v>6.3501844862697146E-3</v>
      </c>
      <c r="O157" s="3">
        <f t="shared" ref="O157:O183" si="94">O156</f>
        <v>0.16032794668855058</v>
      </c>
      <c r="P157" s="3">
        <f t="shared" si="92"/>
        <v>0.1666781311748203</v>
      </c>
    </row>
    <row r="158" spans="1:26" x14ac:dyDescent="0.25">
      <c r="A158" s="8">
        <f t="shared" si="89"/>
        <v>0.16623242326560428</v>
      </c>
      <c r="B158" s="8">
        <f t="shared" si="79"/>
        <v>8.3767576734395721E-2</v>
      </c>
      <c r="C158" s="8">
        <f t="shared" si="80"/>
        <v>2.469283412296706</v>
      </c>
      <c r="D158" s="8">
        <f t="shared" si="81"/>
        <v>1.4425695697221335E-2</v>
      </c>
      <c r="E158" s="8">
        <f t="shared" si="82"/>
        <v>3.4661804302778668E-2</v>
      </c>
      <c r="F158" s="3">
        <f t="shared" si="83"/>
        <v>0.62497339425859899</v>
      </c>
      <c r="G158" s="7">
        <f t="shared" si="84"/>
        <v>6.0650891852657481E-3</v>
      </c>
      <c r="H158" s="3">
        <f t="shared" si="85"/>
        <v>0.17229751245087002</v>
      </c>
      <c r="I158" s="3">
        <f t="shared" si="86"/>
        <v>0.30866042653708825</v>
      </c>
      <c r="J158" s="3">
        <f t="shared" si="87"/>
        <v>0.47673957346291174</v>
      </c>
      <c r="K158" s="3">
        <f t="shared" si="90"/>
        <v>7.2705951492560969E-2</v>
      </c>
      <c r="L158" s="7">
        <f t="shared" si="91"/>
        <v>5.8246674295426486E-4</v>
      </c>
      <c r="M158" s="7">
        <f t="shared" si="93"/>
        <v>1.7608149085355029E-2</v>
      </c>
      <c r="N158" s="3">
        <f t="shared" si="88"/>
        <v>6.366715539908252E-3</v>
      </c>
      <c r="O158" s="3">
        <f t="shared" si="94"/>
        <v>0.16032794668855058</v>
      </c>
      <c r="P158" s="3">
        <f t="shared" si="92"/>
        <v>0.16669466222845883</v>
      </c>
    </row>
    <row r="159" spans="1:26" x14ac:dyDescent="0.25">
      <c r="A159" s="8">
        <f t="shared" si="89"/>
        <v>0.16343099815439868</v>
      </c>
      <c r="B159" s="8">
        <f t="shared" si="79"/>
        <v>8.6569001845601318E-2</v>
      </c>
      <c r="C159" s="8">
        <f t="shared" si="80"/>
        <v>2.5165727481903835</v>
      </c>
      <c r="D159" s="8">
        <f t="shared" si="81"/>
        <v>1.5089526037664353E-2</v>
      </c>
      <c r="E159" s="8">
        <f t="shared" si="82"/>
        <v>3.3997973962335643E-2</v>
      </c>
      <c r="F159" s="3">
        <f t="shared" si="83"/>
        <v>0.63717636557501145</v>
      </c>
      <c r="G159" s="7">
        <f t="shared" si="84"/>
        <v>6.3042503237170896E-3</v>
      </c>
      <c r="H159" s="3">
        <f t="shared" si="85"/>
        <v>0.16973524847811577</v>
      </c>
      <c r="I159" s="3">
        <f t="shared" si="86"/>
        <v>0.31457159352379793</v>
      </c>
      <c r="J159" s="3">
        <f t="shared" si="87"/>
        <v>0.47082840647620205</v>
      </c>
      <c r="K159" s="3">
        <f t="shared" si="90"/>
        <v>7.2208841893769776E-2</v>
      </c>
      <c r="L159" s="7">
        <f t="shared" si="91"/>
        <v>6.1099713696817026E-4</v>
      </c>
      <c r="M159" s="7">
        <f t="shared" si="93"/>
        <v>1.7608149085355029E-2</v>
      </c>
      <c r="N159" s="3">
        <f t="shared" si="88"/>
        <v>6.3767011778131195E-3</v>
      </c>
      <c r="O159" s="3">
        <f t="shared" si="94"/>
        <v>0.16032794668855058</v>
      </c>
      <c r="P159" s="3">
        <f t="shared" si="92"/>
        <v>0.16670464786636369</v>
      </c>
      <c r="Q159" s="8"/>
      <c r="R159" s="3"/>
      <c r="S159" s="7"/>
    </row>
    <row r="160" spans="1:26" x14ac:dyDescent="0.25">
      <c r="A160" s="8">
        <f t="shared" si="89"/>
        <v>0.16191569784852264</v>
      </c>
      <c r="B160" s="8">
        <f t="shared" si="79"/>
        <v>8.8084302151477362E-2</v>
      </c>
      <c r="C160" s="8">
        <f t="shared" si="80"/>
        <v>2.5420000864568904</v>
      </c>
      <c r="D160" s="8">
        <f t="shared" si="81"/>
        <v>1.5450733818548525E-2</v>
      </c>
      <c r="E160" s="8">
        <f t="shared" si="82"/>
        <v>3.3636766181451477E-2</v>
      </c>
      <c r="F160" s="3">
        <f t="shared" si="83"/>
        <v>0.64401867199054619</v>
      </c>
      <c r="G160" s="7">
        <f t="shared" si="84"/>
        <v>6.4403734452246385E-3</v>
      </c>
      <c r="H160" s="3">
        <f t="shared" si="85"/>
        <v>0.16835607129374727</v>
      </c>
      <c r="I160" s="3">
        <f t="shared" si="86"/>
        <v>0.31775001080711129</v>
      </c>
      <c r="J160" s="3">
        <f t="shared" si="87"/>
        <v>0.46764998919288869</v>
      </c>
      <c r="K160" s="3">
        <f t="shared" si="90"/>
        <v>7.1927225400998634E-2</v>
      </c>
      <c r="L160" s="7">
        <f t="shared" si="91"/>
        <v>6.2744978307509053E-4</v>
      </c>
      <c r="M160" s="7">
        <f t="shared" si="93"/>
        <v>1.7608149085355029E-2</v>
      </c>
      <c r="N160" s="3">
        <f t="shared" si="88"/>
        <v>6.3824596039505407E-3</v>
      </c>
      <c r="O160" s="3">
        <f t="shared" si="94"/>
        <v>0.16032794668855058</v>
      </c>
      <c r="P160" s="3">
        <f t="shared" si="92"/>
        <v>0.16671040629250111</v>
      </c>
      <c r="Q160" s="8"/>
      <c r="R160" s="3"/>
      <c r="S160" s="7"/>
    </row>
    <row r="161" spans="1:26" x14ac:dyDescent="0.25">
      <c r="A161" s="8">
        <f t="shared" si="89"/>
        <v>0.16109286534789957</v>
      </c>
      <c r="B161" s="8">
        <f t="shared" si="79"/>
        <v>8.8907134652100428E-2</v>
      </c>
      <c r="C161" s="8">
        <f t="shared" si="80"/>
        <v>2.5557655037137952</v>
      </c>
      <c r="D161" s="8">
        <f t="shared" si="81"/>
        <v>1.5647474261834125E-2</v>
      </c>
      <c r="E161" s="8">
        <f t="shared" si="82"/>
        <v>3.3440025738165874E-2</v>
      </c>
      <c r="F161" s="3">
        <f t="shared" si="83"/>
        <v>0.6478076798102087</v>
      </c>
      <c r="G161" s="7">
        <f t="shared" si="84"/>
        <v>6.5163787270354941E-3</v>
      </c>
      <c r="H161" s="3">
        <f t="shared" si="85"/>
        <v>0.16760924407493508</v>
      </c>
      <c r="I161" s="3">
        <f t="shared" si="86"/>
        <v>0.3194706879642244</v>
      </c>
      <c r="J161" s="3">
        <f t="shared" si="87"/>
        <v>0.46592931203577559</v>
      </c>
      <c r="K161" s="3">
        <f t="shared" si="90"/>
        <v>7.1770598831949514E-2</v>
      </c>
      <c r="L161" s="7">
        <f t="shared" si="91"/>
        <v>6.3670204030858942E-4</v>
      </c>
      <c r="M161" s="7">
        <f t="shared" si="93"/>
        <v>1.7608149085355029E-2</v>
      </c>
      <c r="N161" s="3">
        <f t="shared" si="88"/>
        <v>6.3856978939822659E-3</v>
      </c>
      <c r="O161" s="3">
        <f t="shared" si="94"/>
        <v>0.16032794668855058</v>
      </c>
      <c r="P161" s="3">
        <f t="shared" si="92"/>
        <v>0.16671364458253285</v>
      </c>
      <c r="Q161" s="8"/>
      <c r="R161" s="3"/>
      <c r="S161" s="7"/>
    </row>
    <row r="162" spans="1:26" x14ac:dyDescent="0.25">
      <c r="A162" s="8">
        <f t="shared" si="89"/>
        <v>0.16064506560169844</v>
      </c>
      <c r="B162" s="8">
        <f t="shared" si="79"/>
        <v>8.9354934398301555E-2</v>
      </c>
      <c r="C162" s="8">
        <f t="shared" si="80"/>
        <v>2.5632448484627961</v>
      </c>
      <c r="D162" s="8">
        <f t="shared" si="81"/>
        <v>1.5754716080681595E-2</v>
      </c>
      <c r="E162" s="8">
        <f t="shared" si="82"/>
        <v>3.3332783919318404E-2</v>
      </c>
      <c r="F162" s="3">
        <f t="shared" si="83"/>
        <v>0.64989187637819901</v>
      </c>
      <c r="G162" s="7">
        <f t="shared" si="84"/>
        <v>6.5583765680493214E-3</v>
      </c>
      <c r="H162" s="3">
        <f t="shared" si="85"/>
        <v>0.16720344216974778</v>
      </c>
      <c r="I162" s="3">
        <f t="shared" si="86"/>
        <v>0.32040560605784951</v>
      </c>
      <c r="J162" s="3">
        <f t="shared" si="87"/>
        <v>0.46499439394215047</v>
      </c>
      <c r="K162" s="3">
        <f t="shared" si="90"/>
        <v>7.1684270506420997E-2</v>
      </c>
      <c r="L162" s="7">
        <f t="shared" si="91"/>
        <v>6.4183446288872765E-4</v>
      </c>
      <c r="M162" s="7">
        <f t="shared" si="93"/>
        <v>1.7608149085355029E-2</v>
      </c>
      <c r="N162" s="3">
        <f t="shared" si="88"/>
        <v>6.3874942418853144E-3</v>
      </c>
      <c r="O162" s="3">
        <f t="shared" si="94"/>
        <v>0.16032794668855058</v>
      </c>
      <c r="P162" s="3">
        <f t="shared" si="92"/>
        <v>0.16671544093043589</v>
      </c>
      <c r="Q162" s="8"/>
      <c r="R162" s="3"/>
      <c r="S162" s="7"/>
    </row>
    <row r="163" spans="1:26" x14ac:dyDescent="0.25">
      <c r="A163" s="8">
        <f t="shared" si="89"/>
        <v>0.16040106498204248</v>
      </c>
      <c r="B163" s="8">
        <f t="shared" si="79"/>
        <v>8.9598935017957515E-2</v>
      </c>
      <c r="C163" s="8">
        <f t="shared" si="80"/>
        <v>2.5673167451336054</v>
      </c>
      <c r="D163" s="8">
        <f t="shared" si="81"/>
        <v>1.5813201164181962E-2</v>
      </c>
      <c r="E163" s="8">
        <f t="shared" si="82"/>
        <v>3.3274298835818034E-2</v>
      </c>
      <c r="F163" s="3">
        <f t="shared" si="83"/>
        <v>0.65103416883772569</v>
      </c>
      <c r="G163" s="7">
        <f t="shared" si="84"/>
        <v>6.581451692456961E-3</v>
      </c>
      <c r="H163" s="3">
        <f t="shared" si="85"/>
        <v>0.16698251667449945</v>
      </c>
      <c r="I163" s="3">
        <f t="shared" si="86"/>
        <v>0.32091459314170068</v>
      </c>
      <c r="J163" s="3">
        <f t="shared" si="87"/>
        <v>0.46448540685829931</v>
      </c>
      <c r="K163" s="3">
        <f t="shared" si="90"/>
        <v>7.1636909027734064E-2</v>
      </c>
      <c r="L163" s="7">
        <f t="shared" si="91"/>
        <v>6.4466040078169475E-4</v>
      </c>
      <c r="M163" s="7">
        <f t="shared" si="93"/>
        <v>1.7608149085355029E-2</v>
      </c>
      <c r="N163" s="3">
        <f t="shared" si="88"/>
        <v>6.388483320147853E-3</v>
      </c>
      <c r="O163" s="3">
        <f t="shared" si="94"/>
        <v>0.16032794668855058</v>
      </c>
      <c r="P163" s="3">
        <f t="shared" si="92"/>
        <v>0.16671643000869843</v>
      </c>
      <c r="Q163" s="8"/>
      <c r="R163" s="3"/>
      <c r="S163" s="7"/>
    </row>
    <row r="164" spans="1:26" x14ac:dyDescent="0.25">
      <c r="A164" s="8">
        <f t="shared" si="89"/>
        <v>0.16026802164914197</v>
      </c>
      <c r="B164" s="8">
        <f t="shared" si="79"/>
        <v>8.9731978350858027E-2</v>
      </c>
      <c r="C164" s="8">
        <f t="shared" si="80"/>
        <v>2.5695359480157713</v>
      </c>
      <c r="D164" s="8">
        <f t="shared" si="81"/>
        <v>1.5845105464107376E-2</v>
      </c>
      <c r="E164" s="8">
        <f t="shared" si="82"/>
        <v>3.3242394535892623E-2</v>
      </c>
      <c r="F164" s="3">
        <f t="shared" si="83"/>
        <v>0.65165899715332321</v>
      </c>
      <c r="G164" s="7">
        <f t="shared" si="84"/>
        <v>6.5940908163179329E-3</v>
      </c>
      <c r="H164" s="3">
        <f t="shared" si="85"/>
        <v>0.1668621124654599</v>
      </c>
      <c r="I164" s="3">
        <f t="shared" si="86"/>
        <v>0.32119199350197142</v>
      </c>
      <c r="J164" s="3">
        <f t="shared" si="87"/>
        <v>0.46420800649802857</v>
      </c>
      <c r="K164" s="3">
        <f t="shared" si="90"/>
        <v>7.1610989191402061E-2</v>
      </c>
      <c r="L164" s="7">
        <f t="shared" si="91"/>
        <v>6.4621007110390058E-4</v>
      </c>
      <c r="M164" s="7">
        <f t="shared" si="93"/>
        <v>1.7608149085355029E-2</v>
      </c>
      <c r="N164" s="3">
        <f t="shared" si="88"/>
        <v>6.3890257047606253E-3</v>
      </c>
      <c r="O164" s="3">
        <f t="shared" si="94"/>
        <v>0.16032794668855058</v>
      </c>
      <c r="P164" s="3">
        <f t="shared" si="92"/>
        <v>0.16671697239331121</v>
      </c>
      <c r="Q164" s="8"/>
      <c r="R164" s="3"/>
      <c r="S164" s="7"/>
    </row>
    <row r="165" spans="1:26" x14ac:dyDescent="0.25">
      <c r="A165" s="8">
        <f t="shared" si="89"/>
        <v>0.16019545161306764</v>
      </c>
      <c r="B165" s="8">
        <f t="shared" si="79"/>
        <v>8.9804548386932359E-2</v>
      </c>
      <c r="C165" s="8">
        <f t="shared" si="80"/>
        <v>2.5707461327251875</v>
      </c>
      <c r="D165" s="8">
        <f t="shared" si="81"/>
        <v>1.5862512427222083E-2</v>
      </c>
      <c r="E165" s="8">
        <f t="shared" si="82"/>
        <v>3.322498757277792E-2</v>
      </c>
      <c r="F165" s="3">
        <f t="shared" si="83"/>
        <v>0.65200040899289013</v>
      </c>
      <c r="G165" s="7">
        <f t="shared" si="84"/>
        <v>6.601002070293416E-3</v>
      </c>
      <c r="H165" s="3">
        <f t="shared" si="85"/>
        <v>0.16679645368336105</v>
      </c>
      <c r="I165" s="3">
        <f t="shared" si="86"/>
        <v>0.32134326659064844</v>
      </c>
      <c r="J165" s="3">
        <f t="shared" si="87"/>
        <v>0.46405673340935155</v>
      </c>
      <c r="K165" s="3">
        <f t="shared" si="90"/>
        <v>7.1596822502022942E-2</v>
      </c>
      <c r="L165" s="7">
        <f t="shared" si="91"/>
        <v>6.4705798964038378E-4</v>
      </c>
      <c r="M165" s="7">
        <f t="shared" si="93"/>
        <v>1.7608149085355029E-2</v>
      </c>
      <c r="N165" s="3">
        <f t="shared" si="88"/>
        <v>6.3893224762483934E-3</v>
      </c>
      <c r="O165" s="3">
        <f t="shared" si="94"/>
        <v>0.16032794668855058</v>
      </c>
      <c r="P165" s="3">
        <f t="shared" si="92"/>
        <v>0.16671726916479898</v>
      </c>
      <c r="Q165" s="8"/>
      <c r="R165" s="3"/>
      <c r="S165" s="7"/>
    </row>
    <row r="166" spans="1:26" x14ac:dyDescent="0.25">
      <c r="A166" s="8">
        <f t="shared" si="89"/>
        <v>0.16015585935378662</v>
      </c>
      <c r="B166" s="8">
        <f t="shared" si="79"/>
        <v>8.9844140646213377E-2</v>
      </c>
      <c r="C166" s="8">
        <f t="shared" si="80"/>
        <v>2.5714062863309737</v>
      </c>
      <c r="D166" s="8">
        <f t="shared" si="81"/>
        <v>1.5872010501503345E-2</v>
      </c>
      <c r="E166" s="8">
        <f t="shared" si="82"/>
        <v>3.3215489498496654E-2</v>
      </c>
      <c r="F166" s="3">
        <f t="shared" si="83"/>
        <v>0.65218685057209103</v>
      </c>
      <c r="G166" s="7">
        <f t="shared" si="84"/>
        <v>6.6047777648935236E-3</v>
      </c>
      <c r="H166" s="3">
        <f t="shared" si="85"/>
        <v>0.16676063711868014</v>
      </c>
      <c r="I166" s="3">
        <f t="shared" si="86"/>
        <v>0.32142578579137171</v>
      </c>
      <c r="J166" s="3">
        <f t="shared" si="87"/>
        <v>0.46397421420862828</v>
      </c>
      <c r="K166" s="3">
        <f t="shared" si="90"/>
        <v>7.1589085085580095E-2</v>
      </c>
      <c r="L166" s="7">
        <f t="shared" si="91"/>
        <v>6.4752137698769916E-4</v>
      </c>
      <c r="M166" s="7">
        <f t="shared" si="93"/>
        <v>1.7608149085355029E-2</v>
      </c>
      <c r="N166" s="3">
        <f t="shared" si="88"/>
        <v>6.3894846618199547E-3</v>
      </c>
      <c r="O166" s="3">
        <f t="shared" si="94"/>
        <v>0.16032794668855058</v>
      </c>
      <c r="P166" s="3">
        <f t="shared" si="92"/>
        <v>0.16671743135037054</v>
      </c>
      <c r="Q166" s="8"/>
      <c r="R166" s="3"/>
      <c r="S166" s="7"/>
      <c r="T166" s="3"/>
      <c r="U166" s="3"/>
      <c r="V166" s="7"/>
      <c r="W166" s="7"/>
      <c r="X166" s="7"/>
      <c r="Y166" s="3"/>
      <c r="Z166" s="3"/>
    </row>
    <row r="167" spans="1:26" x14ac:dyDescent="0.25">
      <c r="A167" s="8">
        <f t="shared" si="89"/>
        <v>0.16013425646963181</v>
      </c>
      <c r="B167" s="8">
        <f t="shared" si="79"/>
        <v>8.9865743530368192E-2</v>
      </c>
      <c r="C167" s="8">
        <f t="shared" si="80"/>
        <v>2.5717664616739633</v>
      </c>
      <c r="D167" s="8">
        <f t="shared" si="81"/>
        <v>1.5877193361607429E-2</v>
      </c>
      <c r="E167" s="8">
        <f t="shared" si="82"/>
        <v>3.321030663839257E-2</v>
      </c>
      <c r="F167" s="3">
        <f t="shared" si="83"/>
        <v>0.65228863202340504</v>
      </c>
      <c r="G167" s="7">
        <f t="shared" si="84"/>
        <v>6.6068394327168491E-3</v>
      </c>
      <c r="H167" s="3">
        <f t="shared" si="85"/>
        <v>0.16674109590234865</v>
      </c>
      <c r="I167" s="3">
        <f t="shared" si="86"/>
        <v>0.32147080770924541</v>
      </c>
      <c r="J167" s="3">
        <f t="shared" si="87"/>
        <v>0.46392919229075458</v>
      </c>
      <c r="K167" s="3">
        <f t="shared" si="90"/>
        <v>7.158486077241491E-2</v>
      </c>
      <c r="L167" s="7">
        <f t="shared" si="91"/>
        <v>6.477744511932768E-4</v>
      </c>
      <c r="M167" s="7">
        <f t="shared" si="93"/>
        <v>1.7608149085355029E-2</v>
      </c>
      <c r="N167" s="3">
        <f t="shared" si="88"/>
        <v>6.3895732377919068E-3</v>
      </c>
      <c r="O167" s="3">
        <f t="shared" si="94"/>
        <v>0.16032794668855058</v>
      </c>
      <c r="P167" s="3">
        <f t="shared" si="92"/>
        <v>0.16671751992634248</v>
      </c>
      <c r="Q167" s="8"/>
      <c r="R167" s="3"/>
      <c r="S167" s="7"/>
      <c r="T167" s="3"/>
      <c r="U167" s="3"/>
      <c r="V167" s="7"/>
      <c r="W167" s="7"/>
      <c r="X167" s="7"/>
      <c r="Y167" s="3"/>
      <c r="Z167" s="3"/>
    </row>
    <row r="168" spans="1:26" x14ac:dyDescent="0.25">
      <c r="A168" s="8">
        <f t="shared" si="89"/>
        <v>0.16012246848162873</v>
      </c>
      <c r="B168" s="8">
        <f t="shared" si="79"/>
        <v>8.9877531518371273E-2</v>
      </c>
      <c r="C168" s="8">
        <f t="shared" si="80"/>
        <v>2.5719629895779796</v>
      </c>
      <c r="D168" s="8">
        <f t="shared" si="81"/>
        <v>1.5880021594307844E-2</v>
      </c>
      <c r="E168" s="8">
        <f t="shared" si="82"/>
        <v>3.3207478405692159E-2</v>
      </c>
      <c r="F168" s="3">
        <f t="shared" si="83"/>
        <v>0.65234418649871495</v>
      </c>
      <c r="G168" s="7">
        <f t="shared" si="84"/>
        <v>6.6079648704762449E-3</v>
      </c>
      <c r="H168" s="3">
        <f t="shared" si="85"/>
        <v>0.16673043335210497</v>
      </c>
      <c r="I168" s="3">
        <f t="shared" si="86"/>
        <v>0.32149537369724746</v>
      </c>
      <c r="J168" s="3">
        <f t="shared" si="87"/>
        <v>0.46390462630275253</v>
      </c>
      <c r="K168" s="3">
        <f t="shared" si="90"/>
        <v>7.158255495391494E-2</v>
      </c>
      <c r="L168" s="7">
        <f t="shared" si="91"/>
        <v>6.4791261533786394E-4</v>
      </c>
      <c r="M168" s="7">
        <f t="shared" si="93"/>
        <v>1.7608149085355029E-2</v>
      </c>
      <c r="N168" s="3">
        <f t="shared" si="88"/>
        <v>6.3896215952425122E-3</v>
      </c>
      <c r="O168" s="3">
        <f t="shared" si="94"/>
        <v>0.16032794668855058</v>
      </c>
      <c r="P168" s="3">
        <f t="shared" si="92"/>
        <v>0.16671756828379308</v>
      </c>
      <c r="Q168" s="8"/>
      <c r="R168" s="3"/>
      <c r="S168" s="7"/>
      <c r="T168" s="3"/>
      <c r="U168" s="3"/>
      <c r="V168" s="7"/>
      <c r="W168" s="7"/>
      <c r="X168" s="7"/>
      <c r="Y168" s="3"/>
      <c r="Z168" s="3"/>
    </row>
    <row r="169" spans="1:26" x14ac:dyDescent="0.25">
      <c r="A169" s="8">
        <f t="shared" si="89"/>
        <v>0.16011603594747278</v>
      </c>
      <c r="B169" s="8">
        <f t="shared" si="79"/>
        <v>8.9883964052527215E-2</v>
      </c>
      <c r="C169" s="8">
        <f t="shared" si="80"/>
        <v>2.5720702296215037</v>
      </c>
      <c r="D169" s="8">
        <f t="shared" si="81"/>
        <v>1.5881564954206197E-2</v>
      </c>
      <c r="E169" s="8">
        <f t="shared" si="82"/>
        <v>3.3205935045793805E-2</v>
      </c>
      <c r="F169" s="3">
        <f t="shared" si="83"/>
        <v>0.6523745064356774</v>
      </c>
      <c r="G169" s="7">
        <f t="shared" si="84"/>
        <v>6.6085791404843731E-3</v>
      </c>
      <c r="H169" s="3">
        <f t="shared" si="85"/>
        <v>0.16672461508795716</v>
      </c>
      <c r="I169" s="3">
        <f t="shared" si="86"/>
        <v>0.32150877870268796</v>
      </c>
      <c r="J169" s="3">
        <f t="shared" si="87"/>
        <v>0.46389122129731203</v>
      </c>
      <c r="K169" s="3">
        <f t="shared" si="90"/>
        <v>7.1581296479227452E-2</v>
      </c>
      <c r="L169" s="7">
        <f t="shared" si="91"/>
        <v>6.4798803030824068E-4</v>
      </c>
      <c r="M169" s="7">
        <f>M161</f>
        <v>1.7608149085355029E-2</v>
      </c>
      <c r="N169" s="3">
        <f t="shared" si="88"/>
        <v>6.3896479904821443E-3</v>
      </c>
      <c r="O169" s="3">
        <f>O161</f>
        <v>0.16032794668855058</v>
      </c>
      <c r="P169" s="3">
        <f t="shared" si="92"/>
        <v>0.16671759467903272</v>
      </c>
      <c r="Q169" s="8"/>
      <c r="R169" s="3"/>
      <c r="S169" s="7"/>
      <c r="T169" s="3"/>
      <c r="U169" s="3"/>
      <c r="V169" s="7"/>
      <c r="W169" s="7"/>
      <c r="X169" s="7"/>
      <c r="Y169" s="3"/>
      <c r="Z169" s="3"/>
    </row>
    <row r="170" spans="1:26" x14ac:dyDescent="0.25">
      <c r="A170" s="8">
        <f t="shared" si="89"/>
        <v>0.16011252574301055</v>
      </c>
      <c r="B170" s="8">
        <f t="shared" si="79"/>
        <v>8.9887474256989452E-2</v>
      </c>
      <c r="C170" s="8">
        <f t="shared" si="80"/>
        <v>2.5721287493127902</v>
      </c>
      <c r="D170" s="8">
        <f t="shared" si="81"/>
        <v>1.5882407168858796E-2</v>
      </c>
      <c r="E170" s="8">
        <f t="shared" si="82"/>
        <v>3.3205092831141203E-2</v>
      </c>
      <c r="F170" s="3">
        <f t="shared" si="83"/>
        <v>0.65239105327597979</v>
      </c>
      <c r="G170" s="7">
        <f t="shared" si="84"/>
        <v>6.6089143850084197E-3</v>
      </c>
      <c r="H170" s="3">
        <f t="shared" si="85"/>
        <v>0.16672144012801896</v>
      </c>
      <c r="I170" s="3">
        <f t="shared" si="86"/>
        <v>0.32151609366409878</v>
      </c>
      <c r="J170" s="3">
        <f t="shared" si="87"/>
        <v>0.46388390633590121</v>
      </c>
      <c r="K170" s="3">
        <f t="shared" si="90"/>
        <v>7.1580609668957101E-2</v>
      </c>
      <c r="L170" s="7">
        <f t="shared" si="91"/>
        <v>6.480291901078992E-4</v>
      </c>
      <c r="M170" s="7">
        <f t="shared" si="93"/>
        <v>1.7608149085355029E-2</v>
      </c>
      <c r="N170" s="3">
        <f t="shared" si="88"/>
        <v>6.3896623964120247E-3</v>
      </c>
      <c r="O170" s="3">
        <f t="shared" si="94"/>
        <v>0.16032794668855058</v>
      </c>
      <c r="P170" s="3">
        <f t="shared" si="92"/>
        <v>0.16671760908496261</v>
      </c>
      <c r="Q170" s="8"/>
      <c r="R170" s="3"/>
      <c r="S170" s="7"/>
      <c r="T170" s="3"/>
      <c r="U170" s="3"/>
      <c r="V170" s="7"/>
      <c r="W170" s="7"/>
      <c r="X170" s="7"/>
      <c r="Y170" s="3"/>
      <c r="Z170" s="3"/>
    </row>
    <row r="171" spans="1:26" x14ac:dyDescent="0.25">
      <c r="A171" s="8">
        <f t="shared" si="89"/>
        <v>0.16011061022148237</v>
      </c>
      <c r="B171" s="8">
        <f t="shared" si="79"/>
        <v>8.9889389778517625E-2</v>
      </c>
      <c r="C171" s="8">
        <f t="shared" si="80"/>
        <v>2.572160683346195</v>
      </c>
      <c r="D171" s="8">
        <f t="shared" si="81"/>
        <v>1.5882866769145219E-2</v>
      </c>
      <c r="E171" s="8">
        <f t="shared" si="82"/>
        <v>3.3204633230854777E-2</v>
      </c>
      <c r="F171" s="3">
        <f t="shared" si="83"/>
        <v>0.65240008331443455</v>
      </c>
      <c r="G171" s="7">
        <f t="shared" si="84"/>
        <v>6.609097340196911E-3</v>
      </c>
      <c r="H171" s="3">
        <f t="shared" si="85"/>
        <v>0.16671970756167928</v>
      </c>
      <c r="I171" s="3">
        <f t="shared" si="86"/>
        <v>0.32152008541827437</v>
      </c>
      <c r="J171" s="3">
        <f t="shared" si="87"/>
        <v>0.46387991458172562</v>
      </c>
      <c r="K171" s="3">
        <f t="shared" si="90"/>
        <v>7.158023485624497E-2</v>
      </c>
      <c r="L171" s="7">
        <f t="shared" si="91"/>
        <v>6.48051652890347E-4</v>
      </c>
      <c r="M171" s="7">
        <f t="shared" si="93"/>
        <v>1.7608149085355029E-2</v>
      </c>
      <c r="N171" s="3">
        <f t="shared" si="88"/>
        <v>6.3896702583858805E-3</v>
      </c>
      <c r="O171" s="3">
        <f t="shared" si="94"/>
        <v>0.16032794668855058</v>
      </c>
      <c r="P171" s="3">
        <f t="shared" si="92"/>
        <v>0.16671761694693646</v>
      </c>
      <c r="T171" s="3"/>
      <c r="U171" s="3"/>
      <c r="V171" s="7"/>
      <c r="W171" s="7"/>
      <c r="X171" s="7"/>
      <c r="Y171" s="3"/>
      <c r="Z171" s="3"/>
    </row>
    <row r="172" spans="1:26" x14ac:dyDescent="0.25">
      <c r="A172" s="8">
        <f t="shared" si="89"/>
        <v>0.16010956491411096</v>
      </c>
      <c r="B172" s="8">
        <f t="shared" si="79"/>
        <v>8.9890435085889037E-2</v>
      </c>
      <c r="C172" s="8">
        <f t="shared" si="80"/>
        <v>2.5721781098065448</v>
      </c>
      <c r="D172" s="8">
        <f t="shared" si="81"/>
        <v>1.5883117575672494E-2</v>
      </c>
      <c r="E172" s="8">
        <f t="shared" si="82"/>
        <v>3.3204382424327508E-2</v>
      </c>
      <c r="F172" s="3">
        <f t="shared" si="83"/>
        <v>0.65240501116393323</v>
      </c>
      <c r="G172" s="7">
        <f t="shared" si="84"/>
        <v>6.6091971831026674E-3</v>
      </c>
      <c r="H172" s="3">
        <f t="shared" si="85"/>
        <v>0.16671876209721362</v>
      </c>
      <c r="I172" s="3">
        <f t="shared" si="86"/>
        <v>0.3215222637258181</v>
      </c>
      <c r="J172" s="3">
        <f t="shared" si="87"/>
        <v>0.46387773627418188</v>
      </c>
      <c r="K172" s="3">
        <f t="shared" si="90"/>
        <v>7.1580030313637563E-2</v>
      </c>
      <c r="L172" s="7">
        <f t="shared" si="91"/>
        <v>6.4806391146553287E-4</v>
      </c>
      <c r="M172" s="7">
        <f t="shared" si="93"/>
        <v>1.7608149085355029E-2</v>
      </c>
      <c r="N172" s="3">
        <f t="shared" si="88"/>
        <v>6.3896745488871958E-3</v>
      </c>
      <c r="O172" s="3">
        <f t="shared" si="94"/>
        <v>0.16032794668855058</v>
      </c>
      <c r="P172" s="3">
        <f t="shared" si="92"/>
        <v>0.16671762123743777</v>
      </c>
      <c r="T172" s="3"/>
      <c r="U172" s="3"/>
      <c r="V172" s="7"/>
      <c r="W172" s="7"/>
      <c r="X172" s="7"/>
      <c r="Y172" s="3"/>
      <c r="Z172" s="3"/>
    </row>
    <row r="173" spans="1:26" x14ac:dyDescent="0.25">
      <c r="A173" s="8">
        <f t="shared" si="89"/>
        <v>0.16010899448422306</v>
      </c>
      <c r="B173" s="8">
        <f t="shared" si="79"/>
        <v>8.9891005515776945E-2</v>
      </c>
      <c r="C173" s="8">
        <f t="shared" si="80"/>
        <v>2.5721876195014968</v>
      </c>
      <c r="D173" s="8">
        <f t="shared" si="81"/>
        <v>1.5883254442421075E-2</v>
      </c>
      <c r="E173" s="8">
        <f t="shared" si="82"/>
        <v>3.3204245557578921E-2</v>
      </c>
      <c r="F173" s="3">
        <f t="shared" si="83"/>
        <v>0.65240770035476237</v>
      </c>
      <c r="G173" s="7">
        <f t="shared" si="84"/>
        <v>6.6092516689780952E-3</v>
      </c>
      <c r="H173" s="3">
        <f t="shared" si="85"/>
        <v>0.16671824615320116</v>
      </c>
      <c r="I173" s="3">
        <f t="shared" si="86"/>
        <v>0.3215234524376871</v>
      </c>
      <c r="J173" s="3">
        <f t="shared" si="87"/>
        <v>0.46387654756231289</v>
      </c>
      <c r="K173" s="3">
        <f t="shared" si="90"/>
        <v>7.1579918691876895E-2</v>
      </c>
      <c r="L173" s="7">
        <f t="shared" si="91"/>
        <v>6.4807060119998156E-4</v>
      </c>
      <c r="M173" s="7">
        <f t="shared" si="93"/>
        <v>1.7608149085355029E-2</v>
      </c>
      <c r="N173" s="3">
        <f t="shared" si="88"/>
        <v>6.3896768902942536E-3</v>
      </c>
      <c r="O173" s="3">
        <f t="shared" si="94"/>
        <v>0.16032794668855058</v>
      </c>
      <c r="P173" s="3">
        <f t="shared" si="92"/>
        <v>0.16671762357884484</v>
      </c>
      <c r="T173" s="3"/>
      <c r="U173" s="3"/>
      <c r="V173" s="7"/>
      <c r="W173" s="7"/>
      <c r="X173" s="7"/>
      <c r="Y173" s="3"/>
      <c r="Z173" s="3"/>
    </row>
    <row r="174" spans="1:26" x14ac:dyDescent="0.25">
      <c r="A174" s="8">
        <f t="shared" si="89"/>
        <v>0.16010868319704491</v>
      </c>
      <c r="B174" s="8">
        <f t="shared" si="79"/>
        <v>8.989131680295509E-2</v>
      </c>
      <c r="C174" s="8">
        <f t="shared" si="80"/>
        <v>2.572192808996272</v>
      </c>
      <c r="D174" s="8">
        <f t="shared" si="81"/>
        <v>1.5883329131547063E-2</v>
      </c>
      <c r="E174" s="8">
        <f t="shared" si="82"/>
        <v>3.320417086845294E-2</v>
      </c>
      <c r="F174" s="3">
        <f t="shared" si="83"/>
        <v>0.65240916787404224</v>
      </c>
      <c r="G174" s="7">
        <f t="shared" si="84"/>
        <v>6.6092814025791955E-3</v>
      </c>
      <c r="H174" s="3">
        <f t="shared" si="85"/>
        <v>0.1667179645996241</v>
      </c>
      <c r="I174" s="3">
        <f t="shared" si="86"/>
        <v>0.321524101124534</v>
      </c>
      <c r="J174" s="3">
        <f t="shared" si="87"/>
        <v>0.46387589887546599</v>
      </c>
      <c r="K174" s="3">
        <f t="shared" si="90"/>
        <v>7.1579857778657885E-2</v>
      </c>
      <c r="L174" s="7">
        <f t="shared" si="91"/>
        <v>6.4807425187888613E-4</v>
      </c>
      <c r="M174" s="7">
        <f t="shared" si="93"/>
        <v>1.7608149085355029E-2</v>
      </c>
      <c r="N174" s="3">
        <f t="shared" si="88"/>
        <v>6.3896781680318707E-3</v>
      </c>
      <c r="O174" s="3">
        <f t="shared" si="94"/>
        <v>0.16032794668855058</v>
      </c>
      <c r="P174" s="3">
        <f t="shared" si="92"/>
        <v>0.16671762485658245</v>
      </c>
      <c r="T174" s="3"/>
      <c r="U174" s="3"/>
      <c r="V174" s="7"/>
      <c r="W174" s="7"/>
      <c r="X174" s="7"/>
      <c r="Y174" s="3"/>
      <c r="Z174" s="3"/>
    </row>
    <row r="175" spans="1:26" x14ac:dyDescent="0.25">
      <c r="A175" s="8">
        <f t="shared" si="89"/>
        <v>0.16010851332552409</v>
      </c>
      <c r="B175" s="8">
        <f t="shared" si="79"/>
        <v>8.9891486674475912E-2</v>
      </c>
      <c r="C175" s="8">
        <f t="shared" si="80"/>
        <v>2.5721956409370468</v>
      </c>
      <c r="D175" s="8">
        <f t="shared" si="81"/>
        <v>1.588336988993275E-2</v>
      </c>
      <c r="E175" s="8">
        <f t="shared" si="82"/>
        <v>3.3204130110067245E-2</v>
      </c>
      <c r="F175" s="3">
        <f t="shared" si="83"/>
        <v>0.65240996871250445</v>
      </c>
      <c r="G175" s="7">
        <f t="shared" si="84"/>
        <v>6.6092976285007914E-3</v>
      </c>
      <c r="H175" s="3">
        <f t="shared" si="85"/>
        <v>0.16671781095402488</v>
      </c>
      <c r="I175" s="3">
        <f t="shared" si="86"/>
        <v>0.32152445511713085</v>
      </c>
      <c r="J175" s="3">
        <f t="shared" si="87"/>
        <v>0.46387554488286914</v>
      </c>
      <c r="K175" s="3">
        <f t="shared" si="90"/>
        <v>7.1579824537746334E-2</v>
      </c>
      <c r="L175" s="7">
        <f t="shared" si="91"/>
        <v>6.4807624409359682E-4</v>
      </c>
      <c r="M175" s="7">
        <f t="shared" si="93"/>
        <v>1.7608149085355029E-2</v>
      </c>
      <c r="N175" s="3">
        <f t="shared" si="88"/>
        <v>6.3896788653070189E-3</v>
      </c>
      <c r="O175" s="3">
        <f t="shared" si="94"/>
        <v>0.16032794668855058</v>
      </c>
      <c r="P175" s="3">
        <f t="shared" si="92"/>
        <v>0.16671762555385761</v>
      </c>
      <c r="T175" s="3"/>
      <c r="U175" s="3"/>
      <c r="V175" s="7"/>
      <c r="W175" s="7"/>
      <c r="X175" s="7"/>
      <c r="Y175" s="3"/>
      <c r="Z175" s="3"/>
    </row>
    <row r="176" spans="1:26" x14ac:dyDescent="0.25">
      <c r="A176" s="8">
        <f t="shared" si="89"/>
        <v>0.16010842062544045</v>
      </c>
      <c r="B176" s="8">
        <f t="shared" si="79"/>
        <v>8.9891579374559549E-2</v>
      </c>
      <c r="C176" s="8">
        <f t="shared" si="80"/>
        <v>2.5721971863465503</v>
      </c>
      <c r="D176" s="8">
        <f t="shared" si="81"/>
        <v>1.5883392132077605E-2</v>
      </c>
      <c r="E176" s="8">
        <f t="shared" si="82"/>
        <v>3.3204107867922397E-2</v>
      </c>
      <c r="F176" s="3">
        <f t="shared" si="83"/>
        <v>0.65241040573665465</v>
      </c>
      <c r="G176" s="7">
        <f t="shared" si="84"/>
        <v>6.6093064831283582E-3</v>
      </c>
      <c r="H176" s="3">
        <f t="shared" si="85"/>
        <v>0.1667177271085688</v>
      </c>
      <c r="I176" s="3">
        <f t="shared" si="86"/>
        <v>0.32152464829331878</v>
      </c>
      <c r="J176" s="3">
        <f t="shared" si="87"/>
        <v>0.4638753517066812</v>
      </c>
      <c r="K176" s="3">
        <f t="shared" si="90"/>
        <v>7.1579806397900833E-2</v>
      </c>
      <c r="L176" s="7">
        <f t="shared" si="91"/>
        <v>6.4807733126349715E-4</v>
      </c>
      <c r="M176" s="7">
        <f t="shared" si="93"/>
        <v>1.7608149085355029E-2</v>
      </c>
      <c r="N176" s="3">
        <f t="shared" si="88"/>
        <v>6.3896792458164832E-3</v>
      </c>
      <c r="O176" s="3">
        <f t="shared" si="94"/>
        <v>0.16032794668855058</v>
      </c>
      <c r="P176" s="3">
        <f t="shared" si="92"/>
        <v>0.16671762593436706</v>
      </c>
      <c r="T176" s="3"/>
      <c r="U176" s="3"/>
      <c r="V176" s="7"/>
      <c r="W176" s="7"/>
      <c r="X176" s="7"/>
      <c r="Y176" s="3"/>
      <c r="Z176" s="3"/>
    </row>
    <row r="177" spans="1:26" x14ac:dyDescent="0.25">
      <c r="A177" s="8">
        <f t="shared" ref="A177:A183" si="95">A176+(P176-H176)/2</f>
        <v>0.16010837003833958</v>
      </c>
      <c r="B177" s="8">
        <f t="shared" si="79"/>
        <v>8.9891629961660419E-2</v>
      </c>
      <c r="C177" s="8">
        <f t="shared" si="80"/>
        <v>2.5721980296874585</v>
      </c>
      <c r="D177" s="8">
        <f t="shared" si="81"/>
        <v>1.588340426977778E-2</v>
      </c>
      <c r="E177" s="8">
        <f t="shared" si="82"/>
        <v>3.3204095730222219E-2</v>
      </c>
      <c r="F177" s="3">
        <f t="shared" si="83"/>
        <v>0.65241064422415818</v>
      </c>
      <c r="G177" s="7">
        <f t="shared" si="84"/>
        <v>6.6093113151705135E-3</v>
      </c>
      <c r="H177" s="3">
        <f t="shared" si="85"/>
        <v>0.16671768135351009</v>
      </c>
      <c r="I177" s="3">
        <f t="shared" si="86"/>
        <v>0.32152475371093231</v>
      </c>
      <c r="J177" s="3">
        <f t="shared" si="87"/>
        <v>0.46387524628906768</v>
      </c>
      <c r="K177" s="3">
        <f t="shared" ref="K177:K183" si="96">E177/J177</f>
        <v>7.1579796498843162E-2</v>
      </c>
      <c r="L177" s="7">
        <f t="shared" ref="L177:L183" si="97">($D$21^2)*(F177^2)/(($D$20^2)*(K177^1.333))</f>
        <v>6.4807792454120092E-4</v>
      </c>
      <c r="M177" s="7">
        <f t="shared" si="93"/>
        <v>1.7608149085355029E-2</v>
      </c>
      <c r="N177" s="3">
        <f t="shared" ref="N177:N183" si="98">((M177+L177)/2)*D$30</f>
        <v>6.3896794534636803E-3</v>
      </c>
      <c r="O177" s="3">
        <f t="shared" si="94"/>
        <v>0.16032794668855058</v>
      </c>
      <c r="P177" s="3">
        <f t="shared" ref="P177:P183" si="99">N177+O177</f>
        <v>0.16671762614201427</v>
      </c>
      <c r="T177" s="3"/>
      <c r="U177" s="3"/>
      <c r="V177" s="7"/>
      <c r="W177" s="7"/>
      <c r="X177" s="7"/>
      <c r="Y177" s="3"/>
      <c r="Z177" s="3"/>
    </row>
    <row r="178" spans="1:26" x14ac:dyDescent="0.25">
      <c r="A178" s="8">
        <f t="shared" si="95"/>
        <v>0.16010834243259167</v>
      </c>
      <c r="B178" s="8">
        <f t="shared" si="79"/>
        <v>8.9891657567408328E-2</v>
      </c>
      <c r="C178" s="8">
        <f t="shared" si="80"/>
        <v>2.5721984899046664</v>
      </c>
      <c r="D178" s="8">
        <f t="shared" si="81"/>
        <v>1.5883410893409451E-2</v>
      </c>
      <c r="E178" s="8">
        <f t="shared" si="82"/>
        <v>3.3204089106590548E-2</v>
      </c>
      <c r="F178" s="3">
        <f t="shared" si="83"/>
        <v>0.65241077436860484</v>
      </c>
      <c r="G178" s="7">
        <f t="shared" si="84"/>
        <v>6.6093139520534564E-3</v>
      </c>
      <c r="H178" s="3">
        <f t="shared" si="85"/>
        <v>0.16671765638464514</v>
      </c>
      <c r="I178" s="3">
        <f t="shared" si="86"/>
        <v>0.3215248112380833</v>
      </c>
      <c r="J178" s="3">
        <f t="shared" si="87"/>
        <v>0.46387518876191669</v>
      </c>
      <c r="K178" s="3">
        <f t="shared" si="96"/>
        <v>7.1579791096851489E-2</v>
      </c>
      <c r="L178" s="7">
        <f t="shared" si="97"/>
        <v>6.4807824829753082E-4</v>
      </c>
      <c r="M178" s="7">
        <f t="shared" si="93"/>
        <v>1.7608149085355029E-2</v>
      </c>
      <c r="N178" s="3">
        <f t="shared" si="98"/>
        <v>6.3896795667783956E-3</v>
      </c>
      <c r="O178" s="3">
        <f t="shared" si="94"/>
        <v>0.16032794668855058</v>
      </c>
      <c r="P178" s="3">
        <f t="shared" si="99"/>
        <v>0.16671762625532896</v>
      </c>
    </row>
    <row r="179" spans="1:26" x14ac:dyDescent="0.25">
      <c r="A179" s="8">
        <f t="shared" si="95"/>
        <v>0.16010832736793357</v>
      </c>
      <c r="B179" s="8">
        <f t="shared" si="79"/>
        <v>8.9891672632066433E-2</v>
      </c>
      <c r="C179" s="8">
        <f t="shared" si="80"/>
        <v>2.5721987410485423</v>
      </c>
      <c r="D179" s="8">
        <f t="shared" si="81"/>
        <v>1.5883414507973783E-2</v>
      </c>
      <c r="E179" s="8">
        <f t="shared" si="82"/>
        <v>3.320408549202622E-2</v>
      </c>
      <c r="F179" s="3">
        <f t="shared" si="83"/>
        <v>0.65241084538940475</v>
      </c>
      <c r="G179" s="7">
        <f t="shared" si="84"/>
        <v>6.6093153910204618E-3</v>
      </c>
      <c r="H179" s="3">
        <f t="shared" si="85"/>
        <v>0.16671764275895404</v>
      </c>
      <c r="I179" s="3">
        <f t="shared" si="86"/>
        <v>0.32152484263106779</v>
      </c>
      <c r="J179" s="3">
        <f t="shared" si="87"/>
        <v>0.4638751573689322</v>
      </c>
      <c r="K179" s="3">
        <f t="shared" si="96"/>
        <v>7.1579788148943987E-2</v>
      </c>
      <c r="L179" s="7">
        <f t="shared" si="97"/>
        <v>6.4807842497383646E-4</v>
      </c>
      <c r="M179" s="7">
        <f t="shared" si="93"/>
        <v>1.7608149085355029E-2</v>
      </c>
      <c r="N179" s="3">
        <f t="shared" si="98"/>
        <v>6.3896796286151024E-3</v>
      </c>
      <c r="O179" s="3">
        <f t="shared" si="94"/>
        <v>0.16032794668855058</v>
      </c>
      <c r="P179" s="3">
        <f t="shared" si="99"/>
        <v>0.16671762631716569</v>
      </c>
    </row>
    <row r="180" spans="1:26" x14ac:dyDescent="0.25">
      <c r="A180" s="8">
        <f t="shared" si="95"/>
        <v>0.16010831914703938</v>
      </c>
      <c r="B180" s="8">
        <f t="shared" si="79"/>
        <v>8.989168085296062E-2</v>
      </c>
      <c r="C180" s="8">
        <f t="shared" si="80"/>
        <v>2.5721988780995897</v>
      </c>
      <c r="D180" s="8">
        <f t="shared" si="81"/>
        <v>1.5883416480468052E-2</v>
      </c>
      <c r="E180" s="8">
        <f t="shared" si="82"/>
        <v>3.3204083519531948E-2</v>
      </c>
      <c r="F180" s="3">
        <f t="shared" si="83"/>
        <v>0.65241088414598292</v>
      </c>
      <c r="G180" s="7">
        <f t="shared" si="84"/>
        <v>6.6093161762755138E-3</v>
      </c>
      <c r="H180" s="3">
        <f t="shared" si="85"/>
        <v>0.16671763532331491</v>
      </c>
      <c r="I180" s="3">
        <f t="shared" si="86"/>
        <v>0.32152485976244871</v>
      </c>
      <c r="J180" s="3">
        <f t="shared" si="87"/>
        <v>0.46387514023755128</v>
      </c>
      <c r="K180" s="3">
        <f t="shared" si="96"/>
        <v>7.1579786540248908E-2</v>
      </c>
      <c r="L180" s="7">
        <f t="shared" si="97"/>
        <v>6.4807852138742462E-4</v>
      </c>
      <c r="M180" s="7">
        <f t="shared" si="93"/>
        <v>1.7608149085355029E-2</v>
      </c>
      <c r="N180" s="3">
        <f t="shared" si="98"/>
        <v>6.3896796623598585E-3</v>
      </c>
      <c r="O180" s="3">
        <f t="shared" si="94"/>
        <v>0.16032794668855058</v>
      </c>
      <c r="P180" s="3">
        <f t="shared" si="99"/>
        <v>0.16671762635091045</v>
      </c>
      <c r="Q180" s="8"/>
      <c r="R180" s="3"/>
      <c r="S180" s="7"/>
    </row>
    <row r="181" spans="1:26" x14ac:dyDescent="0.25">
      <c r="A181" s="8">
        <f t="shared" si="95"/>
        <v>0.16010831466083714</v>
      </c>
      <c r="B181" s="8">
        <f t="shared" si="79"/>
        <v>8.9891685339162863E-2</v>
      </c>
      <c r="C181" s="8">
        <f t="shared" si="80"/>
        <v>2.5721989528893499</v>
      </c>
      <c r="D181" s="8">
        <f t="shared" si="81"/>
        <v>1.5883417556872649E-2</v>
      </c>
      <c r="E181" s="8">
        <f t="shared" si="82"/>
        <v>3.320408244312735E-2</v>
      </c>
      <c r="F181" s="3">
        <f t="shared" si="83"/>
        <v>0.65241090529573387</v>
      </c>
      <c r="G181" s="7">
        <f t="shared" si="84"/>
        <v>6.6093166047950158E-3</v>
      </c>
      <c r="H181" s="3">
        <f t="shared" si="85"/>
        <v>0.16671763126563216</v>
      </c>
      <c r="I181" s="3">
        <f t="shared" si="86"/>
        <v>0.32152486911116873</v>
      </c>
      <c r="J181" s="3">
        <f t="shared" si="87"/>
        <v>0.46387513088883126</v>
      </c>
      <c r="K181" s="3">
        <f t="shared" si="96"/>
        <v>7.1579785662372108E-2</v>
      </c>
      <c r="L181" s="7">
        <f t="shared" si="97"/>
        <v>6.4807857400103633E-4</v>
      </c>
      <c r="M181" s="7">
        <f t="shared" si="93"/>
        <v>1.7608149085355029E-2</v>
      </c>
      <c r="N181" s="3">
        <f t="shared" si="98"/>
        <v>6.389679680774623E-3</v>
      </c>
      <c r="O181" s="3">
        <f t="shared" si="94"/>
        <v>0.16032794668855058</v>
      </c>
      <c r="P181" s="3">
        <f t="shared" si="99"/>
        <v>0.16671762636932519</v>
      </c>
      <c r="Q181" s="8"/>
      <c r="R181" s="3"/>
      <c r="S181" s="7"/>
    </row>
    <row r="182" spans="1:26" x14ac:dyDescent="0.25">
      <c r="A182" s="8">
        <f t="shared" si="95"/>
        <v>0.16010831221268365</v>
      </c>
      <c r="B182" s="8">
        <f t="shared" si="79"/>
        <v>8.9891687787316349E-2</v>
      </c>
      <c r="C182" s="8">
        <f t="shared" si="80"/>
        <v>2.5721989937026706</v>
      </c>
      <c r="D182" s="8">
        <f t="shared" si="81"/>
        <v>1.5883418144274547E-2</v>
      </c>
      <c r="E182" s="8">
        <f t="shared" si="82"/>
        <v>3.3204081855725452E-2</v>
      </c>
      <c r="F182" s="3">
        <f t="shared" si="83"/>
        <v>0.6524109168373089</v>
      </c>
      <c r="G182" s="7">
        <f t="shared" si="84"/>
        <v>6.6093168386412724E-3</v>
      </c>
      <c r="H182" s="3">
        <f t="shared" si="85"/>
        <v>0.16671762905132492</v>
      </c>
      <c r="I182" s="3">
        <f t="shared" si="86"/>
        <v>0.32152487421283382</v>
      </c>
      <c r="J182" s="3">
        <f t="shared" si="87"/>
        <v>0.46387512578716616</v>
      </c>
      <c r="K182" s="3">
        <f t="shared" si="96"/>
        <v>7.1579785183308264E-2</v>
      </c>
      <c r="L182" s="7">
        <f t="shared" si="97"/>
        <v>6.4807860271267324E-4</v>
      </c>
      <c r="M182" s="7">
        <f t="shared" si="93"/>
        <v>1.7608149085355029E-2</v>
      </c>
      <c r="N182" s="3">
        <f t="shared" si="98"/>
        <v>6.3896796908236957E-3</v>
      </c>
      <c r="O182" s="3">
        <f t="shared" si="94"/>
        <v>0.16032794668855058</v>
      </c>
      <c r="P182" s="3">
        <f t="shared" si="99"/>
        <v>0.16671762637937426</v>
      </c>
      <c r="Q182" s="8"/>
      <c r="R182" s="3"/>
      <c r="S182" s="7"/>
    </row>
    <row r="183" spans="1:26" x14ac:dyDescent="0.25">
      <c r="A183" s="8">
        <f t="shared" si="95"/>
        <v>0.16010831087670832</v>
      </c>
      <c r="B183" s="8">
        <f t="shared" si="79"/>
        <v>8.9891689123291679E-2</v>
      </c>
      <c r="C183" s="8">
        <f t="shared" si="80"/>
        <v>2.5721990159747992</v>
      </c>
      <c r="D183" s="8">
        <f t="shared" si="81"/>
        <v>1.5883418464824071E-2</v>
      </c>
      <c r="E183" s="8">
        <f t="shared" si="82"/>
        <v>3.3204081535175928E-2</v>
      </c>
      <c r="F183" s="3">
        <f t="shared" si="83"/>
        <v>0.65241092313563132</v>
      </c>
      <c r="G183" s="7">
        <f t="shared" si="84"/>
        <v>6.6093169662528976E-3</v>
      </c>
      <c r="H183" s="3">
        <f t="shared" si="85"/>
        <v>0.16671762784296121</v>
      </c>
      <c r="I183" s="3">
        <f t="shared" si="86"/>
        <v>0.3215248769968499</v>
      </c>
      <c r="J183" s="3">
        <f t="shared" si="87"/>
        <v>0.46387512300315009</v>
      </c>
      <c r="K183" s="3">
        <f t="shared" si="96"/>
        <v>7.1579784921879594E-2</v>
      </c>
      <c r="L183" s="7">
        <f t="shared" si="97"/>
        <v>6.4807861838082556E-4</v>
      </c>
      <c r="M183" s="7">
        <f t="shared" si="93"/>
        <v>1.7608149085355029E-2</v>
      </c>
      <c r="N183" s="3">
        <f t="shared" si="98"/>
        <v>6.3896796963075486E-3</v>
      </c>
      <c r="O183" s="3">
        <f t="shared" si="94"/>
        <v>0.16032794668855058</v>
      </c>
      <c r="P183" s="3">
        <f t="shared" si="99"/>
        <v>0.16671762638485813</v>
      </c>
      <c r="Q183" s="8"/>
      <c r="R183" s="3"/>
      <c r="S183" s="7"/>
    </row>
    <row r="184" spans="1:26" x14ac:dyDescent="0.25">
      <c r="Q184" s="8"/>
      <c r="R184" s="3"/>
      <c r="S184" s="7"/>
    </row>
    <row r="185" spans="1:26" x14ac:dyDescent="0.25">
      <c r="A185" s="5" t="s">
        <v>75</v>
      </c>
      <c r="B185" s="5"/>
      <c r="C185" s="5"/>
      <c r="D185" s="5"/>
      <c r="E185" s="5"/>
      <c r="F185">
        <f>F151+1</f>
        <v>6</v>
      </c>
      <c r="G185" t="s">
        <v>76</v>
      </c>
      <c r="H185">
        <f>D$18/100</f>
        <v>0.7</v>
      </c>
      <c r="K185" t="s">
        <v>15</v>
      </c>
      <c r="Q185" s="8"/>
      <c r="R185" s="3"/>
      <c r="S185" s="7"/>
    </row>
    <row r="186" spans="1:26" x14ac:dyDescent="0.25">
      <c r="A186" s="1" t="s">
        <v>82</v>
      </c>
      <c r="B186" s="1" t="s">
        <v>182</v>
      </c>
      <c r="C186" s="1" t="s">
        <v>183</v>
      </c>
      <c r="D186" s="1" t="s">
        <v>184</v>
      </c>
      <c r="E186" s="1" t="s">
        <v>185</v>
      </c>
      <c r="F186" s="1" t="s">
        <v>79</v>
      </c>
      <c r="G186" s="1" t="s">
        <v>81</v>
      </c>
      <c r="H186" s="1" t="s">
        <v>84</v>
      </c>
      <c r="I186" s="1" t="s">
        <v>60</v>
      </c>
      <c r="J186" s="1" t="s">
        <v>187</v>
      </c>
      <c r="K186" s="1" t="s">
        <v>86</v>
      </c>
      <c r="L186" s="1" t="s">
        <v>88</v>
      </c>
      <c r="M186" s="1" t="s">
        <v>88</v>
      </c>
      <c r="N186" s="1" t="s">
        <v>90</v>
      </c>
      <c r="O186" s="1" t="s">
        <v>92</v>
      </c>
      <c r="P186" s="1" t="s">
        <v>92</v>
      </c>
      <c r="Q186" s="8"/>
      <c r="R186" s="3"/>
      <c r="S186" s="7"/>
    </row>
    <row r="187" spans="1:26" x14ac:dyDescent="0.25">
      <c r="A187" s="1" t="s">
        <v>77</v>
      </c>
      <c r="B187" s="1" t="s">
        <v>10</v>
      </c>
      <c r="C187" s="1" t="s">
        <v>57</v>
      </c>
      <c r="D187" s="1" t="s">
        <v>59</v>
      </c>
      <c r="E187" s="1" t="s">
        <v>186</v>
      </c>
      <c r="F187" s="1" t="s">
        <v>78</v>
      </c>
      <c r="G187" s="1" t="s">
        <v>80</v>
      </c>
      <c r="H187" s="1" t="s">
        <v>83</v>
      </c>
      <c r="I187" s="1" t="s">
        <v>61</v>
      </c>
      <c r="J187" s="1" t="s">
        <v>188</v>
      </c>
      <c r="K187" s="1" t="s">
        <v>85</v>
      </c>
      <c r="L187" s="1" t="s">
        <v>87</v>
      </c>
      <c r="M187" s="1" t="s">
        <v>28</v>
      </c>
      <c r="N187" s="1" t="s">
        <v>89</v>
      </c>
      <c r="O187" s="1" t="s">
        <v>32</v>
      </c>
      <c r="P187" s="1" t="s">
        <v>91</v>
      </c>
      <c r="Q187" s="8"/>
      <c r="R187" s="3"/>
      <c r="S187" s="7"/>
      <c r="T187" s="3"/>
      <c r="U187" s="3"/>
      <c r="V187" s="7"/>
      <c r="W187" s="7"/>
      <c r="X187" s="7"/>
      <c r="Y187" s="3"/>
      <c r="Z187" s="3"/>
    </row>
    <row r="188" spans="1:26" x14ac:dyDescent="0.25">
      <c r="A188" s="1" t="s">
        <v>0</v>
      </c>
      <c r="B188" s="1" t="s">
        <v>0</v>
      </c>
      <c r="C188" s="1" t="s">
        <v>97</v>
      </c>
      <c r="D188" s="1" t="s">
        <v>17</v>
      </c>
      <c r="E188" s="1" t="s">
        <v>17</v>
      </c>
      <c r="F188" s="1" t="s">
        <v>22</v>
      </c>
      <c r="G188" s="1" t="s">
        <v>0</v>
      </c>
      <c r="H188" s="1" t="s">
        <v>0</v>
      </c>
      <c r="I188" s="1" t="s">
        <v>0</v>
      </c>
      <c r="J188" s="1" t="s">
        <v>0</v>
      </c>
      <c r="K188" s="1" t="s">
        <v>0</v>
      </c>
      <c r="L188" s="1" t="s">
        <v>20</v>
      </c>
      <c r="M188" s="1" t="s">
        <v>20</v>
      </c>
      <c r="N188" s="1" t="s">
        <v>0</v>
      </c>
      <c r="O188" s="1" t="s">
        <v>0</v>
      </c>
      <c r="P188" s="1" t="s">
        <v>0</v>
      </c>
      <c r="Q188" s="8"/>
      <c r="R188" s="3"/>
      <c r="S188" s="7"/>
      <c r="T188" s="3"/>
      <c r="U188" s="3"/>
      <c r="V188" s="7"/>
      <c r="W188" s="7"/>
      <c r="X188" s="7"/>
      <c r="Y188" s="3"/>
      <c r="Z188" s="3"/>
    </row>
    <row r="189" spans="1:26" x14ac:dyDescent="0.25">
      <c r="A189" s="8">
        <v>0.2</v>
      </c>
      <c r="B189" s="8">
        <f t="shared" ref="B189:B216" si="100">IF(A189&lt;$D$24,A189,2*$D$24-A189)</f>
        <v>4.9999999999999989E-2</v>
      </c>
      <c r="C189" s="8">
        <f t="shared" ref="C189:C216" si="101">2*ACOS(($D$24-B189)/$D$24)</f>
        <v>1.8545904360032242</v>
      </c>
      <c r="D189" s="8">
        <f t="shared" ref="D189:D216" si="102">$D$24^2*(C189-SIN(C189))/2</f>
        <v>6.9889877812751881E-3</v>
      </c>
      <c r="E189" s="8">
        <f t="shared" ref="E189:E216" si="103">IF(A189&lt;$D$24,D189,3.1416*($D$24)^2-D189)</f>
        <v>4.2098512218724814E-2</v>
      </c>
      <c r="F189" s="3">
        <f t="shared" ref="F189:F216" si="104">$D$19/E189</f>
        <v>0.51457175906087338</v>
      </c>
      <c r="G189" s="7">
        <f t="shared" ref="G189:G216" si="105">F189^2/(2*32.2)</f>
        <v>4.1115542736490911E-3</v>
      </c>
      <c r="H189" s="3">
        <f t="shared" ref="H189:H216" si="106">A189+G189</f>
        <v>0.2041115542736491</v>
      </c>
      <c r="I189" s="3">
        <f t="shared" ref="I189:I216" si="107">$D$24*C189</f>
        <v>0.23182380450040302</v>
      </c>
      <c r="J189" s="3">
        <f t="shared" ref="J189:J216" si="108">IF(A189&lt;$D$24,I189,(2*3.1416*$D$24-I189))</f>
        <v>0.55357619549959702</v>
      </c>
      <c r="K189" s="3">
        <f>E189/J189</f>
        <v>7.6048270429568104E-2</v>
      </c>
      <c r="L189" s="7">
        <f>($D$21^2)*(F189^2)/(($D$20^2)*(K189^1.333))</f>
        <v>3.7189525515176188E-4</v>
      </c>
      <c r="M189" s="7">
        <f>D172</f>
        <v>1.5883117575672494E-2</v>
      </c>
      <c r="N189" s="3">
        <f t="shared" ref="N189:N216" si="109">((M189+L189)/2)*D$30</f>
        <v>5.6892544907884892E-3</v>
      </c>
      <c r="O189" s="3">
        <f>H183</f>
        <v>0.16671762784296121</v>
      </c>
      <c r="P189" s="3">
        <f>N189+O189</f>
        <v>0.17240688233374971</v>
      </c>
      <c r="Q189" s="8"/>
      <c r="R189" s="3"/>
      <c r="S189" s="7"/>
      <c r="T189" s="3"/>
      <c r="U189" s="3"/>
      <c r="V189" s="7"/>
      <c r="W189" s="7"/>
      <c r="X189" s="7"/>
      <c r="Y189" s="3"/>
      <c r="Z189" s="3"/>
    </row>
    <row r="190" spans="1:26" x14ac:dyDescent="0.25">
      <c r="A190" s="8">
        <f t="shared" ref="A190:A216" si="110">A189+(P189-H189)/2</f>
        <v>0.18414766403005031</v>
      </c>
      <c r="B190" s="8">
        <f t="shared" si="100"/>
        <v>6.5852335969949688E-2</v>
      </c>
      <c r="C190" s="8">
        <f t="shared" si="101"/>
        <v>2.1557957380578028</v>
      </c>
      <c r="D190" s="8">
        <f t="shared" si="102"/>
        <v>1.0328775992739455E-2</v>
      </c>
      <c r="E190" s="8">
        <f t="shared" si="103"/>
        <v>3.8758724007260548E-2</v>
      </c>
      <c r="F190" s="3">
        <f t="shared" si="104"/>
        <v>0.55891172996760397</v>
      </c>
      <c r="G190" s="7">
        <f t="shared" si="105"/>
        <v>4.8506571722885068E-3</v>
      </c>
      <c r="H190" s="3">
        <f t="shared" si="106"/>
        <v>0.18899832120233881</v>
      </c>
      <c r="I190" s="3">
        <f t="shared" si="107"/>
        <v>0.26947446725722535</v>
      </c>
      <c r="J190" s="3">
        <f t="shared" si="108"/>
        <v>0.51592553274277464</v>
      </c>
      <c r="K190" s="3">
        <f t="shared" ref="K190:K216" si="111">E190/J190</f>
        <v>7.5124647933608887E-2</v>
      </c>
      <c r="L190" s="7">
        <f t="shared" ref="L190:L216" si="112">($D$21^2)*(F190^2)/(($D$20^2)*(K190^1.333))</f>
        <v>4.4595319295016015E-4</v>
      </c>
      <c r="M190" s="7">
        <f>M189</f>
        <v>1.5883117575672494E-2</v>
      </c>
      <c r="N190" s="3">
        <f t="shared" si="109"/>
        <v>5.7151747690179291E-3</v>
      </c>
      <c r="O190" s="3">
        <f>O189</f>
        <v>0.16671762784296121</v>
      </c>
      <c r="P190" s="3">
        <f t="shared" ref="P190:P216" si="113">N190+O190</f>
        <v>0.17243280261197913</v>
      </c>
      <c r="Q190" s="8"/>
      <c r="R190" s="3"/>
      <c r="S190" s="7"/>
      <c r="T190" s="3"/>
      <c r="U190" s="3"/>
      <c r="V190" s="7"/>
      <c r="W190" s="7"/>
      <c r="X190" s="7"/>
      <c r="Y190" s="3"/>
      <c r="Z190" s="3"/>
    </row>
    <row r="191" spans="1:26" x14ac:dyDescent="0.25">
      <c r="A191" s="8">
        <f t="shared" si="110"/>
        <v>0.17586490473487049</v>
      </c>
      <c r="B191" s="8">
        <f t="shared" si="100"/>
        <v>7.4135095265129514E-2</v>
      </c>
      <c r="C191" s="8">
        <f t="shared" si="101"/>
        <v>2.3034348450497761</v>
      </c>
      <c r="D191" s="8">
        <f t="shared" si="102"/>
        <v>1.2187676423726434E-2</v>
      </c>
      <c r="E191" s="8">
        <f t="shared" si="103"/>
        <v>3.6899823576273569E-2</v>
      </c>
      <c r="F191" s="3">
        <f t="shared" si="104"/>
        <v>0.58706799617773575</v>
      </c>
      <c r="G191" s="7">
        <f t="shared" si="105"/>
        <v>5.3516899400022034E-3</v>
      </c>
      <c r="H191" s="3">
        <f t="shared" si="106"/>
        <v>0.18121659467487269</v>
      </c>
      <c r="I191" s="3">
        <f t="shared" si="107"/>
        <v>0.28792935563122202</v>
      </c>
      <c r="J191" s="3">
        <f t="shared" si="108"/>
        <v>0.49747064436877797</v>
      </c>
      <c r="K191" s="3">
        <f t="shared" si="111"/>
        <v>7.4174876435361095E-2</v>
      </c>
      <c r="L191" s="7">
        <f t="shared" si="112"/>
        <v>5.0043224960822556E-4</v>
      </c>
      <c r="M191" s="7">
        <f t="shared" ref="M191:M216" si="114">M190</f>
        <v>1.5883117575672494E-2</v>
      </c>
      <c r="N191" s="3">
        <f t="shared" si="109"/>
        <v>5.7342424388482516E-3</v>
      </c>
      <c r="O191" s="3">
        <f t="shared" ref="O191:O216" si="115">O190</f>
        <v>0.16671762784296121</v>
      </c>
      <c r="P191" s="3">
        <f t="shared" si="113"/>
        <v>0.17245187028180947</v>
      </c>
      <c r="T191" s="3"/>
      <c r="U191" s="3"/>
      <c r="V191" s="7"/>
      <c r="W191" s="7"/>
      <c r="X191" s="7"/>
      <c r="Y191" s="3"/>
      <c r="Z191" s="3"/>
    </row>
    <row r="192" spans="1:26" x14ac:dyDescent="0.25">
      <c r="A192" s="8">
        <f t="shared" si="110"/>
        <v>0.17148254253833889</v>
      </c>
      <c r="B192" s="8">
        <f t="shared" si="100"/>
        <v>7.8517457461661111E-2</v>
      </c>
      <c r="C192" s="8">
        <f t="shared" si="101"/>
        <v>2.3795681098345978</v>
      </c>
      <c r="D192" s="8">
        <f t="shared" si="102"/>
        <v>1.319672355761543E-2</v>
      </c>
      <c r="E192" s="8">
        <f t="shared" si="103"/>
        <v>3.5890776442384573E-2</v>
      </c>
      <c r="F192" s="3">
        <f t="shared" si="104"/>
        <v>0.60357305228573188</v>
      </c>
      <c r="G192" s="7">
        <f t="shared" si="105"/>
        <v>5.6568389665452605E-3</v>
      </c>
      <c r="H192" s="3">
        <f t="shared" si="106"/>
        <v>0.17713938150488415</v>
      </c>
      <c r="I192" s="3">
        <f t="shared" si="107"/>
        <v>0.29744601372932472</v>
      </c>
      <c r="J192" s="3">
        <f t="shared" si="108"/>
        <v>0.48795398627067527</v>
      </c>
      <c r="K192" s="3">
        <f t="shared" si="111"/>
        <v>7.35536084389634E-2</v>
      </c>
      <c r="L192" s="7">
        <f t="shared" si="112"/>
        <v>5.3493055808505785E-4</v>
      </c>
      <c r="M192" s="7">
        <f t="shared" si="114"/>
        <v>1.5883117575672494E-2</v>
      </c>
      <c r="N192" s="3">
        <f t="shared" si="109"/>
        <v>5.7463168468151428E-3</v>
      </c>
      <c r="O192" s="3">
        <f t="shared" si="115"/>
        <v>0.16671762784296121</v>
      </c>
      <c r="P192" s="3">
        <f t="shared" si="113"/>
        <v>0.17246394468977636</v>
      </c>
      <c r="T192" s="3"/>
      <c r="U192" s="3"/>
      <c r="V192" s="7"/>
      <c r="W192" s="7"/>
      <c r="X192" s="7"/>
      <c r="Y192" s="3"/>
      <c r="Z192" s="3"/>
    </row>
    <row r="193" spans="1:26" x14ac:dyDescent="0.25">
      <c r="A193" s="8">
        <f t="shared" si="110"/>
        <v>0.16914482413078499</v>
      </c>
      <c r="B193" s="8">
        <f t="shared" si="100"/>
        <v>8.0855175869215007E-2</v>
      </c>
      <c r="C193" s="8">
        <f t="shared" si="101"/>
        <v>2.4197024511464793</v>
      </c>
      <c r="D193" s="8">
        <f t="shared" si="102"/>
        <v>1.3741389788601932E-2</v>
      </c>
      <c r="E193" s="8">
        <f t="shared" si="103"/>
        <v>3.5346110211398066E-2</v>
      </c>
      <c r="F193" s="3">
        <f t="shared" si="104"/>
        <v>0.61287381713785638</v>
      </c>
      <c r="G193" s="7">
        <f t="shared" si="105"/>
        <v>5.8325204306386123E-3</v>
      </c>
      <c r="H193" s="3">
        <f t="shared" si="106"/>
        <v>0.17497734456142361</v>
      </c>
      <c r="I193" s="3">
        <f t="shared" si="107"/>
        <v>0.30246280639330991</v>
      </c>
      <c r="J193" s="3">
        <f t="shared" si="108"/>
        <v>0.48293719360669007</v>
      </c>
      <c r="K193" s="3">
        <f t="shared" si="111"/>
        <v>7.3189869571703287E-2</v>
      </c>
      <c r="L193" s="7">
        <f t="shared" si="112"/>
        <v>5.5520046783444853E-4</v>
      </c>
      <c r="M193" s="7">
        <f t="shared" si="114"/>
        <v>1.5883117575672494E-2</v>
      </c>
      <c r="N193" s="3">
        <f t="shared" si="109"/>
        <v>5.7534113152274292E-3</v>
      </c>
      <c r="O193" s="3">
        <f t="shared" si="115"/>
        <v>0.16671762784296121</v>
      </c>
      <c r="P193" s="3">
        <f t="shared" si="113"/>
        <v>0.17247103915818865</v>
      </c>
      <c r="T193" s="3"/>
      <c r="U193" s="3"/>
      <c r="V193" s="7"/>
      <c r="W193" s="7"/>
      <c r="X193" s="7"/>
      <c r="Y193" s="3"/>
      <c r="Z193" s="3"/>
    </row>
    <row r="194" spans="1:26" x14ac:dyDescent="0.25">
      <c r="A194" s="8">
        <f t="shared" si="110"/>
        <v>0.1678916714291675</v>
      </c>
      <c r="B194" s="8">
        <f t="shared" si="100"/>
        <v>8.2108328570832501E-2</v>
      </c>
      <c r="C194" s="8">
        <f t="shared" si="101"/>
        <v>2.441091095987451</v>
      </c>
      <c r="D194" s="8">
        <f t="shared" si="102"/>
        <v>1.4035077167046306E-2</v>
      </c>
      <c r="E194" s="8">
        <f t="shared" si="103"/>
        <v>3.5052422832953692E-2</v>
      </c>
      <c r="F194" s="3">
        <f t="shared" si="104"/>
        <v>0.61800879184503121</v>
      </c>
      <c r="G194" s="7">
        <f t="shared" si="105"/>
        <v>5.9306656335055136E-3</v>
      </c>
      <c r="H194" s="3">
        <f t="shared" si="106"/>
        <v>0.17382233706267303</v>
      </c>
      <c r="I194" s="3">
        <f t="shared" si="107"/>
        <v>0.30513638699843137</v>
      </c>
      <c r="J194" s="3">
        <f t="shared" si="108"/>
        <v>0.48026361300156861</v>
      </c>
      <c r="K194" s="3">
        <f t="shared" si="111"/>
        <v>7.298579755789078E-2</v>
      </c>
      <c r="L194" s="7">
        <f t="shared" si="112"/>
        <v>5.6664806496039503E-4</v>
      </c>
      <c r="M194" s="7">
        <f t="shared" si="114"/>
        <v>1.5883117575672494E-2</v>
      </c>
      <c r="N194" s="3">
        <f t="shared" si="109"/>
        <v>5.7574179742215107E-3</v>
      </c>
      <c r="O194" s="3">
        <f t="shared" si="115"/>
        <v>0.16671762784296121</v>
      </c>
      <c r="P194" s="3">
        <f t="shared" si="113"/>
        <v>0.17247504581718273</v>
      </c>
      <c r="T194" s="3"/>
      <c r="U194" s="3"/>
      <c r="V194" s="7"/>
      <c r="W194" s="7"/>
      <c r="X194" s="7"/>
      <c r="Y194" s="3"/>
      <c r="Z194" s="3"/>
    </row>
    <row r="195" spans="1:26" x14ac:dyDescent="0.25">
      <c r="A195" s="8">
        <f t="shared" si="110"/>
        <v>0.16721802580642237</v>
      </c>
      <c r="B195" s="8">
        <f t="shared" si="100"/>
        <v>8.2781974193577634E-2</v>
      </c>
      <c r="C195" s="8">
        <f t="shared" si="101"/>
        <v>2.4525541742177266</v>
      </c>
      <c r="D195" s="8">
        <f t="shared" si="102"/>
        <v>1.4193428555315541E-2</v>
      </c>
      <c r="E195" s="8">
        <f t="shared" si="103"/>
        <v>3.4894071444684455E-2</v>
      </c>
      <c r="F195" s="3">
        <f t="shared" si="104"/>
        <v>0.62081335279477279</v>
      </c>
      <c r="G195" s="7">
        <f t="shared" si="105"/>
        <v>5.9846152019920338E-3</v>
      </c>
      <c r="H195" s="3">
        <f t="shared" si="106"/>
        <v>0.1732026410084144</v>
      </c>
      <c r="I195" s="3">
        <f t="shared" si="107"/>
        <v>0.30656927177721582</v>
      </c>
      <c r="J195" s="3">
        <f t="shared" si="108"/>
        <v>0.47883072822278416</v>
      </c>
      <c r="K195" s="3">
        <f t="shared" si="111"/>
        <v>7.2873500775934727E-2</v>
      </c>
      <c r="L195" s="7">
        <f t="shared" si="112"/>
        <v>5.7297755836017365E-4</v>
      </c>
      <c r="M195" s="7">
        <f t="shared" si="114"/>
        <v>1.5883117575672494E-2</v>
      </c>
      <c r="N195" s="3">
        <f t="shared" si="109"/>
        <v>5.7596332969114331E-3</v>
      </c>
      <c r="O195" s="3">
        <f t="shared" si="115"/>
        <v>0.16671762784296121</v>
      </c>
      <c r="P195" s="3">
        <f t="shared" si="113"/>
        <v>0.17247726113987263</v>
      </c>
      <c r="T195" s="3"/>
      <c r="U195" s="3"/>
      <c r="V195" s="7"/>
      <c r="W195" s="7"/>
      <c r="X195" s="7"/>
      <c r="Y195" s="3"/>
      <c r="Z195" s="3"/>
    </row>
    <row r="196" spans="1:26" x14ac:dyDescent="0.25">
      <c r="A196" s="8">
        <f t="shared" si="110"/>
        <v>0.16685533587215148</v>
      </c>
      <c r="B196" s="8">
        <f t="shared" si="100"/>
        <v>8.3144664127848517E-2</v>
      </c>
      <c r="C196" s="8">
        <f t="shared" si="101"/>
        <v>2.4587161040805263</v>
      </c>
      <c r="D196" s="8">
        <f t="shared" si="102"/>
        <v>1.4278819985999707E-2</v>
      </c>
      <c r="E196" s="8">
        <f t="shared" si="103"/>
        <v>3.4808680014000296E-2</v>
      </c>
      <c r="F196" s="3">
        <f t="shared" si="104"/>
        <v>0.62233631029737424</v>
      </c>
      <c r="G196" s="7">
        <f t="shared" si="105"/>
        <v>6.0140137129588451E-3</v>
      </c>
      <c r="H196" s="3">
        <f t="shared" si="106"/>
        <v>0.17286934958511033</v>
      </c>
      <c r="I196" s="3">
        <f t="shared" si="107"/>
        <v>0.30733951301006579</v>
      </c>
      <c r="J196" s="3">
        <f t="shared" si="108"/>
        <v>0.4780604869899342</v>
      </c>
      <c r="K196" s="3">
        <f t="shared" si="111"/>
        <v>7.2812292505431864E-2</v>
      </c>
      <c r="L196" s="7">
        <f t="shared" si="112"/>
        <v>5.7643752404751562E-4</v>
      </c>
      <c r="M196" s="7">
        <f t="shared" si="114"/>
        <v>1.5883117575672494E-2</v>
      </c>
      <c r="N196" s="3">
        <f t="shared" si="109"/>
        <v>5.7608442849020032E-3</v>
      </c>
      <c r="O196" s="3">
        <f t="shared" si="115"/>
        <v>0.16671762784296121</v>
      </c>
      <c r="P196" s="3">
        <f t="shared" si="113"/>
        <v>0.17247847212786321</v>
      </c>
      <c r="T196" s="3"/>
      <c r="U196" s="3"/>
      <c r="V196" s="7"/>
      <c r="W196" s="7"/>
      <c r="X196" s="7"/>
      <c r="Y196" s="3"/>
      <c r="Z196" s="3"/>
    </row>
    <row r="197" spans="1:26" x14ac:dyDescent="0.25">
      <c r="A197" s="8">
        <f t="shared" si="110"/>
        <v>0.16665989714352791</v>
      </c>
      <c r="B197" s="8">
        <f t="shared" si="100"/>
        <v>8.3340102856472087E-2</v>
      </c>
      <c r="C197" s="8">
        <f t="shared" si="101"/>
        <v>2.4620337161322885</v>
      </c>
      <c r="D197" s="8">
        <f t="shared" si="102"/>
        <v>1.4324872745816397E-2</v>
      </c>
      <c r="E197" s="8">
        <f t="shared" si="103"/>
        <v>3.4762627254183602E-2</v>
      </c>
      <c r="F197" s="3">
        <f t="shared" si="104"/>
        <v>0.62316076767839346</v>
      </c>
      <c r="G197" s="7">
        <f t="shared" si="105"/>
        <v>6.0299587325081463E-3</v>
      </c>
      <c r="H197" s="3">
        <f t="shared" si="106"/>
        <v>0.17268985587603605</v>
      </c>
      <c r="I197" s="3">
        <f t="shared" si="107"/>
        <v>0.30775421451653606</v>
      </c>
      <c r="J197" s="3">
        <f t="shared" si="108"/>
        <v>0.47764578548346392</v>
      </c>
      <c r="K197" s="3">
        <f t="shared" si="111"/>
        <v>7.2779093442638748E-2</v>
      </c>
      <c r="L197" s="7">
        <f t="shared" si="112"/>
        <v>5.7831730602595031E-4</v>
      </c>
      <c r="M197" s="7">
        <f t="shared" si="114"/>
        <v>1.5883117575672494E-2</v>
      </c>
      <c r="N197" s="3">
        <f t="shared" si="109"/>
        <v>5.761502208594455E-3</v>
      </c>
      <c r="O197" s="3">
        <f t="shared" si="115"/>
        <v>0.16671762784296121</v>
      </c>
      <c r="P197" s="3">
        <f t="shared" si="113"/>
        <v>0.17247913005155566</v>
      </c>
      <c r="T197" s="3"/>
      <c r="U197" s="3"/>
      <c r="V197" s="7"/>
      <c r="W197" s="7"/>
      <c r="X197" s="7"/>
      <c r="Y197" s="3"/>
      <c r="Z197" s="3"/>
    </row>
    <row r="198" spans="1:26" x14ac:dyDescent="0.25">
      <c r="A198" s="8">
        <f t="shared" si="110"/>
        <v>0.16655453423128772</v>
      </c>
      <c r="B198" s="8">
        <f t="shared" si="100"/>
        <v>8.3445465768712285E-2</v>
      </c>
      <c r="C198" s="8">
        <f t="shared" si="101"/>
        <v>2.4638214655331061</v>
      </c>
      <c r="D198" s="8">
        <f t="shared" si="102"/>
        <v>1.4349711447175244E-2</v>
      </c>
      <c r="E198" s="8">
        <f t="shared" si="103"/>
        <v>3.4737788552824757E-2</v>
      </c>
      <c r="F198" s="3">
        <f t="shared" si="104"/>
        <v>0.62360634884091837</v>
      </c>
      <c r="G198" s="7">
        <f t="shared" si="105"/>
        <v>6.038585066998464E-3</v>
      </c>
      <c r="H198" s="3">
        <f t="shared" si="106"/>
        <v>0.17259311929828619</v>
      </c>
      <c r="I198" s="3">
        <f t="shared" si="107"/>
        <v>0.30797768319163826</v>
      </c>
      <c r="J198" s="3">
        <f t="shared" si="108"/>
        <v>0.47742231680836172</v>
      </c>
      <c r="K198" s="3">
        <f t="shared" si="111"/>
        <v>7.2761132711708934E-2</v>
      </c>
      <c r="L198" s="7">
        <f t="shared" si="112"/>
        <v>5.793352070448608E-4</v>
      </c>
      <c r="M198" s="7">
        <f t="shared" si="114"/>
        <v>1.5883117575672494E-2</v>
      </c>
      <c r="N198" s="3">
        <f t="shared" si="109"/>
        <v>5.7618584739510736E-3</v>
      </c>
      <c r="O198" s="3">
        <f t="shared" si="115"/>
        <v>0.16671762784296121</v>
      </c>
      <c r="P198" s="3">
        <f t="shared" si="113"/>
        <v>0.17247948631691229</v>
      </c>
    </row>
    <row r="199" spans="1:26" x14ac:dyDescent="0.25">
      <c r="A199" s="8">
        <f t="shared" si="110"/>
        <v>0.16649771774060076</v>
      </c>
      <c r="B199" s="8">
        <f t="shared" si="100"/>
        <v>8.3502282259399235E-2</v>
      </c>
      <c r="C199" s="8">
        <f t="shared" si="101"/>
        <v>2.4647852677766515</v>
      </c>
      <c r="D199" s="8">
        <f t="shared" si="102"/>
        <v>1.4363108857871676E-2</v>
      </c>
      <c r="E199" s="8">
        <f t="shared" si="103"/>
        <v>3.4724391142128323E-2</v>
      </c>
      <c r="F199" s="3">
        <f t="shared" si="104"/>
        <v>0.62384694947043351</v>
      </c>
      <c r="G199" s="7">
        <f t="shared" si="105"/>
        <v>6.0432455957075398E-3</v>
      </c>
      <c r="H199" s="3">
        <f t="shared" si="106"/>
        <v>0.17254096333630831</v>
      </c>
      <c r="I199" s="3">
        <f t="shared" si="107"/>
        <v>0.30809815847208144</v>
      </c>
      <c r="J199" s="3">
        <f t="shared" si="108"/>
        <v>0.47730184152791855</v>
      </c>
      <c r="K199" s="3">
        <f t="shared" si="111"/>
        <v>7.2751429223424036E-2</v>
      </c>
      <c r="L199" s="7">
        <f t="shared" si="112"/>
        <v>5.7988541700920682E-4</v>
      </c>
      <c r="M199" s="7">
        <f t="shared" si="114"/>
        <v>1.5883117575672494E-2</v>
      </c>
      <c r="N199" s="3">
        <f t="shared" si="109"/>
        <v>5.7620510474385954E-3</v>
      </c>
      <c r="O199" s="3">
        <f t="shared" si="115"/>
        <v>0.16671762784296121</v>
      </c>
      <c r="P199" s="3">
        <f t="shared" si="113"/>
        <v>0.17247967889039981</v>
      </c>
    </row>
    <row r="200" spans="1:26" x14ac:dyDescent="0.25">
      <c r="A200" s="8">
        <f t="shared" si="110"/>
        <v>0.1664670755176465</v>
      </c>
      <c r="B200" s="8">
        <f t="shared" si="100"/>
        <v>8.3532924482353499E-2</v>
      </c>
      <c r="C200" s="8">
        <f t="shared" si="101"/>
        <v>2.4653049969488485</v>
      </c>
      <c r="D200" s="8">
        <f t="shared" si="102"/>
        <v>1.4370335281774439E-2</v>
      </c>
      <c r="E200" s="8">
        <f t="shared" si="103"/>
        <v>3.4717164718225557E-2</v>
      </c>
      <c r="F200" s="3">
        <f t="shared" si="104"/>
        <v>0.62397680404075662</v>
      </c>
      <c r="G200" s="7">
        <f t="shared" si="105"/>
        <v>6.0457616767223103E-3</v>
      </c>
      <c r="H200" s="3">
        <f t="shared" si="106"/>
        <v>0.1725128371943688</v>
      </c>
      <c r="I200" s="3">
        <f t="shared" si="107"/>
        <v>0.30816312461860607</v>
      </c>
      <c r="J200" s="3">
        <f t="shared" si="108"/>
        <v>0.47723687538139392</v>
      </c>
      <c r="K200" s="3">
        <f t="shared" si="111"/>
        <v>7.2746190642708833E-2</v>
      </c>
      <c r="L200" s="7">
        <f t="shared" si="112"/>
        <v>5.8018253798286837E-4</v>
      </c>
      <c r="M200" s="7">
        <f t="shared" si="114"/>
        <v>1.5883117575672494E-2</v>
      </c>
      <c r="N200" s="3">
        <f t="shared" si="109"/>
        <v>5.7621550397793765E-3</v>
      </c>
      <c r="O200" s="3">
        <f t="shared" si="115"/>
        <v>0.16671762784296121</v>
      </c>
      <c r="P200" s="3">
        <f t="shared" si="113"/>
        <v>0.17247978288274057</v>
      </c>
    </row>
    <row r="201" spans="1:26" x14ac:dyDescent="0.25">
      <c r="A201" s="8">
        <f t="shared" si="110"/>
        <v>0.16645054836183237</v>
      </c>
      <c r="B201" s="8">
        <f t="shared" si="100"/>
        <v>8.3549451638167627E-2</v>
      </c>
      <c r="C201" s="8">
        <f t="shared" si="101"/>
        <v>2.4655852977885475</v>
      </c>
      <c r="D201" s="8">
        <f t="shared" si="102"/>
        <v>1.4374233192029061E-2</v>
      </c>
      <c r="E201" s="8">
        <f t="shared" si="103"/>
        <v>3.471326680797094E-2</v>
      </c>
      <c r="F201" s="3">
        <f t="shared" si="104"/>
        <v>0.6240468696325826</v>
      </c>
      <c r="G201" s="7">
        <f t="shared" si="105"/>
        <v>6.0471194953140607E-3</v>
      </c>
      <c r="H201" s="3">
        <f t="shared" si="106"/>
        <v>0.17249766785714643</v>
      </c>
      <c r="I201" s="3">
        <f t="shared" si="107"/>
        <v>0.30819816222356844</v>
      </c>
      <c r="J201" s="3">
        <f t="shared" si="108"/>
        <v>0.47720183777643155</v>
      </c>
      <c r="K201" s="3">
        <f t="shared" si="111"/>
        <v>7.274336362517124E-2</v>
      </c>
      <c r="L201" s="7">
        <f t="shared" si="112"/>
        <v>5.8034290413072479E-4</v>
      </c>
      <c r="M201" s="7">
        <f t="shared" si="114"/>
        <v>1.5883117575672494E-2</v>
      </c>
      <c r="N201" s="3">
        <f t="shared" si="109"/>
        <v>5.7622111679311271E-3</v>
      </c>
      <c r="O201" s="3">
        <f t="shared" si="115"/>
        <v>0.16671762784296121</v>
      </c>
      <c r="P201" s="3">
        <f t="shared" si="113"/>
        <v>0.17247983901089234</v>
      </c>
      <c r="Q201" s="8"/>
      <c r="R201" s="3"/>
      <c r="S201" s="7"/>
    </row>
    <row r="202" spans="1:26" x14ac:dyDescent="0.25">
      <c r="A202" s="8">
        <f t="shared" si="110"/>
        <v>0.16644163393870531</v>
      </c>
      <c r="B202" s="8">
        <f t="shared" si="100"/>
        <v>8.3558366061294687E-2</v>
      </c>
      <c r="C202" s="8">
        <f t="shared" si="101"/>
        <v>2.4657364808215192</v>
      </c>
      <c r="D202" s="8">
        <f t="shared" si="102"/>
        <v>1.437633572795868E-2</v>
      </c>
      <c r="E202" s="8">
        <f t="shared" si="103"/>
        <v>3.4711164272041323E-2</v>
      </c>
      <c r="F202" s="3">
        <f t="shared" si="104"/>
        <v>0.62408466960249676</v>
      </c>
      <c r="G202" s="7">
        <f t="shared" si="105"/>
        <v>6.047852093677912E-3</v>
      </c>
      <c r="H202" s="3">
        <f t="shared" si="106"/>
        <v>0.17248948603238323</v>
      </c>
      <c r="I202" s="3">
        <f t="shared" si="107"/>
        <v>0.3082170601026899</v>
      </c>
      <c r="J202" s="3">
        <f t="shared" si="108"/>
        <v>0.47718293989731009</v>
      </c>
      <c r="K202" s="3">
        <f t="shared" si="111"/>
        <v>7.274183833879555E-2</v>
      </c>
      <c r="L202" s="7">
        <f t="shared" si="112"/>
        <v>5.804294348814654E-4</v>
      </c>
      <c r="M202" s="7">
        <f t="shared" si="114"/>
        <v>1.5883117575672494E-2</v>
      </c>
      <c r="N202" s="3">
        <f t="shared" si="109"/>
        <v>5.762241453693885E-3</v>
      </c>
      <c r="O202" s="3">
        <f t="shared" si="115"/>
        <v>0.16671762784296121</v>
      </c>
      <c r="P202" s="3">
        <f t="shared" si="113"/>
        <v>0.1724798692966551</v>
      </c>
      <c r="Q202" s="8"/>
      <c r="R202" s="3"/>
      <c r="S202" s="7"/>
    </row>
    <row r="203" spans="1:26" x14ac:dyDescent="0.25">
      <c r="A203" s="8">
        <f t="shared" si="110"/>
        <v>0.16643682557084125</v>
      </c>
      <c r="B203" s="8">
        <f t="shared" si="100"/>
        <v>8.3563174429158754E-2</v>
      </c>
      <c r="C203" s="8">
        <f t="shared" si="101"/>
        <v>2.4658180260616072</v>
      </c>
      <c r="D203" s="8">
        <f t="shared" si="102"/>
        <v>1.437746984205248E-2</v>
      </c>
      <c r="E203" s="8">
        <f t="shared" si="103"/>
        <v>3.4710030157947519E-2</v>
      </c>
      <c r="F203" s="3">
        <f t="shared" si="104"/>
        <v>0.62410506091925166</v>
      </c>
      <c r="G203" s="7">
        <f t="shared" si="105"/>
        <v>6.0482473146742672E-3</v>
      </c>
      <c r="H203" s="3">
        <f t="shared" si="106"/>
        <v>0.17248507288551551</v>
      </c>
      <c r="I203" s="3">
        <f t="shared" si="107"/>
        <v>0.30822725325770089</v>
      </c>
      <c r="J203" s="3">
        <f t="shared" si="108"/>
        <v>0.47717274674229909</v>
      </c>
      <c r="K203" s="3">
        <f t="shared" si="111"/>
        <v>7.2741015481114529E-2</v>
      </c>
      <c r="L203" s="7">
        <f t="shared" si="112"/>
        <v>5.8047611829982471E-4</v>
      </c>
      <c r="M203" s="7">
        <f>M195</f>
        <v>1.5883117575672494E-2</v>
      </c>
      <c r="N203" s="3">
        <f t="shared" si="109"/>
        <v>5.7622577928903114E-3</v>
      </c>
      <c r="O203" s="3">
        <f>O195</f>
        <v>0.16671762784296121</v>
      </c>
      <c r="P203" s="3">
        <f t="shared" si="113"/>
        <v>0.17247988563585151</v>
      </c>
      <c r="Q203" s="8"/>
      <c r="R203" s="3"/>
      <c r="S203" s="7"/>
    </row>
    <row r="204" spans="1:26" x14ac:dyDescent="0.25">
      <c r="A204" s="8">
        <f t="shared" si="110"/>
        <v>0.16643423194600926</v>
      </c>
      <c r="B204" s="8">
        <f t="shared" si="100"/>
        <v>8.3565768053990741E-2</v>
      </c>
      <c r="C204" s="8">
        <f t="shared" si="101"/>
        <v>2.4658620109299583</v>
      </c>
      <c r="D204" s="8">
        <f t="shared" si="102"/>
        <v>1.4378081587866097E-2</v>
      </c>
      <c r="E204" s="8">
        <f t="shared" si="103"/>
        <v>3.4709418412133902E-2</v>
      </c>
      <c r="F204" s="3">
        <f t="shared" si="104"/>
        <v>0.62411606063275127</v>
      </c>
      <c r="G204" s="7">
        <f t="shared" si="105"/>
        <v>6.0484605145922988E-3</v>
      </c>
      <c r="H204" s="3">
        <f t="shared" si="106"/>
        <v>0.17248269246060155</v>
      </c>
      <c r="I204" s="3">
        <f t="shared" si="107"/>
        <v>0.30823275136624478</v>
      </c>
      <c r="J204" s="3">
        <f t="shared" si="108"/>
        <v>0.4771672486337552</v>
      </c>
      <c r="K204" s="3">
        <f t="shared" si="111"/>
        <v>7.27405715952118E-2</v>
      </c>
      <c r="L204" s="7">
        <f t="shared" si="112"/>
        <v>5.805013019944534E-4</v>
      </c>
      <c r="M204" s="7">
        <f t="shared" si="114"/>
        <v>1.5883117575672494E-2</v>
      </c>
      <c r="N204" s="3">
        <f t="shared" si="109"/>
        <v>5.7622666071834314E-3</v>
      </c>
      <c r="O204" s="3">
        <f t="shared" si="115"/>
        <v>0.16671762784296121</v>
      </c>
      <c r="P204" s="3">
        <f t="shared" si="113"/>
        <v>0.17247989445014464</v>
      </c>
      <c r="Q204" s="8"/>
      <c r="R204" s="3"/>
      <c r="S204" s="7"/>
    </row>
    <row r="205" spans="1:26" x14ac:dyDescent="0.25">
      <c r="A205" s="8">
        <f t="shared" si="110"/>
        <v>0.16643283294078082</v>
      </c>
      <c r="B205" s="8">
        <f t="shared" si="100"/>
        <v>8.3567167059219183E-2</v>
      </c>
      <c r="C205" s="8">
        <f t="shared" si="101"/>
        <v>2.4658857362945787</v>
      </c>
      <c r="D205" s="8">
        <f t="shared" si="102"/>
        <v>1.4378411566462513E-2</v>
      </c>
      <c r="E205" s="8">
        <f t="shared" si="103"/>
        <v>3.4709088433537483E-2</v>
      </c>
      <c r="F205" s="3">
        <f t="shared" si="104"/>
        <v>0.62412199409142122</v>
      </c>
      <c r="G205" s="7">
        <f t="shared" si="105"/>
        <v>6.0485755203206829E-3</v>
      </c>
      <c r="H205" s="3">
        <f t="shared" si="106"/>
        <v>0.17248140846110149</v>
      </c>
      <c r="I205" s="3">
        <f t="shared" si="107"/>
        <v>0.30823571703682234</v>
      </c>
      <c r="J205" s="3">
        <f t="shared" si="108"/>
        <v>0.47716428296317764</v>
      </c>
      <c r="K205" s="3">
        <f t="shared" si="111"/>
        <v>7.2740332151423739E-2</v>
      </c>
      <c r="L205" s="7">
        <f t="shared" si="112"/>
        <v>5.8051488691661227E-4</v>
      </c>
      <c r="M205" s="7">
        <f t="shared" si="114"/>
        <v>1.5883117575672494E-2</v>
      </c>
      <c r="N205" s="3">
        <f t="shared" si="109"/>
        <v>5.7622713619061875E-3</v>
      </c>
      <c r="O205" s="3">
        <f t="shared" si="115"/>
        <v>0.16671762784296121</v>
      </c>
      <c r="P205" s="3">
        <f t="shared" si="113"/>
        <v>0.17247989920486739</v>
      </c>
      <c r="Q205" s="8"/>
      <c r="R205" s="3"/>
      <c r="S205" s="7"/>
    </row>
    <row r="206" spans="1:26" x14ac:dyDescent="0.25">
      <c r="A206" s="8">
        <f t="shared" si="110"/>
        <v>0.16643207831266377</v>
      </c>
      <c r="B206" s="8">
        <f t="shared" si="100"/>
        <v>8.3567921687336233E-2</v>
      </c>
      <c r="C206" s="8">
        <f t="shared" si="101"/>
        <v>2.4658985337948547</v>
      </c>
      <c r="D206" s="8">
        <f t="shared" si="102"/>
        <v>1.4378589558596217E-2</v>
      </c>
      <c r="E206" s="8">
        <f t="shared" si="103"/>
        <v>3.4708910441403784E-2</v>
      </c>
      <c r="F206" s="3">
        <f t="shared" si="104"/>
        <v>0.6241251946760551</v>
      </c>
      <c r="G206" s="7">
        <f t="shared" si="105"/>
        <v>6.0486375563575095E-3</v>
      </c>
      <c r="H206" s="3">
        <f t="shared" si="106"/>
        <v>0.17248071586902128</v>
      </c>
      <c r="I206" s="3">
        <f t="shared" si="107"/>
        <v>0.30823731672435684</v>
      </c>
      <c r="J206" s="3">
        <f t="shared" si="108"/>
        <v>0.47716268327564315</v>
      </c>
      <c r="K206" s="3">
        <f t="shared" si="111"/>
        <v>7.2740202991425973E-2</v>
      </c>
      <c r="L206" s="7">
        <f t="shared" si="112"/>
        <v>5.8052221490157146E-4</v>
      </c>
      <c r="M206" s="7">
        <f t="shared" si="114"/>
        <v>1.5883117575672494E-2</v>
      </c>
      <c r="N206" s="3">
        <f t="shared" si="109"/>
        <v>5.7622739267009226E-3</v>
      </c>
      <c r="O206" s="3">
        <f t="shared" si="115"/>
        <v>0.16671762784296121</v>
      </c>
      <c r="P206" s="3">
        <f t="shared" si="113"/>
        <v>0.17247990176966213</v>
      </c>
      <c r="Q206" s="8"/>
      <c r="R206" s="3"/>
      <c r="S206" s="7"/>
    </row>
    <row r="207" spans="1:26" x14ac:dyDescent="0.25">
      <c r="A207" s="8">
        <f t="shared" si="110"/>
        <v>0.16643167126298419</v>
      </c>
      <c r="B207" s="8">
        <f t="shared" si="100"/>
        <v>8.3568328737015807E-2</v>
      </c>
      <c r="C207" s="8">
        <f t="shared" si="101"/>
        <v>2.4659054368100692</v>
      </c>
      <c r="D207" s="8">
        <f t="shared" si="102"/>
        <v>1.4378685568491312E-2</v>
      </c>
      <c r="E207" s="8">
        <f t="shared" si="103"/>
        <v>3.4708814431508687E-2</v>
      </c>
      <c r="F207" s="3">
        <f t="shared" si="104"/>
        <v>0.62412692110190537</v>
      </c>
      <c r="G207" s="7">
        <f t="shared" si="105"/>
        <v>6.0486710193190067E-3</v>
      </c>
      <c r="H207" s="3">
        <f t="shared" si="106"/>
        <v>0.17248034228230319</v>
      </c>
      <c r="I207" s="3">
        <f t="shared" si="107"/>
        <v>0.30823817960125866</v>
      </c>
      <c r="J207" s="3">
        <f t="shared" si="108"/>
        <v>0.47716182039874133</v>
      </c>
      <c r="K207" s="3">
        <f t="shared" si="111"/>
        <v>7.2740133321027634E-2</v>
      </c>
      <c r="L207" s="7">
        <f t="shared" si="112"/>
        <v>5.8052616771604639E-4</v>
      </c>
      <c r="M207" s="7">
        <f t="shared" si="114"/>
        <v>1.5883117575672494E-2</v>
      </c>
      <c r="N207" s="3">
        <f t="shared" si="109"/>
        <v>5.7622753101859896E-3</v>
      </c>
      <c r="O207" s="3">
        <f t="shared" si="115"/>
        <v>0.16671762784296121</v>
      </c>
      <c r="P207" s="3">
        <f t="shared" si="113"/>
        <v>0.17247990315314721</v>
      </c>
      <c r="Q207" s="8"/>
      <c r="R207" s="3"/>
      <c r="S207" s="7"/>
    </row>
    <row r="208" spans="1:26" x14ac:dyDescent="0.25">
      <c r="A208" s="8">
        <f t="shared" si="110"/>
        <v>0.1664314516984062</v>
      </c>
      <c r="B208" s="8">
        <f t="shared" si="100"/>
        <v>8.3568548301593798E-2</v>
      </c>
      <c r="C208" s="8">
        <f t="shared" si="101"/>
        <v>2.4659091603265928</v>
      </c>
      <c r="D208" s="8">
        <f t="shared" si="102"/>
        <v>1.4378737356744272E-2</v>
      </c>
      <c r="E208" s="8">
        <f t="shared" si="103"/>
        <v>3.4708762643255731E-2</v>
      </c>
      <c r="F208" s="3">
        <f t="shared" si="104"/>
        <v>0.62412785234924484</v>
      </c>
      <c r="G208" s="7">
        <f t="shared" si="105"/>
        <v>6.0486890695354151E-3</v>
      </c>
      <c r="H208" s="3">
        <f t="shared" si="106"/>
        <v>0.1724801407679416</v>
      </c>
      <c r="I208" s="3">
        <f t="shared" si="107"/>
        <v>0.3082386450408241</v>
      </c>
      <c r="J208" s="3">
        <f t="shared" si="108"/>
        <v>0.47716135495917589</v>
      </c>
      <c r="K208" s="3">
        <f t="shared" si="111"/>
        <v>7.2740095740203611E-2</v>
      </c>
      <c r="L208" s="7">
        <f t="shared" si="112"/>
        <v>5.805282999030789E-4</v>
      </c>
      <c r="M208" s="7">
        <f t="shared" si="114"/>
        <v>1.5883117575672494E-2</v>
      </c>
      <c r="N208" s="3">
        <f t="shared" si="109"/>
        <v>5.7622760564514505E-3</v>
      </c>
      <c r="O208" s="3">
        <f t="shared" si="115"/>
        <v>0.16671762784296121</v>
      </c>
      <c r="P208" s="3">
        <f t="shared" si="113"/>
        <v>0.17247990389941265</v>
      </c>
      <c r="Q208" s="8"/>
      <c r="R208" s="3"/>
      <c r="S208" s="7"/>
      <c r="T208" s="3"/>
      <c r="U208" s="3"/>
      <c r="V208" s="7"/>
      <c r="W208" s="7"/>
      <c r="X208" s="7"/>
      <c r="Y208" s="3"/>
      <c r="Z208" s="3"/>
    </row>
    <row r="209" spans="1:26" x14ac:dyDescent="0.25">
      <c r="A209" s="8">
        <f t="shared" si="110"/>
        <v>0.16643133326414172</v>
      </c>
      <c r="B209" s="8">
        <f t="shared" si="100"/>
        <v>8.3568666735858277E-2</v>
      </c>
      <c r="C209" s="8">
        <f t="shared" si="101"/>
        <v>2.4659111688095763</v>
      </c>
      <c r="D209" s="8">
        <f t="shared" si="102"/>
        <v>1.437876529160877E-2</v>
      </c>
      <c r="E209" s="8">
        <f t="shared" si="103"/>
        <v>3.4708734708391226E-2</v>
      </c>
      <c r="F209" s="3">
        <f t="shared" si="104"/>
        <v>0.62412835467026384</v>
      </c>
      <c r="G209" s="7">
        <f t="shared" si="105"/>
        <v>6.0486988059535807E-3</v>
      </c>
      <c r="H209" s="3">
        <f t="shared" si="106"/>
        <v>0.1724800320700953</v>
      </c>
      <c r="I209" s="3">
        <f t="shared" si="107"/>
        <v>0.30823889610119704</v>
      </c>
      <c r="J209" s="3">
        <f t="shared" si="108"/>
        <v>0.47716110389880295</v>
      </c>
      <c r="K209" s="3">
        <f t="shared" si="111"/>
        <v>7.2740075468834334E-2</v>
      </c>
      <c r="L209" s="7">
        <f t="shared" si="112"/>
        <v>5.80529450021472E-4</v>
      </c>
      <c r="M209" s="7">
        <f t="shared" si="114"/>
        <v>1.5883117575672494E-2</v>
      </c>
      <c r="N209" s="3">
        <f t="shared" si="109"/>
        <v>5.7622764589928873E-3</v>
      </c>
      <c r="O209" s="3">
        <f t="shared" si="115"/>
        <v>0.16671762784296121</v>
      </c>
      <c r="P209" s="3">
        <f t="shared" si="113"/>
        <v>0.17247990430195409</v>
      </c>
      <c r="Q209" s="8"/>
      <c r="R209" s="3"/>
      <c r="S209" s="7"/>
      <c r="T209" s="3"/>
      <c r="U209" s="3"/>
      <c r="V209" s="7"/>
      <c r="W209" s="7"/>
      <c r="X209" s="7"/>
      <c r="Y209" s="3"/>
      <c r="Z209" s="3"/>
    </row>
    <row r="210" spans="1:26" x14ac:dyDescent="0.25">
      <c r="A210" s="8">
        <f t="shared" si="110"/>
        <v>0.16643126938007113</v>
      </c>
      <c r="B210" s="8">
        <f t="shared" si="100"/>
        <v>8.3568730619928866E-2</v>
      </c>
      <c r="C210" s="8">
        <f t="shared" si="101"/>
        <v>2.4659122521956593</v>
      </c>
      <c r="D210" s="8">
        <f t="shared" si="102"/>
        <v>1.4378780359826981E-2</v>
      </c>
      <c r="E210" s="8">
        <f t="shared" si="103"/>
        <v>3.4708719640173018E-2</v>
      </c>
      <c r="F210" s="3">
        <f t="shared" si="104"/>
        <v>0.62412862562529581</v>
      </c>
      <c r="G210" s="7">
        <f t="shared" si="105"/>
        <v>6.048704057840382E-3</v>
      </c>
      <c r="H210" s="3">
        <f t="shared" si="106"/>
        <v>0.17247997343791152</v>
      </c>
      <c r="I210" s="3">
        <f t="shared" si="107"/>
        <v>0.30823903152445742</v>
      </c>
      <c r="J210" s="3">
        <f t="shared" si="108"/>
        <v>0.47716096847554257</v>
      </c>
      <c r="K210" s="3">
        <f t="shared" si="111"/>
        <v>7.2740064534327173E-2</v>
      </c>
      <c r="L210" s="7">
        <f t="shared" si="112"/>
        <v>5.8053007040310023E-4</v>
      </c>
      <c r="M210" s="7">
        <f t="shared" si="114"/>
        <v>1.5883117575672494E-2</v>
      </c>
      <c r="N210" s="3">
        <f t="shared" si="109"/>
        <v>5.7622766761264571E-3</v>
      </c>
      <c r="O210" s="3">
        <f t="shared" si="115"/>
        <v>0.16671762784296121</v>
      </c>
      <c r="P210" s="3">
        <f t="shared" si="113"/>
        <v>0.17247990451908768</v>
      </c>
      <c r="Q210" s="8"/>
      <c r="R210" s="3"/>
      <c r="S210" s="7"/>
      <c r="T210" s="3"/>
      <c r="U210" s="3"/>
      <c r="V210" s="7"/>
      <c r="W210" s="7"/>
      <c r="X210" s="7"/>
      <c r="Y210" s="3"/>
      <c r="Z210" s="3"/>
    </row>
    <row r="211" spans="1:26" x14ac:dyDescent="0.25">
      <c r="A211" s="8">
        <f t="shared" si="110"/>
        <v>0.1664312349206592</v>
      </c>
      <c r="B211" s="8">
        <f t="shared" si="100"/>
        <v>8.3568765079340801E-2</v>
      </c>
      <c r="C211" s="8">
        <f t="shared" si="101"/>
        <v>2.4659128365798653</v>
      </c>
      <c r="D211" s="8">
        <f t="shared" si="102"/>
        <v>1.4378788487706275E-2</v>
      </c>
      <c r="E211" s="8">
        <f t="shared" si="103"/>
        <v>3.4708711512293725E-2</v>
      </c>
      <c r="F211" s="3">
        <f t="shared" si="104"/>
        <v>0.62412877178001924</v>
      </c>
      <c r="G211" s="7">
        <f t="shared" si="105"/>
        <v>6.0487068907396791E-3</v>
      </c>
      <c r="H211" s="3">
        <f t="shared" si="106"/>
        <v>0.17247994181139889</v>
      </c>
      <c r="I211" s="3">
        <f t="shared" si="107"/>
        <v>0.30823910457248316</v>
      </c>
      <c r="J211" s="3">
        <f t="shared" si="108"/>
        <v>0.47716089542751683</v>
      </c>
      <c r="K211" s="3">
        <f t="shared" si="111"/>
        <v>7.2740058636188376E-2</v>
      </c>
      <c r="L211" s="7">
        <f t="shared" si="112"/>
        <v>5.8053040504077794E-4</v>
      </c>
      <c r="M211" s="7">
        <f t="shared" si="114"/>
        <v>1.5883117575672494E-2</v>
      </c>
      <c r="N211" s="3">
        <f t="shared" si="109"/>
        <v>5.762276793249645E-3</v>
      </c>
      <c r="O211" s="3">
        <f t="shared" si="115"/>
        <v>0.16671762784296121</v>
      </c>
      <c r="P211" s="3">
        <f t="shared" si="113"/>
        <v>0.17247990463621085</v>
      </c>
      <c r="Q211" s="8"/>
      <c r="R211" s="3"/>
      <c r="S211" s="7"/>
      <c r="T211" s="3"/>
      <c r="U211" s="3"/>
      <c r="V211" s="7"/>
      <c r="W211" s="7"/>
      <c r="X211" s="7"/>
      <c r="Y211" s="3"/>
      <c r="Z211" s="3"/>
    </row>
    <row r="212" spans="1:26" x14ac:dyDescent="0.25">
      <c r="A212" s="8">
        <f t="shared" si="110"/>
        <v>0.16643121633306518</v>
      </c>
      <c r="B212" s="8">
        <f t="shared" si="100"/>
        <v>8.3568783666934821E-2</v>
      </c>
      <c r="C212" s="8">
        <f t="shared" si="101"/>
        <v>2.4659131517998558</v>
      </c>
      <c r="D212" s="8">
        <f t="shared" si="102"/>
        <v>1.4378792871928871E-2</v>
      </c>
      <c r="E212" s="8">
        <f t="shared" si="103"/>
        <v>3.4708707128071128E-2</v>
      </c>
      <c r="F212" s="3">
        <f t="shared" si="104"/>
        <v>0.62412885061670575</v>
      </c>
      <c r="G212" s="7">
        <f t="shared" si="105"/>
        <v>6.0487084188218972E-3</v>
      </c>
      <c r="H212" s="3">
        <f t="shared" si="106"/>
        <v>0.17247992475188709</v>
      </c>
      <c r="I212" s="3">
        <f t="shared" si="107"/>
        <v>0.30823914397498198</v>
      </c>
      <c r="J212" s="3">
        <f t="shared" si="108"/>
        <v>0.47716085602501801</v>
      </c>
      <c r="K212" s="3">
        <f t="shared" si="111"/>
        <v>7.2740055454698319E-2</v>
      </c>
      <c r="L212" s="7">
        <f t="shared" si="112"/>
        <v>5.8053058554630047E-4</v>
      </c>
      <c r="M212" s="7">
        <f t="shared" si="114"/>
        <v>1.5883117575672494E-2</v>
      </c>
      <c r="N212" s="3">
        <f t="shared" si="109"/>
        <v>5.7622768564265783E-3</v>
      </c>
      <c r="O212" s="3">
        <f t="shared" si="115"/>
        <v>0.16671762784296121</v>
      </c>
      <c r="P212" s="3">
        <f t="shared" si="113"/>
        <v>0.17247990469938779</v>
      </c>
      <c r="T212" s="3"/>
      <c r="U212" s="3"/>
      <c r="V212" s="7"/>
      <c r="W212" s="7"/>
      <c r="X212" s="7"/>
      <c r="Y212" s="3"/>
      <c r="Z212" s="3"/>
    </row>
    <row r="213" spans="1:26" x14ac:dyDescent="0.25">
      <c r="A213" s="8">
        <f t="shared" si="110"/>
        <v>0.16643120630681552</v>
      </c>
      <c r="B213" s="8">
        <f t="shared" si="100"/>
        <v>8.3568793693184484E-2</v>
      </c>
      <c r="C213" s="8">
        <f t="shared" si="101"/>
        <v>2.4659133218312319</v>
      </c>
      <c r="D213" s="8">
        <f t="shared" si="102"/>
        <v>1.4378795236802567E-2</v>
      </c>
      <c r="E213" s="8">
        <f t="shared" si="103"/>
        <v>3.4708704763197429E-2</v>
      </c>
      <c r="F213" s="3">
        <f t="shared" si="104"/>
        <v>0.62412889314165487</v>
      </c>
      <c r="G213" s="7">
        <f t="shared" si="105"/>
        <v>6.0487092430780622E-3</v>
      </c>
      <c r="H213" s="3">
        <f t="shared" si="106"/>
        <v>0.17247991554989359</v>
      </c>
      <c r="I213" s="3">
        <f t="shared" si="107"/>
        <v>0.30823916522890399</v>
      </c>
      <c r="J213" s="3">
        <f t="shared" si="108"/>
        <v>0.477160834771096</v>
      </c>
      <c r="K213" s="3">
        <f t="shared" si="111"/>
        <v>7.2740053738584637E-2</v>
      </c>
      <c r="L213" s="7">
        <f t="shared" si="112"/>
        <v>5.8053068291200548E-4</v>
      </c>
      <c r="M213" s="7">
        <f t="shared" si="114"/>
        <v>1.5883117575672494E-2</v>
      </c>
      <c r="N213" s="3">
        <f t="shared" si="109"/>
        <v>5.7622768905045739E-3</v>
      </c>
      <c r="O213" s="3">
        <f t="shared" si="115"/>
        <v>0.16671762784296121</v>
      </c>
      <c r="P213" s="3">
        <f t="shared" si="113"/>
        <v>0.17247990473346578</v>
      </c>
      <c r="T213" s="3"/>
      <c r="U213" s="3"/>
      <c r="V213" s="7"/>
      <c r="W213" s="7"/>
      <c r="X213" s="7"/>
      <c r="Y213" s="3"/>
      <c r="Z213" s="3"/>
    </row>
    <row r="214" spans="1:26" x14ac:dyDescent="0.25">
      <c r="A214" s="8">
        <f t="shared" si="110"/>
        <v>0.16643120089860161</v>
      </c>
      <c r="B214" s="8">
        <f t="shared" si="100"/>
        <v>8.3568799101398389E-2</v>
      </c>
      <c r="C214" s="8">
        <f t="shared" si="101"/>
        <v>2.4659134135470842</v>
      </c>
      <c r="D214" s="8">
        <f t="shared" si="102"/>
        <v>1.4378796512428405E-2</v>
      </c>
      <c r="E214" s="8">
        <f t="shared" si="103"/>
        <v>3.4708703487571595E-2</v>
      </c>
      <c r="F214" s="3">
        <f t="shared" si="104"/>
        <v>0.62412891607984788</v>
      </c>
      <c r="G214" s="7">
        <f t="shared" si="105"/>
        <v>6.0487096876864245E-3</v>
      </c>
      <c r="H214" s="3">
        <f t="shared" si="106"/>
        <v>0.17247991058628803</v>
      </c>
      <c r="I214" s="3">
        <f t="shared" si="107"/>
        <v>0.30823917669338552</v>
      </c>
      <c r="J214" s="3">
        <f t="shared" si="108"/>
        <v>0.47716082330661447</v>
      </c>
      <c r="K214" s="3">
        <f t="shared" si="111"/>
        <v>7.2740052812903383E-2</v>
      </c>
      <c r="L214" s="7">
        <f t="shared" si="112"/>
        <v>5.8053073543161101E-4</v>
      </c>
      <c r="M214" s="7">
        <f t="shared" si="114"/>
        <v>1.5883117575672494E-2</v>
      </c>
      <c r="N214" s="3">
        <f t="shared" si="109"/>
        <v>5.7622769088864368E-3</v>
      </c>
      <c r="O214" s="3">
        <f t="shared" si="115"/>
        <v>0.16671762784296121</v>
      </c>
      <c r="P214" s="3">
        <f t="shared" si="113"/>
        <v>0.17247990475184766</v>
      </c>
      <c r="T214" s="3"/>
      <c r="U214" s="3"/>
      <c r="V214" s="7"/>
      <c r="W214" s="7"/>
      <c r="X214" s="7"/>
      <c r="Y214" s="3"/>
      <c r="Z214" s="3"/>
    </row>
    <row r="215" spans="1:26" x14ac:dyDescent="0.25">
      <c r="A215" s="8">
        <f t="shared" si="110"/>
        <v>0.16643119798138142</v>
      </c>
      <c r="B215" s="8">
        <f t="shared" si="100"/>
        <v>8.3568802018618576E-2</v>
      </c>
      <c r="C215" s="8">
        <f t="shared" si="101"/>
        <v>2.465913463019116</v>
      </c>
      <c r="D215" s="8">
        <f t="shared" si="102"/>
        <v>1.4378797200507967E-2</v>
      </c>
      <c r="E215" s="8">
        <f t="shared" si="103"/>
        <v>3.4708702799492036E-2</v>
      </c>
      <c r="F215" s="3">
        <f t="shared" si="104"/>
        <v>0.62412892845283552</v>
      </c>
      <c r="G215" s="7">
        <f t="shared" si="105"/>
        <v>6.048709927510631E-3</v>
      </c>
      <c r="H215" s="3">
        <f t="shared" si="106"/>
        <v>0.17247990790889206</v>
      </c>
      <c r="I215" s="3">
        <f t="shared" si="107"/>
        <v>0.30823918287738949</v>
      </c>
      <c r="J215" s="3">
        <f t="shared" si="108"/>
        <v>0.47716081712261049</v>
      </c>
      <c r="K215" s="3">
        <f t="shared" si="111"/>
        <v>7.274005231358581E-2</v>
      </c>
      <c r="L215" s="7">
        <f t="shared" si="112"/>
        <v>5.8053076376097699E-4</v>
      </c>
      <c r="M215" s="7">
        <f t="shared" si="114"/>
        <v>1.5883117575672494E-2</v>
      </c>
      <c r="N215" s="3">
        <f t="shared" si="109"/>
        <v>5.7622769188017146E-3</v>
      </c>
      <c r="O215" s="3">
        <f t="shared" si="115"/>
        <v>0.16671762784296121</v>
      </c>
      <c r="P215" s="3">
        <f t="shared" si="113"/>
        <v>0.17247990476176292</v>
      </c>
      <c r="T215" s="3"/>
      <c r="U215" s="3"/>
      <c r="V215" s="7"/>
      <c r="W215" s="7"/>
      <c r="X215" s="7"/>
      <c r="Y215" s="3"/>
      <c r="Z215" s="3"/>
    </row>
    <row r="216" spans="1:26" x14ac:dyDescent="0.25">
      <c r="A216" s="8">
        <f t="shared" si="110"/>
        <v>0.16643119640781684</v>
      </c>
      <c r="B216" s="8">
        <f t="shared" si="100"/>
        <v>8.3568803592183161E-2</v>
      </c>
      <c r="C216" s="8">
        <f t="shared" si="101"/>
        <v>2.4659134897046018</v>
      </c>
      <c r="D216" s="8">
        <f t="shared" si="102"/>
        <v>1.4378797571661869E-2</v>
      </c>
      <c r="E216" s="8">
        <f t="shared" si="103"/>
        <v>3.470870242833813E-2</v>
      </c>
      <c r="F216" s="3">
        <f t="shared" si="104"/>
        <v>0.62412893512689338</v>
      </c>
      <c r="G216" s="7">
        <f t="shared" si="105"/>
        <v>6.0487100568731344E-3</v>
      </c>
      <c r="H216" s="3">
        <f t="shared" si="106"/>
        <v>0.17247990646468997</v>
      </c>
      <c r="I216" s="3">
        <f t="shared" si="107"/>
        <v>0.30823918621307522</v>
      </c>
      <c r="J216" s="3">
        <f t="shared" si="108"/>
        <v>0.47716081378692476</v>
      </c>
      <c r="K216" s="3">
        <f t="shared" si="111"/>
        <v>7.274005204425113E-2</v>
      </c>
      <c r="L216" s="7">
        <f t="shared" si="112"/>
        <v>5.80530779041994E-4</v>
      </c>
      <c r="M216" s="7">
        <f t="shared" si="114"/>
        <v>1.5883117575672494E-2</v>
      </c>
      <c r="N216" s="3">
        <f t="shared" si="109"/>
        <v>5.76227692415007E-3</v>
      </c>
      <c r="O216" s="3">
        <f t="shared" si="115"/>
        <v>0.16671762784296121</v>
      </c>
      <c r="P216" s="3">
        <f t="shared" si="113"/>
        <v>0.17247990476711128</v>
      </c>
      <c r="T216" s="3"/>
      <c r="U216" s="3"/>
      <c r="V216" s="7"/>
      <c r="W216" s="7"/>
      <c r="X216" s="7"/>
      <c r="Y216" s="3"/>
      <c r="Z216" s="3"/>
    </row>
    <row r="217" spans="1:26" x14ac:dyDescent="0.25">
      <c r="A217" s="8"/>
      <c r="B217" s="8"/>
      <c r="C217" s="8"/>
      <c r="D217" s="8"/>
      <c r="E217" s="8"/>
      <c r="F217" s="3"/>
      <c r="G217" s="7"/>
      <c r="H217" s="3"/>
      <c r="I217" s="3"/>
      <c r="J217" s="3"/>
      <c r="K217" s="3"/>
      <c r="L217" s="7"/>
      <c r="M217" s="7"/>
      <c r="N217" s="3"/>
      <c r="O217" s="3"/>
      <c r="P217" s="3"/>
      <c r="T217" s="3"/>
      <c r="U217" s="3"/>
      <c r="V217" s="7"/>
      <c r="W217" s="7"/>
      <c r="X217" s="7"/>
      <c r="Y217" s="3"/>
      <c r="Z217" s="3"/>
    </row>
    <row r="218" spans="1:26" x14ac:dyDescent="0.25">
      <c r="A218" s="5" t="s">
        <v>75</v>
      </c>
      <c r="B218" s="5"/>
      <c r="C218" s="5"/>
      <c r="D218" s="5"/>
      <c r="E218" s="5"/>
      <c r="F218">
        <f>F185+1</f>
        <v>7</v>
      </c>
      <c r="G218" t="s">
        <v>76</v>
      </c>
      <c r="H218">
        <f>D$18/100</f>
        <v>0.7</v>
      </c>
      <c r="K218" t="s">
        <v>15</v>
      </c>
      <c r="T218" s="3"/>
      <c r="U218" s="3"/>
      <c r="V218" s="7"/>
      <c r="W218" s="7"/>
      <c r="X218" s="7"/>
      <c r="Y218" s="3"/>
      <c r="Z218" s="3"/>
    </row>
    <row r="219" spans="1:26" x14ac:dyDescent="0.25">
      <c r="A219" s="1" t="s">
        <v>82</v>
      </c>
      <c r="B219" s="1" t="s">
        <v>182</v>
      </c>
      <c r="C219" s="1" t="s">
        <v>183</v>
      </c>
      <c r="D219" s="1" t="s">
        <v>184</v>
      </c>
      <c r="E219" s="1" t="s">
        <v>185</v>
      </c>
      <c r="F219" s="1" t="s">
        <v>79</v>
      </c>
      <c r="G219" s="1" t="s">
        <v>81</v>
      </c>
      <c r="H219" s="1" t="s">
        <v>84</v>
      </c>
      <c r="I219" s="1" t="s">
        <v>60</v>
      </c>
      <c r="J219" s="1" t="s">
        <v>187</v>
      </c>
      <c r="K219" s="1" t="s">
        <v>86</v>
      </c>
      <c r="L219" s="1" t="s">
        <v>88</v>
      </c>
      <c r="M219" s="1" t="s">
        <v>88</v>
      </c>
      <c r="N219" s="1" t="s">
        <v>90</v>
      </c>
      <c r="O219" s="1" t="s">
        <v>92</v>
      </c>
      <c r="P219" s="1" t="s">
        <v>92</v>
      </c>
    </row>
    <row r="220" spans="1:26" x14ac:dyDescent="0.25">
      <c r="A220" s="1" t="s">
        <v>77</v>
      </c>
      <c r="B220" s="1" t="s">
        <v>10</v>
      </c>
      <c r="C220" s="1" t="s">
        <v>57</v>
      </c>
      <c r="D220" s="1" t="s">
        <v>59</v>
      </c>
      <c r="E220" s="1" t="s">
        <v>186</v>
      </c>
      <c r="F220" s="1" t="s">
        <v>78</v>
      </c>
      <c r="G220" s="1" t="s">
        <v>80</v>
      </c>
      <c r="H220" s="1" t="s">
        <v>83</v>
      </c>
      <c r="I220" s="1" t="s">
        <v>61</v>
      </c>
      <c r="J220" s="1" t="s">
        <v>188</v>
      </c>
      <c r="K220" s="1" t="s">
        <v>85</v>
      </c>
      <c r="L220" s="1" t="s">
        <v>87</v>
      </c>
      <c r="M220" s="1" t="s">
        <v>28</v>
      </c>
      <c r="N220" s="1" t="s">
        <v>89</v>
      </c>
      <c r="O220" s="1" t="s">
        <v>32</v>
      </c>
      <c r="P220" s="1" t="s">
        <v>91</v>
      </c>
    </row>
    <row r="221" spans="1:26" x14ac:dyDescent="0.25">
      <c r="A221" s="1" t="s">
        <v>0</v>
      </c>
      <c r="B221" s="1" t="s">
        <v>0</v>
      </c>
      <c r="C221" s="1" t="s">
        <v>97</v>
      </c>
      <c r="D221" s="1" t="s">
        <v>17</v>
      </c>
      <c r="E221" s="1" t="s">
        <v>17</v>
      </c>
      <c r="F221" s="1" t="s">
        <v>22</v>
      </c>
      <c r="G221" s="1" t="s">
        <v>0</v>
      </c>
      <c r="H221" s="1" t="s">
        <v>0</v>
      </c>
      <c r="I221" s="1" t="s">
        <v>0</v>
      </c>
      <c r="J221" s="1" t="s">
        <v>0</v>
      </c>
      <c r="K221" s="1" t="s">
        <v>0</v>
      </c>
      <c r="L221" s="1" t="s">
        <v>20</v>
      </c>
      <c r="M221" s="1" t="s">
        <v>20</v>
      </c>
      <c r="N221" s="1" t="s">
        <v>0</v>
      </c>
      <c r="O221" s="1" t="s">
        <v>0</v>
      </c>
      <c r="P221" s="1" t="s">
        <v>0</v>
      </c>
    </row>
    <row r="222" spans="1:26" x14ac:dyDescent="0.25">
      <c r="A222" s="8">
        <v>0.2</v>
      </c>
      <c r="B222" s="8">
        <f t="shared" ref="B222:B249" si="116">IF(A222&lt;$D$24,A222,2*$D$24-A222)</f>
        <v>4.9999999999999989E-2</v>
      </c>
      <c r="C222" s="8">
        <f t="shared" ref="C222:C249" si="117">2*ACOS(($D$24-B222)/$D$24)</f>
        <v>1.8545904360032242</v>
      </c>
      <c r="D222" s="8">
        <f t="shared" ref="D222:D249" si="118">$D$24^2*(C222-SIN(C222))/2</f>
        <v>6.9889877812751881E-3</v>
      </c>
      <c r="E222" s="8">
        <f t="shared" ref="E222:E249" si="119">IF(A222&lt;$D$24,D222,3.1416*($D$24)^2-D222)</f>
        <v>4.2098512218724814E-2</v>
      </c>
      <c r="F222" s="3">
        <f t="shared" ref="F222:F249" si="120">$D$19/E222</f>
        <v>0.51457175906087338</v>
      </c>
      <c r="G222" s="7">
        <f t="shared" ref="G222:G249" si="121">F222^2/(2*32.2)</f>
        <v>4.1115542736490911E-3</v>
      </c>
      <c r="H222" s="3">
        <f t="shared" ref="H222:H249" si="122">A222+G222</f>
        <v>0.2041115542736491</v>
      </c>
      <c r="I222" s="3">
        <f t="shared" ref="I222:I249" si="123">$D$24*C222</f>
        <v>0.23182380450040302</v>
      </c>
      <c r="J222" s="3">
        <f t="shared" ref="J222:J249" si="124">IF(A222&lt;$D$24,I222,(2*3.1416*$D$24-I222))</f>
        <v>0.55357619549959702</v>
      </c>
      <c r="K222" s="3">
        <f>E222/J222</f>
        <v>7.6048270429568104E-2</v>
      </c>
      <c r="L222" s="7">
        <f>($D$21^2)*(F222^2)/(($D$20^2)*(K222^1.333))</f>
        <v>3.7189525515176188E-4</v>
      </c>
      <c r="M222" s="7">
        <f>D205</f>
        <v>1.4378411566462513E-2</v>
      </c>
      <c r="N222" s="3">
        <f t="shared" ref="N222:N249" si="125">((M222+L222)/2)*D$30</f>
        <v>5.1626073875649953E-3</v>
      </c>
      <c r="O222" s="3">
        <f>H216</f>
        <v>0.17247990646468997</v>
      </c>
      <c r="P222" s="3">
        <f>N222+O222</f>
        <v>0.17764251385225496</v>
      </c>
    </row>
    <row r="223" spans="1:26" x14ac:dyDescent="0.25">
      <c r="A223" s="8">
        <f t="shared" ref="A223:A249" si="126">A222+(P222-H222)/2</f>
        <v>0.18676547978930294</v>
      </c>
      <c r="B223" s="8">
        <f t="shared" si="116"/>
        <v>6.3234520210697059E-2</v>
      </c>
      <c r="C223" s="8">
        <f t="shared" si="117"/>
        <v>2.1079391427084859</v>
      </c>
      <c r="D223" s="8">
        <f t="shared" si="118"/>
        <v>9.7559764306261419E-3</v>
      </c>
      <c r="E223" s="8">
        <f t="shared" si="119"/>
        <v>3.9331523569373861E-2</v>
      </c>
      <c r="F223" s="3">
        <f t="shared" si="120"/>
        <v>0.55077209119615489</v>
      </c>
      <c r="G223" s="7">
        <f t="shared" si="121"/>
        <v>4.7104021186426329E-3</v>
      </c>
      <c r="H223" s="3">
        <f t="shared" si="122"/>
        <v>0.19147588190794557</v>
      </c>
      <c r="I223" s="3">
        <f t="shared" si="123"/>
        <v>0.26349239283856074</v>
      </c>
      <c r="J223" s="3">
        <f t="shared" si="124"/>
        <v>0.52190760716143925</v>
      </c>
      <c r="K223" s="3">
        <f t="shared" ref="K223:K249" si="127">E223/J223</f>
        <v>7.5361085045858742E-2</v>
      </c>
      <c r="L223" s="7">
        <f t="shared" ref="L223:L249" si="128">($D$21^2)*(F223^2)/(($D$20^2)*(K223^1.333))</f>
        <v>4.3124844716636488E-4</v>
      </c>
      <c r="M223" s="7">
        <f>M222</f>
        <v>1.4378411566462513E-2</v>
      </c>
      <c r="N223" s="3">
        <f t="shared" si="125"/>
        <v>5.183381004770107E-3</v>
      </c>
      <c r="O223" s="3">
        <f>O222</f>
        <v>0.17247990646468997</v>
      </c>
      <c r="P223" s="3">
        <f t="shared" ref="P223:P249" si="129">N223+O223</f>
        <v>0.17766328746946008</v>
      </c>
    </row>
    <row r="224" spans="1:26" x14ac:dyDescent="0.25">
      <c r="A224" s="8">
        <f t="shared" si="126"/>
        <v>0.1798591825700602</v>
      </c>
      <c r="B224" s="8">
        <f t="shared" si="116"/>
        <v>7.01408174299398E-2</v>
      </c>
      <c r="C224" s="8">
        <f t="shared" si="117"/>
        <v>2.2329035395602319</v>
      </c>
      <c r="D224" s="8">
        <f t="shared" si="118"/>
        <v>1.1282851786581937E-2</v>
      </c>
      <c r="E224" s="8">
        <f t="shared" si="119"/>
        <v>3.7804648213418064E-2</v>
      </c>
      <c r="F224" s="3">
        <f t="shared" si="120"/>
        <v>0.57301698362441367</v>
      </c>
      <c r="G224" s="7">
        <f t="shared" si="121"/>
        <v>5.0985786261183467E-3</v>
      </c>
      <c r="H224" s="3">
        <f t="shared" si="122"/>
        <v>0.18495776119617854</v>
      </c>
      <c r="I224" s="3">
        <f t="shared" si="123"/>
        <v>0.27911294244502899</v>
      </c>
      <c r="J224" s="3">
        <f t="shared" si="124"/>
        <v>0.50628705755497094</v>
      </c>
      <c r="K224" s="3">
        <f t="shared" si="127"/>
        <v>7.467038244269826E-2</v>
      </c>
      <c r="L224" s="7">
        <f t="shared" si="128"/>
        <v>4.7255138263143677E-4</v>
      </c>
      <c r="M224" s="7">
        <f t="shared" ref="M224:M249" si="130">M223</f>
        <v>1.4378411566462513E-2</v>
      </c>
      <c r="N224" s="3">
        <f t="shared" si="125"/>
        <v>5.1978370321828825E-3</v>
      </c>
      <c r="O224" s="3">
        <f t="shared" ref="O224:O249" si="131">O223</f>
        <v>0.17247990646468997</v>
      </c>
      <c r="P224" s="3">
        <f t="shared" si="129"/>
        <v>0.17767774349687285</v>
      </c>
    </row>
    <row r="225" spans="1:16" x14ac:dyDescent="0.25">
      <c r="A225" s="8">
        <f t="shared" si="126"/>
        <v>0.17621917372040735</v>
      </c>
      <c r="B225" s="8">
        <f t="shared" si="116"/>
        <v>7.3780826279592648E-2</v>
      </c>
      <c r="C225" s="8">
        <f t="shared" si="117"/>
        <v>2.2972252575775434</v>
      </c>
      <c r="D225" s="8">
        <f t="shared" si="118"/>
        <v>1.2106829485117876E-2</v>
      </c>
      <c r="E225" s="8">
        <f t="shared" si="119"/>
        <v>3.6980670514882123E-2</v>
      </c>
      <c r="F225" s="3">
        <f t="shared" si="120"/>
        <v>0.5857845513514196</v>
      </c>
      <c r="G225" s="7">
        <f t="shared" si="121"/>
        <v>5.3283158478568925E-3</v>
      </c>
      <c r="H225" s="3">
        <f t="shared" si="122"/>
        <v>0.18154748956826425</v>
      </c>
      <c r="I225" s="3">
        <f t="shared" si="123"/>
        <v>0.28715315719719292</v>
      </c>
      <c r="J225" s="3">
        <f t="shared" si="124"/>
        <v>0.49824684280280707</v>
      </c>
      <c r="K225" s="3">
        <f t="shared" si="127"/>
        <v>7.4221585242474075E-2</v>
      </c>
      <c r="L225" s="7">
        <f t="shared" si="128"/>
        <v>4.9782863275805262E-4</v>
      </c>
      <c r="M225" s="7">
        <f t="shared" si="130"/>
        <v>1.4378411566462513E-2</v>
      </c>
      <c r="N225" s="3">
        <f t="shared" si="125"/>
        <v>5.2066840697271976E-3</v>
      </c>
      <c r="O225" s="3">
        <f t="shared" si="131"/>
        <v>0.17247990646468997</v>
      </c>
      <c r="P225" s="3">
        <f t="shared" si="129"/>
        <v>0.17768659053441715</v>
      </c>
    </row>
    <row r="226" spans="1:16" x14ac:dyDescent="0.25">
      <c r="A226" s="8">
        <f t="shared" si="126"/>
        <v>0.17428872420348379</v>
      </c>
      <c r="B226" s="8">
        <f t="shared" si="116"/>
        <v>7.5711275796516209E-2</v>
      </c>
      <c r="C226" s="8">
        <f t="shared" si="117"/>
        <v>2.330959311713964</v>
      </c>
      <c r="D226" s="8">
        <f t="shared" si="118"/>
        <v>1.2548715581295618E-2</v>
      </c>
      <c r="E226" s="8">
        <f t="shared" si="119"/>
        <v>3.6538784418704381E-2</v>
      </c>
      <c r="F226" s="3">
        <f t="shared" si="120"/>
        <v>0.59286880586935053</v>
      </c>
      <c r="G226" s="7">
        <f t="shared" si="121"/>
        <v>5.4579723753563607E-3</v>
      </c>
      <c r="H226" s="3">
        <f t="shared" si="122"/>
        <v>0.17974669657884015</v>
      </c>
      <c r="I226" s="3">
        <f t="shared" si="123"/>
        <v>0.2913699139642455</v>
      </c>
      <c r="J226" s="3">
        <f t="shared" si="124"/>
        <v>0.49403008603575449</v>
      </c>
      <c r="K226" s="3">
        <f t="shared" si="127"/>
        <v>7.3960646226837193E-2</v>
      </c>
      <c r="L226" s="7">
        <f t="shared" si="128"/>
        <v>5.123421729932464E-4</v>
      </c>
      <c r="M226" s="7">
        <f t="shared" si="130"/>
        <v>1.4378411566462513E-2</v>
      </c>
      <c r="N226" s="3">
        <f t="shared" si="125"/>
        <v>5.2117638088095154E-3</v>
      </c>
      <c r="O226" s="3">
        <f t="shared" si="131"/>
        <v>0.17247990646468997</v>
      </c>
      <c r="P226" s="3">
        <f t="shared" si="129"/>
        <v>0.1776916702734995</v>
      </c>
    </row>
    <row r="227" spans="1:16" x14ac:dyDescent="0.25">
      <c r="A227" s="8">
        <f t="shared" si="126"/>
        <v>0.17326121105081346</v>
      </c>
      <c r="B227" s="8">
        <f t="shared" si="116"/>
        <v>7.6738788949186537E-2</v>
      </c>
      <c r="C227" s="8">
        <f t="shared" si="117"/>
        <v>2.3488150243548516</v>
      </c>
      <c r="D227" s="8">
        <f t="shared" si="118"/>
        <v>1.2785230260868127E-2</v>
      </c>
      <c r="E227" s="8">
        <f t="shared" si="119"/>
        <v>3.6302269739131872E-2</v>
      </c>
      <c r="F227" s="3">
        <f t="shared" si="120"/>
        <v>0.59673143420240959</v>
      </c>
      <c r="G227" s="7">
        <f t="shared" si="121"/>
        <v>5.5293230522556625E-3</v>
      </c>
      <c r="H227" s="3">
        <f t="shared" si="122"/>
        <v>0.17879053410306914</v>
      </c>
      <c r="I227" s="3">
        <f t="shared" si="123"/>
        <v>0.29360187804435645</v>
      </c>
      <c r="J227" s="3">
        <f t="shared" si="124"/>
        <v>0.49179812195564354</v>
      </c>
      <c r="K227" s="3">
        <f t="shared" si="127"/>
        <v>7.3815389116931321E-2</v>
      </c>
      <c r="L227" s="7">
        <f t="shared" si="128"/>
        <v>5.2040184876203795E-4</v>
      </c>
      <c r="M227" s="7">
        <f t="shared" si="130"/>
        <v>1.4378411566462513E-2</v>
      </c>
      <c r="N227" s="3">
        <f t="shared" si="125"/>
        <v>5.2145846953285929E-3</v>
      </c>
      <c r="O227" s="3">
        <f t="shared" si="131"/>
        <v>0.17247990646468997</v>
      </c>
      <c r="P227" s="3">
        <f t="shared" si="129"/>
        <v>0.17769449116001856</v>
      </c>
    </row>
    <row r="228" spans="1:16" x14ac:dyDescent="0.25">
      <c r="A228" s="8">
        <f t="shared" si="126"/>
        <v>0.17271318957928816</v>
      </c>
      <c r="B228" s="8">
        <f t="shared" si="116"/>
        <v>7.7286810420711838E-2</v>
      </c>
      <c r="C228" s="8">
        <f t="shared" si="117"/>
        <v>2.3583110034258308</v>
      </c>
      <c r="D228" s="8">
        <f t="shared" si="118"/>
        <v>1.2911737545069957E-2</v>
      </c>
      <c r="E228" s="8">
        <f t="shared" si="119"/>
        <v>3.6175762454930038E-2</v>
      </c>
      <c r="F228" s="3">
        <f t="shared" si="120"/>
        <v>0.59881821463261797</v>
      </c>
      <c r="G228" s="7">
        <f t="shared" si="121"/>
        <v>5.568062953040312E-3</v>
      </c>
      <c r="H228" s="3">
        <f t="shared" si="122"/>
        <v>0.17828125253232846</v>
      </c>
      <c r="I228" s="3">
        <f t="shared" si="123"/>
        <v>0.29478887542822885</v>
      </c>
      <c r="J228" s="3">
        <f t="shared" si="124"/>
        <v>0.49061112457177114</v>
      </c>
      <c r="K228" s="3">
        <f t="shared" si="127"/>
        <v>7.3736123465414638E-2</v>
      </c>
      <c r="L228" s="7">
        <f t="shared" si="128"/>
        <v>5.2479899734552023E-4</v>
      </c>
      <c r="M228" s="7">
        <f t="shared" si="130"/>
        <v>1.4378411566462513E-2</v>
      </c>
      <c r="N228" s="3">
        <f t="shared" si="125"/>
        <v>5.2161236973328117E-3</v>
      </c>
      <c r="O228" s="3">
        <f t="shared" si="131"/>
        <v>0.17247990646468997</v>
      </c>
      <c r="P228" s="3">
        <f t="shared" si="129"/>
        <v>0.17769603016202279</v>
      </c>
    </row>
    <row r="229" spans="1:16" x14ac:dyDescent="0.25">
      <c r="A229" s="8">
        <f t="shared" si="126"/>
        <v>0.17242057839413533</v>
      </c>
      <c r="B229" s="8">
        <f t="shared" si="116"/>
        <v>7.7579421605864674E-2</v>
      </c>
      <c r="C229" s="8">
        <f t="shared" si="117"/>
        <v>2.3633736661665132</v>
      </c>
      <c r="D229" s="8">
        <f t="shared" si="118"/>
        <v>1.2979386778529656E-2</v>
      </c>
      <c r="E229" s="8">
        <f t="shared" si="119"/>
        <v>3.6108113221470339E-2</v>
      </c>
      <c r="F229" s="3">
        <f t="shared" si="120"/>
        <v>0.59994011189025465</v>
      </c>
      <c r="G229" s="7">
        <f t="shared" si="121"/>
        <v>5.5889462399827828E-3</v>
      </c>
      <c r="H229" s="3">
        <f t="shared" si="122"/>
        <v>0.17800952463411812</v>
      </c>
      <c r="I229" s="3">
        <f t="shared" si="123"/>
        <v>0.29542170827081415</v>
      </c>
      <c r="J229" s="3">
        <f t="shared" si="124"/>
        <v>0.48997829172918583</v>
      </c>
      <c r="K229" s="3">
        <f t="shared" si="127"/>
        <v>7.3693291786542103E-2</v>
      </c>
      <c r="L229" s="7">
        <f t="shared" si="128"/>
        <v>5.2717543893740276E-4</v>
      </c>
      <c r="M229" s="7">
        <f t="shared" si="130"/>
        <v>1.4378411566462513E-2</v>
      </c>
      <c r="N229" s="3">
        <f t="shared" si="125"/>
        <v>5.2169554518899704E-3</v>
      </c>
      <c r="O229" s="3">
        <f t="shared" si="131"/>
        <v>0.17247990646468997</v>
      </c>
      <c r="P229" s="3">
        <f t="shared" si="129"/>
        <v>0.17769686191657993</v>
      </c>
    </row>
    <row r="230" spans="1:16" x14ac:dyDescent="0.25">
      <c r="A230" s="8">
        <f t="shared" si="126"/>
        <v>0.17226424703536625</v>
      </c>
      <c r="B230" s="8">
        <f t="shared" si="116"/>
        <v>7.7735752964633753E-2</v>
      </c>
      <c r="C230" s="8">
        <f t="shared" si="117"/>
        <v>2.3660763056481899</v>
      </c>
      <c r="D230" s="8">
        <f t="shared" si="118"/>
        <v>1.3015558076289633E-2</v>
      </c>
      <c r="E230" s="8">
        <f t="shared" si="119"/>
        <v>3.6071941923710368E-2</v>
      </c>
      <c r="F230" s="3">
        <f t="shared" si="120"/>
        <v>0.60054170446520461</v>
      </c>
      <c r="G230" s="7">
        <f t="shared" si="121"/>
        <v>5.6001605404033096E-3</v>
      </c>
      <c r="H230" s="3">
        <f t="shared" si="122"/>
        <v>0.17786440757576955</v>
      </c>
      <c r="I230" s="3">
        <f t="shared" si="123"/>
        <v>0.29575953820602374</v>
      </c>
      <c r="J230" s="3">
        <f t="shared" si="124"/>
        <v>0.48964046179397624</v>
      </c>
      <c r="K230" s="3">
        <f t="shared" si="127"/>
        <v>7.3670263669688707E-2</v>
      </c>
      <c r="L230" s="7">
        <f t="shared" si="128"/>
        <v>5.2845333646018688E-4</v>
      </c>
      <c r="M230" s="7">
        <f t="shared" si="130"/>
        <v>1.4378411566462513E-2</v>
      </c>
      <c r="N230" s="3">
        <f t="shared" si="125"/>
        <v>5.2174027160229453E-3</v>
      </c>
      <c r="O230" s="3">
        <f t="shared" si="131"/>
        <v>0.17247990646468997</v>
      </c>
      <c r="P230" s="3">
        <f t="shared" si="129"/>
        <v>0.17769730918071291</v>
      </c>
    </row>
    <row r="231" spans="1:16" x14ac:dyDescent="0.25">
      <c r="A231" s="8">
        <f t="shared" si="126"/>
        <v>0.17218069783783793</v>
      </c>
      <c r="B231" s="8">
        <f t="shared" si="116"/>
        <v>7.7819302162162068E-2</v>
      </c>
      <c r="C231" s="8">
        <f t="shared" si="117"/>
        <v>2.3675200833036163</v>
      </c>
      <c r="D231" s="8">
        <f t="shared" si="118"/>
        <v>1.3034897531868143E-2</v>
      </c>
      <c r="E231" s="8">
        <f t="shared" si="119"/>
        <v>3.6052602468131856E-2</v>
      </c>
      <c r="F231" s="3">
        <f t="shared" si="120"/>
        <v>0.60086384902125478</v>
      </c>
      <c r="G231" s="7">
        <f t="shared" si="121"/>
        <v>5.6061702649167272E-3</v>
      </c>
      <c r="H231" s="3">
        <f t="shared" si="122"/>
        <v>0.17778686810275465</v>
      </c>
      <c r="I231" s="3">
        <f t="shared" si="123"/>
        <v>0.29594001041295204</v>
      </c>
      <c r="J231" s="3">
        <f t="shared" si="124"/>
        <v>0.48945998958704795</v>
      </c>
      <c r="K231" s="3">
        <f t="shared" si="127"/>
        <v>7.3657915325314016E-2</v>
      </c>
      <c r="L231" s="7">
        <f t="shared" si="128"/>
        <v>5.2913866143540684E-4</v>
      </c>
      <c r="M231" s="7">
        <f t="shared" si="130"/>
        <v>1.4378411566462513E-2</v>
      </c>
      <c r="N231" s="3">
        <f t="shared" si="125"/>
        <v>5.2176425797642719E-3</v>
      </c>
      <c r="O231" s="3">
        <f t="shared" si="131"/>
        <v>0.17247990646468997</v>
      </c>
      <c r="P231" s="3">
        <f t="shared" si="129"/>
        <v>0.17769754904445423</v>
      </c>
    </row>
    <row r="232" spans="1:16" x14ac:dyDescent="0.25">
      <c r="A232" s="8">
        <f t="shared" si="126"/>
        <v>0.17213603830868773</v>
      </c>
      <c r="B232" s="8">
        <f t="shared" si="116"/>
        <v>7.7863961691312267E-2</v>
      </c>
      <c r="C232" s="8">
        <f t="shared" si="117"/>
        <v>2.3682916511215208</v>
      </c>
      <c r="D232" s="8">
        <f t="shared" si="118"/>
        <v>1.3045237380170464E-2</v>
      </c>
      <c r="E232" s="8">
        <f t="shared" si="119"/>
        <v>3.6042262619829533E-2</v>
      </c>
      <c r="F232" s="3">
        <f t="shared" si="120"/>
        <v>0.60103622557582248</v>
      </c>
      <c r="G232" s="7">
        <f t="shared" si="121"/>
        <v>5.6093873362489275E-3</v>
      </c>
      <c r="H232" s="3">
        <f t="shared" si="122"/>
        <v>0.17774542564493667</v>
      </c>
      <c r="I232" s="3">
        <f t="shared" si="123"/>
        <v>0.29603645639019011</v>
      </c>
      <c r="J232" s="3">
        <f t="shared" si="124"/>
        <v>0.48936354360980988</v>
      </c>
      <c r="K232" s="3">
        <f t="shared" si="127"/>
        <v>7.3651302984203387E-2</v>
      </c>
      <c r="L232" s="7">
        <f t="shared" si="128"/>
        <v>5.2950566705224731E-4</v>
      </c>
      <c r="M232" s="7">
        <f t="shared" si="130"/>
        <v>1.4378411566462513E-2</v>
      </c>
      <c r="N232" s="3">
        <f t="shared" si="125"/>
        <v>5.2177710317301658E-3</v>
      </c>
      <c r="O232" s="3">
        <f t="shared" si="131"/>
        <v>0.17247990646468997</v>
      </c>
      <c r="P232" s="3">
        <f t="shared" si="129"/>
        <v>0.17769767749642013</v>
      </c>
    </row>
    <row r="233" spans="1:16" x14ac:dyDescent="0.25">
      <c r="A233" s="8">
        <f t="shared" si="126"/>
        <v>0.17211216423442946</v>
      </c>
      <c r="B233" s="8">
        <f t="shared" si="116"/>
        <v>7.788783576557054E-2</v>
      </c>
      <c r="C233" s="8">
        <f t="shared" si="117"/>
        <v>2.3687040658421807</v>
      </c>
      <c r="D233" s="8">
        <f t="shared" si="118"/>
        <v>1.305076551865313E-2</v>
      </c>
      <c r="E233" s="8">
        <f t="shared" si="119"/>
        <v>3.6036734481346866E-2</v>
      </c>
      <c r="F233" s="3">
        <f t="shared" si="120"/>
        <v>0.60112842625759633</v>
      </c>
      <c r="G233" s="7">
        <f t="shared" si="121"/>
        <v>5.6111084604803475E-3</v>
      </c>
      <c r="H233" s="3">
        <f t="shared" si="122"/>
        <v>0.17772327269490981</v>
      </c>
      <c r="I233" s="3">
        <f t="shared" si="123"/>
        <v>0.29608800823027259</v>
      </c>
      <c r="J233" s="3">
        <f t="shared" si="124"/>
        <v>0.48931199176972739</v>
      </c>
      <c r="K233" s="3">
        <f t="shared" si="127"/>
        <v>7.3647764795239129E-2</v>
      </c>
      <c r="L233" s="7">
        <f t="shared" si="128"/>
        <v>5.2970205513094956E-4</v>
      </c>
      <c r="M233" s="7">
        <f t="shared" si="130"/>
        <v>1.4378411566462513E-2</v>
      </c>
      <c r="N233" s="3">
        <f t="shared" si="125"/>
        <v>5.217839767557712E-3</v>
      </c>
      <c r="O233" s="3">
        <f t="shared" si="131"/>
        <v>0.17247990646468997</v>
      </c>
      <c r="P233" s="3">
        <f t="shared" si="129"/>
        <v>0.17769774623224768</v>
      </c>
    </row>
    <row r="234" spans="1:16" x14ac:dyDescent="0.25">
      <c r="A234" s="8">
        <f t="shared" si="126"/>
        <v>0.1720994010030984</v>
      </c>
      <c r="B234" s="8">
        <f t="shared" si="116"/>
        <v>7.7900598996901604E-2</v>
      </c>
      <c r="C234" s="8">
        <f t="shared" si="117"/>
        <v>2.368924531168962</v>
      </c>
      <c r="D234" s="8">
        <f t="shared" si="118"/>
        <v>1.305372108679468E-2</v>
      </c>
      <c r="E234" s="8">
        <f t="shared" si="119"/>
        <v>3.6033778913205319E-2</v>
      </c>
      <c r="F234" s="3">
        <f t="shared" si="120"/>
        <v>0.601177732105587</v>
      </c>
      <c r="G234" s="7">
        <f t="shared" si="121"/>
        <v>5.612028968627592E-3</v>
      </c>
      <c r="H234" s="3">
        <f t="shared" si="122"/>
        <v>0.17771142997172598</v>
      </c>
      <c r="I234" s="3">
        <f t="shared" si="123"/>
        <v>0.29611556639612024</v>
      </c>
      <c r="J234" s="3">
        <f t="shared" si="124"/>
        <v>0.48928443360387974</v>
      </c>
      <c r="K234" s="3">
        <f t="shared" si="127"/>
        <v>7.3645872295168793E-2</v>
      </c>
      <c r="L234" s="7">
        <f t="shared" si="128"/>
        <v>5.2980710103482133E-4</v>
      </c>
      <c r="M234" s="7">
        <f t="shared" si="130"/>
        <v>1.4378411566462513E-2</v>
      </c>
      <c r="N234" s="3">
        <f t="shared" si="125"/>
        <v>5.2178765336240666E-3</v>
      </c>
      <c r="O234" s="3">
        <f t="shared" si="131"/>
        <v>0.17247990646468997</v>
      </c>
      <c r="P234" s="3">
        <f t="shared" si="129"/>
        <v>0.17769778299831404</v>
      </c>
    </row>
    <row r="235" spans="1:16" x14ac:dyDescent="0.25">
      <c r="A235" s="8">
        <f t="shared" si="126"/>
        <v>0.17209257751639243</v>
      </c>
      <c r="B235" s="8">
        <f t="shared" si="116"/>
        <v>7.7907422483607575E-2</v>
      </c>
      <c r="C235" s="8">
        <f t="shared" si="117"/>
        <v>2.3690423924242952</v>
      </c>
      <c r="D235" s="8">
        <f t="shared" si="118"/>
        <v>1.305530124884868E-2</v>
      </c>
      <c r="E235" s="8">
        <f t="shared" si="119"/>
        <v>3.6032198751151323E-2</v>
      </c>
      <c r="F235" s="3">
        <f t="shared" si="120"/>
        <v>0.60120409625412374</v>
      </c>
      <c r="G235" s="7">
        <f t="shared" si="121"/>
        <v>5.612521201129466E-3</v>
      </c>
      <c r="H235" s="3">
        <f t="shared" si="122"/>
        <v>0.17770509871752188</v>
      </c>
      <c r="I235" s="3">
        <f t="shared" si="123"/>
        <v>0.29613029905303689</v>
      </c>
      <c r="J235" s="3">
        <f t="shared" si="124"/>
        <v>0.48926970094696309</v>
      </c>
      <c r="K235" s="3">
        <f t="shared" si="127"/>
        <v>7.3644860250721353E-2</v>
      </c>
      <c r="L235" s="7">
        <f t="shared" si="128"/>
        <v>5.2986327663808526E-4</v>
      </c>
      <c r="M235" s="7">
        <f t="shared" si="130"/>
        <v>1.4378411566462513E-2</v>
      </c>
      <c r="N235" s="3">
        <f t="shared" si="125"/>
        <v>5.2178961950852089E-3</v>
      </c>
      <c r="O235" s="3">
        <f t="shared" si="131"/>
        <v>0.17247990646468997</v>
      </c>
      <c r="P235" s="3">
        <f t="shared" si="129"/>
        <v>0.17769780265977517</v>
      </c>
    </row>
    <row r="236" spans="1:16" x14ac:dyDescent="0.25">
      <c r="A236" s="8">
        <f t="shared" si="126"/>
        <v>0.17208892948751908</v>
      </c>
      <c r="B236" s="8">
        <f t="shared" si="116"/>
        <v>7.7911070512480918E-2</v>
      </c>
      <c r="C236" s="8">
        <f t="shared" si="117"/>
        <v>2.3691054032241552</v>
      </c>
      <c r="D236" s="8">
        <f t="shared" si="118"/>
        <v>1.3056146063686169E-2</v>
      </c>
      <c r="E236" s="8">
        <f t="shared" si="119"/>
        <v>3.6031353936313834E-2</v>
      </c>
      <c r="F236" s="3">
        <f t="shared" si="120"/>
        <v>0.60121819248103137</v>
      </c>
      <c r="G236" s="7">
        <f t="shared" si="121"/>
        <v>5.6127843939465603E-3</v>
      </c>
      <c r="H236" s="3">
        <f t="shared" si="122"/>
        <v>0.17770171388146563</v>
      </c>
      <c r="I236" s="3">
        <f t="shared" si="123"/>
        <v>0.2961381754030194</v>
      </c>
      <c r="J236" s="3">
        <f t="shared" si="124"/>
        <v>0.48926182459698059</v>
      </c>
      <c r="K236" s="3">
        <f t="shared" si="127"/>
        <v>7.3644319104589698E-2</v>
      </c>
      <c r="L236" s="7">
        <f t="shared" si="128"/>
        <v>5.2989331424824389E-4</v>
      </c>
      <c r="M236" s="7">
        <f>M228</f>
        <v>1.4378411566462513E-2</v>
      </c>
      <c r="N236" s="3">
        <f t="shared" si="125"/>
        <v>5.2179067082487648E-3</v>
      </c>
      <c r="O236" s="3">
        <f>O228</f>
        <v>0.17247990646468997</v>
      </c>
      <c r="P236" s="3">
        <f t="shared" si="129"/>
        <v>0.17769781317293873</v>
      </c>
    </row>
    <row r="237" spans="1:16" x14ac:dyDescent="0.25">
      <c r="A237" s="8">
        <f t="shared" si="126"/>
        <v>0.17208697913325563</v>
      </c>
      <c r="B237" s="8">
        <f t="shared" si="116"/>
        <v>7.791302086674437E-2</v>
      </c>
      <c r="C237" s="8">
        <f t="shared" si="117"/>
        <v>2.3691390905052141</v>
      </c>
      <c r="D237" s="8">
        <f t="shared" si="118"/>
        <v>1.3056597733471729E-2</v>
      </c>
      <c r="E237" s="8">
        <f t="shared" si="119"/>
        <v>3.6030902266528268E-2</v>
      </c>
      <c r="F237" s="3">
        <f t="shared" si="120"/>
        <v>0.60122572912527261</v>
      </c>
      <c r="G237" s="7">
        <f t="shared" si="121"/>
        <v>5.612925114320118E-3</v>
      </c>
      <c r="H237" s="3">
        <f t="shared" si="122"/>
        <v>0.17769990424757576</v>
      </c>
      <c r="I237" s="3">
        <f t="shared" si="123"/>
        <v>0.29614238631315176</v>
      </c>
      <c r="J237" s="3">
        <f t="shared" si="124"/>
        <v>0.48925761368684823</v>
      </c>
      <c r="K237" s="3">
        <f t="shared" si="127"/>
        <v>7.3644029767904698E-2</v>
      </c>
      <c r="L237" s="7">
        <f t="shared" si="128"/>
        <v>5.2990937462565869E-4</v>
      </c>
      <c r="M237" s="7">
        <f t="shared" si="130"/>
        <v>1.4378411566462513E-2</v>
      </c>
      <c r="N237" s="3">
        <f t="shared" si="125"/>
        <v>5.2179123293808602E-3</v>
      </c>
      <c r="O237" s="3">
        <f t="shared" si="131"/>
        <v>0.17247990646468997</v>
      </c>
      <c r="P237" s="3">
        <f t="shared" si="129"/>
        <v>0.17769781879407082</v>
      </c>
    </row>
    <row r="238" spans="1:16" x14ac:dyDescent="0.25">
      <c r="A238" s="8">
        <f t="shared" si="126"/>
        <v>0.17208593640650316</v>
      </c>
      <c r="B238" s="8">
        <f t="shared" si="116"/>
        <v>7.7914063593496841E-2</v>
      </c>
      <c r="C238" s="8">
        <f t="shared" si="117"/>
        <v>2.369157100794534</v>
      </c>
      <c r="D238" s="8">
        <f t="shared" si="118"/>
        <v>1.3056839213008448E-2</v>
      </c>
      <c r="E238" s="8">
        <f t="shared" si="119"/>
        <v>3.6030660786991547E-2</v>
      </c>
      <c r="F238" s="3">
        <f t="shared" si="120"/>
        <v>0.60122975857428529</v>
      </c>
      <c r="G238" s="7">
        <f t="shared" si="121"/>
        <v>5.6130003508585921E-3</v>
      </c>
      <c r="H238" s="3">
        <f t="shared" si="122"/>
        <v>0.17769893675736176</v>
      </c>
      <c r="I238" s="3">
        <f t="shared" si="123"/>
        <v>0.29614463759931675</v>
      </c>
      <c r="J238" s="3">
        <f t="shared" si="124"/>
        <v>0.48925536240068324</v>
      </c>
      <c r="K238" s="3">
        <f t="shared" si="127"/>
        <v>7.3643875072101267E-2</v>
      </c>
      <c r="L238" s="7">
        <f t="shared" si="128"/>
        <v>5.2991796142951172E-4</v>
      </c>
      <c r="M238" s="7">
        <f t="shared" si="130"/>
        <v>1.4378411566462513E-2</v>
      </c>
      <c r="N238" s="3">
        <f t="shared" si="125"/>
        <v>5.2179153347622085E-3</v>
      </c>
      <c r="O238" s="3">
        <f t="shared" si="131"/>
        <v>0.17247990646468997</v>
      </c>
      <c r="P238" s="3">
        <f t="shared" si="129"/>
        <v>0.17769782179945218</v>
      </c>
    </row>
    <row r="239" spans="1:16" x14ac:dyDescent="0.25">
      <c r="A239" s="8">
        <f t="shared" si="126"/>
        <v>0.17208537892754838</v>
      </c>
      <c r="B239" s="8">
        <f t="shared" si="116"/>
        <v>7.7914621072451618E-2</v>
      </c>
      <c r="C239" s="8">
        <f t="shared" si="117"/>
        <v>2.3691667297112473</v>
      </c>
      <c r="D239" s="8">
        <f t="shared" si="118"/>
        <v>1.3056968316954114E-2</v>
      </c>
      <c r="E239" s="8">
        <f t="shared" si="119"/>
        <v>3.6030531683045888E-2</v>
      </c>
      <c r="F239" s="3">
        <f t="shared" si="120"/>
        <v>0.6012319128898187</v>
      </c>
      <c r="G239" s="7">
        <f t="shared" si="121"/>
        <v>5.6130405757321509E-3</v>
      </c>
      <c r="H239" s="3">
        <f t="shared" si="122"/>
        <v>0.17769841950328052</v>
      </c>
      <c r="I239" s="3">
        <f t="shared" si="123"/>
        <v>0.29614584121390591</v>
      </c>
      <c r="J239" s="3">
        <f t="shared" si="124"/>
        <v>0.48925415878609407</v>
      </c>
      <c r="K239" s="3">
        <f t="shared" si="127"/>
        <v>7.3643792364366453E-2</v>
      </c>
      <c r="L239" s="7">
        <f t="shared" si="128"/>
        <v>5.2992255234761963E-4</v>
      </c>
      <c r="M239" s="7">
        <f t="shared" si="130"/>
        <v>1.4378411566462513E-2</v>
      </c>
      <c r="N239" s="3">
        <f t="shared" si="125"/>
        <v>5.2179169415835459E-3</v>
      </c>
      <c r="O239" s="3">
        <f t="shared" si="131"/>
        <v>0.17247990646468997</v>
      </c>
      <c r="P239" s="3">
        <f t="shared" si="129"/>
        <v>0.17769782340627352</v>
      </c>
    </row>
    <row r="240" spans="1:16" x14ac:dyDescent="0.25">
      <c r="A240" s="8">
        <f t="shared" si="126"/>
        <v>0.17208508087904489</v>
      </c>
      <c r="B240" s="8">
        <f t="shared" si="116"/>
        <v>7.7914919120955106E-2</v>
      </c>
      <c r="C240" s="8">
        <f t="shared" si="117"/>
        <v>2.3691718776722253</v>
      </c>
      <c r="D240" s="8">
        <f t="shared" si="118"/>
        <v>1.3057037340717738E-2</v>
      </c>
      <c r="E240" s="8">
        <f t="shared" si="119"/>
        <v>3.603046265928226E-2</v>
      </c>
      <c r="F240" s="3">
        <f t="shared" si="120"/>
        <v>0.60123306467323689</v>
      </c>
      <c r="G240" s="7">
        <f t="shared" si="121"/>
        <v>5.6130620816206922E-3</v>
      </c>
      <c r="H240" s="3">
        <f t="shared" si="122"/>
        <v>0.17769814296066558</v>
      </c>
      <c r="I240" s="3">
        <f t="shared" si="123"/>
        <v>0.29614648470902816</v>
      </c>
      <c r="J240" s="3">
        <f t="shared" si="124"/>
        <v>0.48925351529097183</v>
      </c>
      <c r="K240" s="3">
        <f t="shared" si="127"/>
        <v>7.3643748145282115E-2</v>
      </c>
      <c r="L240" s="7">
        <f t="shared" si="128"/>
        <v>5.2992500684958101E-4</v>
      </c>
      <c r="M240" s="7">
        <f t="shared" si="130"/>
        <v>1.4378411566462513E-2</v>
      </c>
      <c r="N240" s="3">
        <f t="shared" si="125"/>
        <v>5.2179178006592324E-3</v>
      </c>
      <c r="O240" s="3">
        <f t="shared" si="131"/>
        <v>0.17247990646468997</v>
      </c>
      <c r="P240" s="3">
        <f t="shared" si="129"/>
        <v>0.17769782426534919</v>
      </c>
    </row>
    <row r="241" spans="1:16" x14ac:dyDescent="0.25">
      <c r="A241" s="8">
        <f t="shared" si="126"/>
        <v>0.17208492153138671</v>
      </c>
      <c r="B241" s="8">
        <f t="shared" si="116"/>
        <v>7.7915078468613286E-2</v>
      </c>
      <c r="C241" s="8">
        <f t="shared" si="117"/>
        <v>2.3691746299587084</v>
      </c>
      <c r="D241" s="8">
        <f t="shared" si="118"/>
        <v>1.3057074243382229E-2</v>
      </c>
      <c r="E241" s="8">
        <f t="shared" si="119"/>
        <v>3.6030425756617773E-2</v>
      </c>
      <c r="F241" s="3">
        <f t="shared" si="120"/>
        <v>0.60123368046118819</v>
      </c>
      <c r="G241" s="7">
        <f t="shared" si="121"/>
        <v>5.6130735795171761E-3</v>
      </c>
      <c r="H241" s="3">
        <f t="shared" si="122"/>
        <v>0.17769799511090389</v>
      </c>
      <c r="I241" s="3">
        <f t="shared" si="123"/>
        <v>0.29614682874483855</v>
      </c>
      <c r="J241" s="3">
        <f t="shared" si="124"/>
        <v>0.48925317125516143</v>
      </c>
      <c r="K241" s="3">
        <f t="shared" si="127"/>
        <v>7.3643724503988414E-2</v>
      </c>
      <c r="L241" s="7">
        <f t="shared" si="128"/>
        <v>5.299263191249989E-4</v>
      </c>
      <c r="M241" s="7">
        <f t="shared" si="130"/>
        <v>1.4378411566462513E-2</v>
      </c>
      <c r="N241" s="3">
        <f t="shared" si="125"/>
        <v>5.2179182599556293E-3</v>
      </c>
      <c r="O241" s="3">
        <f t="shared" si="131"/>
        <v>0.17247990646468997</v>
      </c>
      <c r="P241" s="3">
        <f t="shared" si="129"/>
        <v>0.1776978247246456</v>
      </c>
    </row>
    <row r="242" spans="1:16" x14ac:dyDescent="0.25">
      <c r="A242" s="8">
        <f t="shared" si="126"/>
        <v>0.17208483633825755</v>
      </c>
      <c r="B242" s="8">
        <f t="shared" si="116"/>
        <v>7.7915163661742448E-2</v>
      </c>
      <c r="C242" s="8">
        <f t="shared" si="117"/>
        <v>2.3691761014318375</v>
      </c>
      <c r="D242" s="8">
        <f t="shared" si="118"/>
        <v>1.3057093972914803E-2</v>
      </c>
      <c r="E242" s="8">
        <f t="shared" si="119"/>
        <v>3.6030406027085196E-2</v>
      </c>
      <c r="F242" s="3">
        <f t="shared" si="120"/>
        <v>0.60123400968477447</v>
      </c>
      <c r="G242" s="7">
        <f t="shared" si="121"/>
        <v>5.6130797267334069E-3</v>
      </c>
      <c r="H242" s="3">
        <f t="shared" si="122"/>
        <v>0.17769791606499097</v>
      </c>
      <c r="I242" s="3">
        <f t="shared" si="123"/>
        <v>0.29614701267897969</v>
      </c>
      <c r="J242" s="3">
        <f t="shared" si="124"/>
        <v>0.48925298732102029</v>
      </c>
      <c r="K242" s="3">
        <f t="shared" si="127"/>
        <v>7.3643711864438896E-2</v>
      </c>
      <c r="L242" s="7">
        <f t="shared" si="128"/>
        <v>5.2992702071826762E-4</v>
      </c>
      <c r="M242" s="7">
        <f t="shared" si="130"/>
        <v>1.4378411566462513E-2</v>
      </c>
      <c r="N242" s="3">
        <f t="shared" si="125"/>
        <v>5.2179185055132729E-3</v>
      </c>
      <c r="O242" s="3">
        <f t="shared" si="131"/>
        <v>0.17247990646468997</v>
      </c>
      <c r="P242" s="3">
        <f t="shared" si="129"/>
        <v>0.17769782497020326</v>
      </c>
    </row>
    <row r="243" spans="1:16" x14ac:dyDescent="0.25">
      <c r="A243" s="8">
        <f t="shared" si="126"/>
        <v>0.1720847907908637</v>
      </c>
      <c r="B243" s="8">
        <f t="shared" si="116"/>
        <v>7.7915209209136305E-2</v>
      </c>
      <c r="C243" s="8">
        <f t="shared" si="117"/>
        <v>2.3691768881355473</v>
      </c>
      <c r="D243" s="8">
        <f t="shared" si="118"/>
        <v>1.3057104521054137E-2</v>
      </c>
      <c r="E243" s="8">
        <f t="shared" si="119"/>
        <v>3.6030395478945862E-2</v>
      </c>
      <c r="F243" s="3">
        <f t="shared" si="120"/>
        <v>0.60123418570005327</v>
      </c>
      <c r="G243" s="7">
        <f t="shared" si="121"/>
        <v>5.613083013267176E-3</v>
      </c>
      <c r="H243" s="3">
        <f t="shared" si="122"/>
        <v>0.17769787380413088</v>
      </c>
      <c r="I243" s="3">
        <f t="shared" si="123"/>
        <v>0.29614711101694341</v>
      </c>
      <c r="J243" s="3">
        <f t="shared" si="124"/>
        <v>0.48925288898305658</v>
      </c>
      <c r="K243" s="3">
        <f t="shared" si="127"/>
        <v>7.3643705106856583E-2</v>
      </c>
      <c r="L243" s="7">
        <f t="shared" si="128"/>
        <v>5.2992739581665411E-4</v>
      </c>
      <c r="M243" s="7">
        <f t="shared" si="130"/>
        <v>1.4378411566462513E-2</v>
      </c>
      <c r="N243" s="3">
        <f t="shared" si="125"/>
        <v>5.2179186367977077E-3</v>
      </c>
      <c r="O243" s="3">
        <f t="shared" si="131"/>
        <v>0.17247990646468997</v>
      </c>
      <c r="P243" s="3">
        <f t="shared" si="129"/>
        <v>0.17769782510148768</v>
      </c>
    </row>
    <row r="244" spans="1:16" x14ac:dyDescent="0.25">
      <c r="A244" s="8">
        <f t="shared" si="126"/>
        <v>0.1720847664395421</v>
      </c>
      <c r="B244" s="8">
        <f t="shared" si="116"/>
        <v>7.7915233560457903E-2</v>
      </c>
      <c r="C244" s="8">
        <f t="shared" si="117"/>
        <v>2.3691773087363996</v>
      </c>
      <c r="D244" s="8">
        <f t="shared" si="118"/>
        <v>1.3057110160480303E-2</v>
      </c>
      <c r="E244" s="8">
        <f t="shared" si="119"/>
        <v>3.60303898395197E-2</v>
      </c>
      <c r="F244" s="3">
        <f t="shared" si="120"/>
        <v>0.60123427980438604</v>
      </c>
      <c r="G244" s="7">
        <f t="shared" si="121"/>
        <v>5.6130847703710985E-3</v>
      </c>
      <c r="H244" s="3">
        <f t="shared" si="122"/>
        <v>0.17769785120991319</v>
      </c>
      <c r="I244" s="3">
        <f t="shared" si="123"/>
        <v>0.29614716359204996</v>
      </c>
      <c r="J244" s="3">
        <f t="shared" si="124"/>
        <v>0.48925283640795003</v>
      </c>
      <c r="K244" s="3">
        <f t="shared" si="127"/>
        <v>7.3643701493999611E-2</v>
      </c>
      <c r="L244" s="7">
        <f t="shared" si="128"/>
        <v>5.2992759635832885E-4</v>
      </c>
      <c r="M244" s="7">
        <f t="shared" si="130"/>
        <v>1.4378411566462513E-2</v>
      </c>
      <c r="N244" s="3">
        <f t="shared" si="125"/>
        <v>5.2179187069872944E-3</v>
      </c>
      <c r="O244" s="3">
        <f t="shared" si="131"/>
        <v>0.17247990646468997</v>
      </c>
      <c r="P244" s="3">
        <f t="shared" si="129"/>
        <v>0.17769782517167726</v>
      </c>
    </row>
    <row r="245" spans="1:16" x14ac:dyDescent="0.25">
      <c r="A245" s="8">
        <f t="shared" si="126"/>
        <v>0.17208475342042412</v>
      </c>
      <c r="B245" s="8">
        <f t="shared" si="116"/>
        <v>7.7915246579575881E-2</v>
      </c>
      <c r="C245" s="8">
        <f t="shared" si="117"/>
        <v>2.3691775336051712</v>
      </c>
      <c r="D245" s="8">
        <f t="shared" si="118"/>
        <v>1.30571131755265E-2</v>
      </c>
      <c r="E245" s="8">
        <f t="shared" si="119"/>
        <v>3.6030386824473501E-2</v>
      </c>
      <c r="F245" s="3">
        <f t="shared" si="120"/>
        <v>0.60123433011606164</v>
      </c>
      <c r="G245" s="7">
        <f t="shared" si="121"/>
        <v>5.6130857097843063E-3</v>
      </c>
      <c r="H245" s="3">
        <f t="shared" si="122"/>
        <v>0.17769783913020842</v>
      </c>
      <c r="I245" s="3">
        <f t="shared" si="123"/>
        <v>0.29614719170064641</v>
      </c>
      <c r="J245" s="3">
        <f t="shared" si="124"/>
        <v>0.48925280829935358</v>
      </c>
      <c r="K245" s="3">
        <f t="shared" si="127"/>
        <v>7.3643699562431525E-2</v>
      </c>
      <c r="L245" s="7">
        <f t="shared" si="128"/>
        <v>5.2992770357539036E-4</v>
      </c>
      <c r="M245" s="7">
        <f t="shared" si="130"/>
        <v>1.4378411566462513E-2</v>
      </c>
      <c r="N245" s="3">
        <f t="shared" si="125"/>
        <v>5.2179187445132655E-3</v>
      </c>
      <c r="O245" s="3">
        <f t="shared" si="131"/>
        <v>0.17247990646468997</v>
      </c>
      <c r="P245" s="3">
        <f t="shared" si="129"/>
        <v>0.17769782520920324</v>
      </c>
    </row>
    <row r="246" spans="1:16" x14ac:dyDescent="0.25">
      <c r="A246" s="8">
        <f t="shared" si="126"/>
        <v>0.17208474645992153</v>
      </c>
      <c r="B246" s="8">
        <f t="shared" si="116"/>
        <v>7.7915253540078472E-2</v>
      </c>
      <c r="C246" s="8">
        <f t="shared" si="117"/>
        <v>2.3691776538283391</v>
      </c>
      <c r="D246" s="8">
        <f t="shared" si="118"/>
        <v>1.3057114787481901E-2</v>
      </c>
      <c r="E246" s="8">
        <f t="shared" si="119"/>
        <v>3.6030385212518098E-2</v>
      </c>
      <c r="F246" s="3">
        <f t="shared" si="120"/>
        <v>0.60123435701455075</v>
      </c>
      <c r="G246" s="7">
        <f t="shared" si="121"/>
        <v>5.6130862120295066E-3</v>
      </c>
      <c r="H246" s="3">
        <f t="shared" si="122"/>
        <v>0.17769783267195102</v>
      </c>
      <c r="I246" s="3">
        <f t="shared" si="123"/>
        <v>0.29614720672854239</v>
      </c>
      <c r="J246" s="3">
        <f t="shared" si="124"/>
        <v>0.4892527932714576</v>
      </c>
      <c r="K246" s="3">
        <f t="shared" si="127"/>
        <v>7.3643698529743409E-2</v>
      </c>
      <c r="L246" s="7">
        <f t="shared" si="128"/>
        <v>5.2992776089761848E-4</v>
      </c>
      <c r="M246" s="7">
        <f t="shared" si="130"/>
        <v>1.4378411566462513E-2</v>
      </c>
      <c r="N246" s="3">
        <f t="shared" si="125"/>
        <v>5.2179187645760459E-3</v>
      </c>
      <c r="O246" s="3">
        <f t="shared" si="131"/>
        <v>0.17247990646468997</v>
      </c>
      <c r="P246" s="3">
        <f t="shared" si="129"/>
        <v>0.17769782522926603</v>
      </c>
    </row>
    <row r="247" spans="1:16" x14ac:dyDescent="0.25">
      <c r="A247" s="8">
        <f t="shared" si="126"/>
        <v>0.17208474273857904</v>
      </c>
      <c r="B247" s="8">
        <f t="shared" si="116"/>
        <v>7.7915257261420956E-2</v>
      </c>
      <c r="C247" s="8">
        <f t="shared" si="117"/>
        <v>2.3691777181040963</v>
      </c>
      <c r="D247" s="8">
        <f t="shared" si="118"/>
        <v>1.3057115649292975E-2</v>
      </c>
      <c r="E247" s="8">
        <f t="shared" si="119"/>
        <v>3.6030384350707025E-2</v>
      </c>
      <c r="F247" s="3">
        <f t="shared" si="120"/>
        <v>0.60123437139548053</v>
      </c>
      <c r="G247" s="7">
        <f t="shared" si="121"/>
        <v>5.6130864805484246E-3</v>
      </c>
      <c r="H247" s="3">
        <f t="shared" si="122"/>
        <v>0.17769782921912747</v>
      </c>
      <c r="I247" s="3">
        <f t="shared" si="123"/>
        <v>0.29614721476301203</v>
      </c>
      <c r="J247" s="3">
        <f t="shared" si="124"/>
        <v>0.48925278523698795</v>
      </c>
      <c r="K247" s="3">
        <f t="shared" si="127"/>
        <v>7.3643697977630027E-2</v>
      </c>
      <c r="L247" s="7">
        <f t="shared" si="128"/>
        <v>5.2992779154420889E-4</v>
      </c>
      <c r="M247" s="7">
        <f t="shared" si="130"/>
        <v>1.4378411566462513E-2</v>
      </c>
      <c r="N247" s="3">
        <f t="shared" si="125"/>
        <v>5.217918775302352E-3</v>
      </c>
      <c r="O247" s="3">
        <f t="shared" si="131"/>
        <v>0.17247990646468997</v>
      </c>
      <c r="P247" s="3">
        <f t="shared" si="129"/>
        <v>0.17769782523999234</v>
      </c>
    </row>
    <row r="248" spans="1:16" x14ac:dyDescent="0.25">
      <c r="A248" s="8">
        <f t="shared" si="126"/>
        <v>0.17208474074901148</v>
      </c>
      <c r="B248" s="8">
        <f t="shared" si="116"/>
        <v>7.7915259250988522E-2</v>
      </c>
      <c r="C248" s="8">
        <f t="shared" si="117"/>
        <v>2.3691777524682971</v>
      </c>
      <c r="D248" s="8">
        <f t="shared" si="118"/>
        <v>1.3057116110049113E-2</v>
      </c>
      <c r="E248" s="8">
        <f t="shared" si="119"/>
        <v>3.603038388995089E-2</v>
      </c>
      <c r="F248" s="3">
        <f t="shared" si="120"/>
        <v>0.60123437908405875</v>
      </c>
      <c r="G248" s="7">
        <f t="shared" si="121"/>
        <v>5.6130866241085962E-3</v>
      </c>
      <c r="H248" s="3">
        <f t="shared" si="122"/>
        <v>0.17769782737312007</v>
      </c>
      <c r="I248" s="3">
        <f t="shared" si="123"/>
        <v>0.29614721905853714</v>
      </c>
      <c r="J248" s="3">
        <f t="shared" si="124"/>
        <v>0.48925278094146285</v>
      </c>
      <c r="K248" s="3">
        <f t="shared" si="127"/>
        <v>7.364369768244973E-2</v>
      </c>
      <c r="L248" s="7">
        <f t="shared" si="128"/>
        <v>5.2992780792901321E-4</v>
      </c>
      <c r="M248" s="7">
        <f t="shared" si="130"/>
        <v>1.4378411566462513E-2</v>
      </c>
      <c r="N248" s="3">
        <f t="shared" si="125"/>
        <v>5.2179187810370339E-3</v>
      </c>
      <c r="O248" s="3">
        <f t="shared" si="131"/>
        <v>0.17247990646468997</v>
      </c>
      <c r="P248" s="3">
        <f t="shared" si="129"/>
        <v>0.177697825245727</v>
      </c>
    </row>
    <row r="249" spans="1:16" x14ac:dyDescent="0.25">
      <c r="A249" s="8">
        <f t="shared" si="126"/>
        <v>0.17208473968531496</v>
      </c>
      <c r="B249" s="8">
        <f t="shared" si="116"/>
        <v>7.7915260314685042E-2</v>
      </c>
      <c r="C249" s="8">
        <f t="shared" si="117"/>
        <v>2.3691777708406718</v>
      </c>
      <c r="D249" s="8">
        <f t="shared" si="118"/>
        <v>1.3057116356386412E-2</v>
      </c>
      <c r="E249" s="8">
        <f t="shared" si="119"/>
        <v>3.6030383643613585E-2</v>
      </c>
      <c r="F249" s="3">
        <f t="shared" si="120"/>
        <v>0.60123438319465772</v>
      </c>
      <c r="G249" s="7">
        <f t="shared" si="121"/>
        <v>5.6130867008611883E-3</v>
      </c>
      <c r="H249" s="3">
        <f t="shared" si="122"/>
        <v>0.17769782638617615</v>
      </c>
      <c r="I249" s="3">
        <f t="shared" si="123"/>
        <v>0.29614722135508398</v>
      </c>
      <c r="J249" s="3">
        <f t="shared" si="124"/>
        <v>0.48925277864491601</v>
      </c>
      <c r="K249" s="3">
        <f t="shared" si="127"/>
        <v>7.3643697524635385E-2</v>
      </c>
      <c r="L249" s="7">
        <f t="shared" si="128"/>
        <v>5.299278166889372E-4</v>
      </c>
      <c r="M249" s="7">
        <f t="shared" si="130"/>
        <v>1.4378411566462513E-2</v>
      </c>
      <c r="N249" s="3">
        <f t="shared" si="125"/>
        <v>5.2179187841030067E-3</v>
      </c>
      <c r="O249" s="3">
        <f t="shared" si="131"/>
        <v>0.17247990646468997</v>
      </c>
      <c r="P249" s="3">
        <f t="shared" si="129"/>
        <v>0.17769782524879296</v>
      </c>
    </row>
    <row r="251" spans="1:16" x14ac:dyDescent="0.25">
      <c r="A251" s="5" t="s">
        <v>75</v>
      </c>
      <c r="B251" s="5"/>
      <c r="C251" s="5"/>
      <c r="D251" s="5"/>
      <c r="E251" s="5"/>
      <c r="F251">
        <f>F218+1</f>
        <v>8</v>
      </c>
      <c r="G251" t="s">
        <v>76</v>
      </c>
      <c r="H251">
        <f>D$18/100</f>
        <v>0.7</v>
      </c>
      <c r="K251" t="s">
        <v>15</v>
      </c>
    </row>
    <row r="252" spans="1:16" x14ac:dyDescent="0.25">
      <c r="A252" s="1" t="s">
        <v>82</v>
      </c>
      <c r="B252" s="1" t="s">
        <v>182</v>
      </c>
      <c r="C252" s="1" t="s">
        <v>183</v>
      </c>
      <c r="D252" s="1" t="s">
        <v>184</v>
      </c>
      <c r="E252" s="1" t="s">
        <v>185</v>
      </c>
      <c r="F252" s="1" t="s">
        <v>79</v>
      </c>
      <c r="G252" s="1" t="s">
        <v>81</v>
      </c>
      <c r="H252" s="1" t="s">
        <v>84</v>
      </c>
      <c r="I252" s="1" t="s">
        <v>60</v>
      </c>
      <c r="J252" s="1" t="s">
        <v>187</v>
      </c>
      <c r="K252" s="1" t="s">
        <v>86</v>
      </c>
      <c r="L252" s="1" t="s">
        <v>88</v>
      </c>
      <c r="M252" s="1" t="s">
        <v>88</v>
      </c>
      <c r="N252" s="1" t="s">
        <v>90</v>
      </c>
      <c r="O252" s="1" t="s">
        <v>92</v>
      </c>
      <c r="P252" s="1" t="s">
        <v>92</v>
      </c>
    </row>
    <row r="253" spans="1:16" x14ac:dyDescent="0.25">
      <c r="A253" s="1" t="s">
        <v>77</v>
      </c>
      <c r="B253" s="1" t="s">
        <v>10</v>
      </c>
      <c r="C253" s="1" t="s">
        <v>57</v>
      </c>
      <c r="D253" s="1" t="s">
        <v>59</v>
      </c>
      <c r="E253" s="1" t="s">
        <v>186</v>
      </c>
      <c r="F253" s="1" t="s">
        <v>78</v>
      </c>
      <c r="G253" s="1" t="s">
        <v>80</v>
      </c>
      <c r="H253" s="1" t="s">
        <v>83</v>
      </c>
      <c r="I253" s="1" t="s">
        <v>61</v>
      </c>
      <c r="J253" s="1" t="s">
        <v>188</v>
      </c>
      <c r="K253" s="1" t="s">
        <v>85</v>
      </c>
      <c r="L253" s="1" t="s">
        <v>87</v>
      </c>
      <c r="M253" s="1" t="s">
        <v>28</v>
      </c>
      <c r="N253" s="1" t="s">
        <v>89</v>
      </c>
      <c r="O253" s="1" t="s">
        <v>32</v>
      </c>
      <c r="P253" s="1" t="s">
        <v>91</v>
      </c>
    </row>
    <row r="254" spans="1:16" x14ac:dyDescent="0.25">
      <c r="A254" s="1" t="s">
        <v>0</v>
      </c>
      <c r="B254" s="1" t="s">
        <v>0</v>
      </c>
      <c r="C254" s="1" t="s">
        <v>97</v>
      </c>
      <c r="D254" s="1" t="s">
        <v>17</v>
      </c>
      <c r="E254" s="1" t="s">
        <v>17</v>
      </c>
      <c r="F254" s="1" t="s">
        <v>22</v>
      </c>
      <c r="G254" s="1" t="s">
        <v>0</v>
      </c>
      <c r="H254" s="1" t="s">
        <v>0</v>
      </c>
      <c r="I254" s="1" t="s">
        <v>0</v>
      </c>
      <c r="J254" s="1" t="s">
        <v>0</v>
      </c>
      <c r="K254" s="1" t="s">
        <v>0</v>
      </c>
      <c r="L254" s="1" t="s">
        <v>20</v>
      </c>
      <c r="M254" s="1" t="s">
        <v>20</v>
      </c>
      <c r="N254" s="1" t="s">
        <v>0</v>
      </c>
      <c r="O254" s="1" t="s">
        <v>0</v>
      </c>
      <c r="P254" s="1" t="s">
        <v>0</v>
      </c>
    </row>
    <row r="255" spans="1:16" x14ac:dyDescent="0.25">
      <c r="A255" s="8">
        <v>0.2</v>
      </c>
      <c r="B255" s="8">
        <f t="shared" ref="B255:B282" si="132">IF(A255&lt;$D$24,A255,2*$D$24-A255)</f>
        <v>4.9999999999999989E-2</v>
      </c>
      <c r="C255" s="8">
        <f t="shared" ref="C255:C282" si="133">2*ACOS(($D$24-B255)/$D$24)</f>
        <v>1.8545904360032242</v>
      </c>
      <c r="D255" s="8">
        <f t="shared" ref="D255:D282" si="134">$D$24^2*(C255-SIN(C255))/2</f>
        <v>6.9889877812751881E-3</v>
      </c>
      <c r="E255" s="8">
        <f t="shared" ref="E255:E282" si="135">IF(A255&lt;$D$24,D255,3.1416*($D$24)^2-D255)</f>
        <v>4.2098512218724814E-2</v>
      </c>
      <c r="F255" s="3">
        <f t="shared" ref="F255:F282" si="136">$D$19/E255</f>
        <v>0.51457175906087338</v>
      </c>
      <c r="G255" s="7">
        <f t="shared" ref="G255:G282" si="137">F255^2/(2*32.2)</f>
        <v>4.1115542736490911E-3</v>
      </c>
      <c r="H255" s="3">
        <f t="shared" ref="H255:H282" si="138">A255+G255</f>
        <v>0.2041115542736491</v>
      </c>
      <c r="I255" s="3">
        <f t="shared" ref="I255:I282" si="139">$D$24*C255</f>
        <v>0.23182380450040302</v>
      </c>
      <c r="J255" s="3">
        <f t="shared" ref="J255:J282" si="140">IF(A255&lt;$D$24,I255,(2*3.1416*$D$24-I255))</f>
        <v>0.55357619549959702</v>
      </c>
      <c r="K255" s="3">
        <f>E255/J255</f>
        <v>7.6048270429568104E-2</v>
      </c>
      <c r="L255" s="7">
        <f>($D$21^2)*(F255^2)/(($D$20^2)*(K255^1.333))</f>
        <v>3.7189525515176188E-4</v>
      </c>
      <c r="M255" s="7">
        <f>D238</f>
        <v>1.3056839213008448E-2</v>
      </c>
      <c r="N255" s="3">
        <f t="shared" ref="N255:N282" si="141">((M255+L255)/2)*D$30</f>
        <v>4.7000570638560729E-3</v>
      </c>
      <c r="O255" s="3">
        <f>H249</f>
        <v>0.17769782638617615</v>
      </c>
      <c r="P255" s="3">
        <f>N255+O255</f>
        <v>0.18239788345003222</v>
      </c>
    </row>
    <row r="256" spans="1:16" x14ac:dyDescent="0.25">
      <c r="A256" s="8">
        <f t="shared" ref="A256:A282" si="142">A255+(P255-H255)/2</f>
        <v>0.18914316458819158</v>
      </c>
      <c r="B256" s="8">
        <f t="shared" si="132"/>
        <v>6.0856835411808419E-2</v>
      </c>
      <c r="C256" s="8">
        <f t="shared" si="133"/>
        <v>2.0639019049155731</v>
      </c>
      <c r="D256" s="8">
        <f t="shared" si="134"/>
        <v>9.2424598773012089E-3</v>
      </c>
      <c r="E256" s="8">
        <f t="shared" si="135"/>
        <v>3.9845040122698794E-2</v>
      </c>
      <c r="F256" s="3">
        <f t="shared" si="136"/>
        <v>0.54367382789744401</v>
      </c>
      <c r="G256" s="7">
        <f t="shared" si="137"/>
        <v>4.5897706698860173E-3</v>
      </c>
      <c r="H256" s="3">
        <f t="shared" si="138"/>
        <v>0.19373293525807761</v>
      </c>
      <c r="I256" s="3">
        <f t="shared" si="139"/>
        <v>0.25798773811444664</v>
      </c>
      <c r="J256" s="3">
        <f t="shared" si="140"/>
        <v>0.52741226188555335</v>
      </c>
      <c r="K256" s="3">
        <f t="shared" ref="K256:K282" si="143">E256/J256</f>
        <v>7.5548186878038548E-2</v>
      </c>
      <c r="L256" s="7">
        <f t="shared" ref="L256:L282" si="144">($D$21^2)*(F256^2)/(($D$20^2)*(K256^1.333))</f>
        <v>4.188177073321786E-4</v>
      </c>
      <c r="M256" s="7">
        <f>M255</f>
        <v>1.3056839213008448E-2</v>
      </c>
      <c r="N256" s="3">
        <f t="shared" si="141"/>
        <v>4.7164799221192195E-3</v>
      </c>
      <c r="O256" s="3">
        <f>O255</f>
        <v>0.17769782638617615</v>
      </c>
      <c r="P256" s="3">
        <f t="shared" ref="P256:P282" si="145">N256+O256</f>
        <v>0.18241430630829536</v>
      </c>
    </row>
    <row r="257" spans="1:16" x14ac:dyDescent="0.25">
      <c r="A257" s="8">
        <f t="shared" si="142"/>
        <v>0.18348385011330046</v>
      </c>
      <c r="B257" s="8">
        <f t="shared" si="132"/>
        <v>6.6516149886699544E-2</v>
      </c>
      <c r="C257" s="8">
        <f t="shared" si="133"/>
        <v>2.1678324783995282</v>
      </c>
      <c r="D257" s="8">
        <f t="shared" si="134"/>
        <v>1.0475210752238912E-2</v>
      </c>
      <c r="E257" s="8">
        <f t="shared" si="135"/>
        <v>3.8612289247761084E-2</v>
      </c>
      <c r="F257" s="3">
        <f t="shared" si="136"/>
        <v>0.56103136872390957</v>
      </c>
      <c r="G257" s="7">
        <f t="shared" si="137"/>
        <v>4.8875185821773814E-3</v>
      </c>
      <c r="H257" s="3">
        <f t="shared" si="138"/>
        <v>0.18837136869547783</v>
      </c>
      <c r="I257" s="3">
        <f t="shared" si="139"/>
        <v>0.27097905979994102</v>
      </c>
      <c r="J257" s="3">
        <f t="shared" si="140"/>
        <v>0.51442094020005902</v>
      </c>
      <c r="K257" s="3">
        <f t="shared" si="143"/>
        <v>7.5059715167785965E-2</v>
      </c>
      <c r="L257" s="7">
        <f t="shared" si="144"/>
        <v>4.4986034272362011E-4</v>
      </c>
      <c r="M257" s="7">
        <f t="shared" ref="M257:M282" si="146">M256</f>
        <v>1.3056839213008448E-2</v>
      </c>
      <c r="N257" s="3">
        <f t="shared" si="141"/>
        <v>4.7273448445062233E-3</v>
      </c>
      <c r="O257" s="3">
        <f t="shared" ref="O257:O282" si="147">O256</f>
        <v>0.17769782638617615</v>
      </c>
      <c r="P257" s="3">
        <f t="shared" si="145"/>
        <v>0.18242517123068236</v>
      </c>
    </row>
    <row r="258" spans="1:16" x14ac:dyDescent="0.25">
      <c r="A258" s="8">
        <f t="shared" si="142"/>
        <v>0.18051075138090272</v>
      </c>
      <c r="B258" s="8">
        <f t="shared" si="132"/>
        <v>6.9489248619097277E-2</v>
      </c>
      <c r="C258" s="8">
        <f t="shared" si="133"/>
        <v>2.2212848382761758</v>
      </c>
      <c r="D258" s="8">
        <f t="shared" si="134"/>
        <v>1.1136693556351364E-2</v>
      </c>
      <c r="E258" s="8">
        <f t="shared" si="135"/>
        <v>3.7950806443648635E-2</v>
      </c>
      <c r="F258" s="3">
        <f t="shared" si="136"/>
        <v>0.57081014914401962</v>
      </c>
      <c r="G258" s="7">
        <f t="shared" si="137"/>
        <v>5.05938239698475E-3</v>
      </c>
      <c r="H258" s="3">
        <f t="shared" si="138"/>
        <v>0.18557013377788747</v>
      </c>
      <c r="I258" s="3">
        <f t="shared" si="139"/>
        <v>0.27766060478452198</v>
      </c>
      <c r="J258" s="3">
        <f t="shared" si="140"/>
        <v>0.50773939521547806</v>
      </c>
      <c r="K258" s="3">
        <f t="shared" si="143"/>
        <v>7.4744656020915609E-2</v>
      </c>
      <c r="L258" s="7">
        <f t="shared" si="144"/>
        <v>4.6829753375086583E-4</v>
      </c>
      <c r="M258" s="7">
        <f t="shared" si="146"/>
        <v>1.3056839213008448E-2</v>
      </c>
      <c r="N258" s="3">
        <f t="shared" si="141"/>
        <v>4.7337978613657596E-3</v>
      </c>
      <c r="O258" s="3">
        <f t="shared" si="147"/>
        <v>0.17769782638617615</v>
      </c>
      <c r="P258" s="3">
        <f t="shared" si="145"/>
        <v>0.18243162424754192</v>
      </c>
    </row>
    <row r="259" spans="1:16" x14ac:dyDescent="0.25">
      <c r="A259" s="8">
        <f t="shared" si="142"/>
        <v>0.17894149661572994</v>
      </c>
      <c r="B259" s="8">
        <f t="shared" si="132"/>
        <v>7.1058503384270055E-2</v>
      </c>
      <c r="C259" s="8">
        <f t="shared" si="133"/>
        <v>2.2492120084883176</v>
      </c>
      <c r="D259" s="8">
        <f t="shared" si="134"/>
        <v>1.148940670104515E-2</v>
      </c>
      <c r="E259" s="8">
        <f t="shared" si="135"/>
        <v>3.7598093298954846E-2</v>
      </c>
      <c r="F259" s="3">
        <f t="shared" si="136"/>
        <v>0.57616500161291628</v>
      </c>
      <c r="G259" s="7">
        <f t="shared" si="137"/>
        <v>5.1547532466399348E-3</v>
      </c>
      <c r="H259" s="3">
        <f t="shared" si="138"/>
        <v>0.18409624986236989</v>
      </c>
      <c r="I259" s="3">
        <f t="shared" si="139"/>
        <v>0.2811515010610397</v>
      </c>
      <c r="J259" s="3">
        <f t="shared" si="140"/>
        <v>0.50424849893896029</v>
      </c>
      <c r="K259" s="3">
        <f t="shared" si="143"/>
        <v>7.4562628105128231E-2</v>
      </c>
      <c r="L259" s="7">
        <f t="shared" si="144"/>
        <v>4.7867838117027944E-4</v>
      </c>
      <c r="M259" s="7">
        <f t="shared" si="146"/>
        <v>1.3056839213008448E-2</v>
      </c>
      <c r="N259" s="3">
        <f t="shared" si="141"/>
        <v>4.7374311579625539E-3</v>
      </c>
      <c r="O259" s="3">
        <f t="shared" si="147"/>
        <v>0.17769782638617615</v>
      </c>
      <c r="P259" s="3">
        <f t="shared" si="145"/>
        <v>0.1824352575441387</v>
      </c>
    </row>
    <row r="260" spans="1:16" x14ac:dyDescent="0.25">
      <c r="A260" s="8">
        <f t="shared" si="142"/>
        <v>0.17811100045661435</v>
      </c>
      <c r="B260" s="8">
        <f t="shared" si="132"/>
        <v>7.1888999543385651E-2</v>
      </c>
      <c r="C260" s="8">
        <f t="shared" si="133"/>
        <v>2.2639163280560388</v>
      </c>
      <c r="D260" s="8">
        <f t="shared" si="134"/>
        <v>1.1677031722318282E-2</v>
      </c>
      <c r="E260" s="8">
        <f t="shared" si="135"/>
        <v>3.7410468277681713E-2</v>
      </c>
      <c r="F260" s="3">
        <f t="shared" si="136"/>
        <v>0.57905464656154559</v>
      </c>
      <c r="G260" s="7">
        <f t="shared" si="137"/>
        <v>5.2065882562813111E-3</v>
      </c>
      <c r="H260" s="3">
        <f t="shared" si="138"/>
        <v>0.18331758871289566</v>
      </c>
      <c r="I260" s="3">
        <f t="shared" si="139"/>
        <v>0.28298954100700485</v>
      </c>
      <c r="J260" s="3">
        <f t="shared" si="140"/>
        <v>0.50241045899299519</v>
      </c>
      <c r="K260" s="3">
        <f t="shared" si="143"/>
        <v>7.4461961545675748E-2</v>
      </c>
      <c r="L260" s="7">
        <f t="shared" si="144"/>
        <v>4.8436336135149649E-4</v>
      </c>
      <c r="M260" s="7">
        <f t="shared" si="146"/>
        <v>1.3056839213008448E-2</v>
      </c>
      <c r="N260" s="3">
        <f t="shared" si="141"/>
        <v>4.7394209010259807E-3</v>
      </c>
      <c r="O260" s="3">
        <f t="shared" si="147"/>
        <v>0.17769782638617615</v>
      </c>
      <c r="P260" s="3">
        <f t="shared" si="145"/>
        <v>0.18243724728720212</v>
      </c>
    </row>
    <row r="261" spans="1:16" x14ac:dyDescent="0.25">
      <c r="A261" s="8">
        <f t="shared" si="142"/>
        <v>0.17767082974376758</v>
      </c>
      <c r="B261" s="8">
        <f t="shared" si="132"/>
        <v>7.2329170256232422E-2</v>
      </c>
      <c r="C261" s="8">
        <f t="shared" si="133"/>
        <v>2.2716891678063926</v>
      </c>
      <c r="D261" s="8">
        <f t="shared" si="134"/>
        <v>1.1776738041169531E-2</v>
      </c>
      <c r="E261" s="8">
        <f t="shared" si="135"/>
        <v>3.7310761958830471E-2</v>
      </c>
      <c r="F261" s="3">
        <f t="shared" si="136"/>
        <v>0.58060206623863675</v>
      </c>
      <c r="G261" s="7">
        <f t="shared" si="137"/>
        <v>5.2344527844809668E-3</v>
      </c>
      <c r="H261" s="3">
        <f t="shared" si="138"/>
        <v>0.18290528252824856</v>
      </c>
      <c r="I261" s="3">
        <f t="shared" si="139"/>
        <v>0.28396114597579908</v>
      </c>
      <c r="J261" s="3">
        <f t="shared" si="140"/>
        <v>0.50143885402420096</v>
      </c>
      <c r="K261" s="3">
        <f t="shared" si="143"/>
        <v>7.4407401140538149E-2</v>
      </c>
      <c r="L261" s="7">
        <f t="shared" si="144"/>
        <v>4.87431598326649E-4</v>
      </c>
      <c r="M261" s="7">
        <f t="shared" si="146"/>
        <v>1.3056839213008448E-2</v>
      </c>
      <c r="N261" s="3">
        <f t="shared" si="141"/>
        <v>4.7404947839672839E-3</v>
      </c>
      <c r="O261" s="3">
        <f t="shared" si="147"/>
        <v>0.17769782638617615</v>
      </c>
      <c r="P261" s="3">
        <f t="shared" si="145"/>
        <v>0.18243832117014344</v>
      </c>
    </row>
    <row r="262" spans="1:16" x14ac:dyDescent="0.25">
      <c r="A262" s="8">
        <f t="shared" si="142"/>
        <v>0.17743734906471503</v>
      </c>
      <c r="B262" s="8">
        <f t="shared" si="132"/>
        <v>7.2562650935284967E-2</v>
      </c>
      <c r="C262" s="8">
        <f t="shared" si="133"/>
        <v>2.2758064325368785</v>
      </c>
      <c r="D262" s="8">
        <f t="shared" si="134"/>
        <v>1.1829698669346748E-2</v>
      </c>
      <c r="E262" s="8">
        <f t="shared" si="135"/>
        <v>3.7257801330653248E-2</v>
      </c>
      <c r="F262" s="3">
        <f t="shared" si="136"/>
        <v>0.5814273712499578</v>
      </c>
      <c r="G262" s="7">
        <f t="shared" si="137"/>
        <v>5.2493445347614317E-3</v>
      </c>
      <c r="H262" s="3">
        <f t="shared" si="138"/>
        <v>0.18268669359947645</v>
      </c>
      <c r="I262" s="3">
        <f t="shared" si="139"/>
        <v>0.28447580406710982</v>
      </c>
      <c r="J262" s="3">
        <f t="shared" si="140"/>
        <v>0.50092419593289017</v>
      </c>
      <c r="K262" s="3">
        <f t="shared" si="143"/>
        <v>7.437812274423404E-2</v>
      </c>
      <c r="L262" s="7">
        <f t="shared" si="144"/>
        <v>4.8907482855332874E-4</v>
      </c>
      <c r="M262" s="7">
        <f t="shared" si="146"/>
        <v>1.3056839213008448E-2</v>
      </c>
      <c r="N262" s="3">
        <f t="shared" si="141"/>
        <v>4.7410699145466221E-3</v>
      </c>
      <c r="O262" s="3">
        <f t="shared" si="147"/>
        <v>0.17769782638617615</v>
      </c>
      <c r="P262" s="3">
        <f t="shared" si="145"/>
        <v>0.18243889630072277</v>
      </c>
    </row>
    <row r="263" spans="1:16" x14ac:dyDescent="0.25">
      <c r="A263" s="8">
        <f t="shared" si="142"/>
        <v>0.17731345041533819</v>
      </c>
      <c r="B263" s="8">
        <f t="shared" si="132"/>
        <v>7.2686549584661808E-2</v>
      </c>
      <c r="C263" s="8">
        <f t="shared" si="133"/>
        <v>2.2779897054769047</v>
      </c>
      <c r="D263" s="8">
        <f t="shared" si="134"/>
        <v>1.1857823188934941E-2</v>
      </c>
      <c r="E263" s="8">
        <f t="shared" si="135"/>
        <v>3.7229676811065059E-2</v>
      </c>
      <c r="F263" s="3">
        <f t="shared" si="136"/>
        <v>0.58186660056625872</v>
      </c>
      <c r="G263" s="7">
        <f t="shared" si="137"/>
        <v>5.2572785846977336E-3</v>
      </c>
      <c r="H263" s="3">
        <f t="shared" si="138"/>
        <v>0.18257072900003593</v>
      </c>
      <c r="I263" s="3">
        <f t="shared" si="139"/>
        <v>0.28474871318461309</v>
      </c>
      <c r="J263" s="3">
        <f t="shared" si="140"/>
        <v>0.50065128681538695</v>
      </c>
      <c r="K263" s="3">
        <f t="shared" si="143"/>
        <v>7.4362491002231954E-2</v>
      </c>
      <c r="L263" s="7">
        <f t="shared" si="144"/>
        <v>4.899512895918083E-4</v>
      </c>
      <c r="M263" s="7">
        <f t="shared" si="146"/>
        <v>1.3056839213008448E-2</v>
      </c>
      <c r="N263" s="3">
        <f t="shared" si="141"/>
        <v>4.7413766759100895E-3</v>
      </c>
      <c r="O263" s="3">
        <f t="shared" si="147"/>
        <v>0.17769782638617615</v>
      </c>
      <c r="P263" s="3">
        <f t="shared" si="145"/>
        <v>0.18243920306208625</v>
      </c>
    </row>
    <row r="264" spans="1:16" x14ac:dyDescent="0.25">
      <c r="A264" s="8">
        <f t="shared" si="142"/>
        <v>0.17724768744636335</v>
      </c>
      <c r="B264" s="8">
        <f t="shared" si="132"/>
        <v>7.275231255363665E-2</v>
      </c>
      <c r="C264" s="8">
        <f t="shared" si="133"/>
        <v>2.2791480976457255</v>
      </c>
      <c r="D264" s="8">
        <f t="shared" si="134"/>
        <v>1.1872756881445739E-2</v>
      </c>
      <c r="E264" s="8">
        <f t="shared" si="135"/>
        <v>3.7214743118554258E-2</v>
      </c>
      <c r="F264" s="3">
        <f t="shared" si="136"/>
        <v>0.58210009450352651</v>
      </c>
      <c r="G264" s="7">
        <f t="shared" si="137"/>
        <v>5.2614987580902866E-3</v>
      </c>
      <c r="H264" s="3">
        <f t="shared" si="138"/>
        <v>0.18250918620445364</v>
      </c>
      <c r="I264" s="3">
        <f t="shared" si="139"/>
        <v>0.28489351220571568</v>
      </c>
      <c r="J264" s="3">
        <f t="shared" si="140"/>
        <v>0.5005064877942843</v>
      </c>
      <c r="K264" s="3">
        <f t="shared" si="143"/>
        <v>7.4354167280744773E-2</v>
      </c>
      <c r="L264" s="7">
        <f t="shared" si="144"/>
        <v>4.9041776118621426E-4</v>
      </c>
      <c r="M264" s="7">
        <f t="shared" si="146"/>
        <v>1.3056839213008448E-2</v>
      </c>
      <c r="N264" s="3">
        <f t="shared" si="141"/>
        <v>4.7415399409681319E-3</v>
      </c>
      <c r="O264" s="3">
        <f t="shared" si="147"/>
        <v>0.17769782638617615</v>
      </c>
      <c r="P264" s="3">
        <f t="shared" si="145"/>
        <v>0.18243936632714428</v>
      </c>
    </row>
    <row r="265" spans="1:16" x14ac:dyDescent="0.25">
      <c r="A265" s="8">
        <f t="shared" si="142"/>
        <v>0.17721277750770867</v>
      </c>
      <c r="B265" s="8">
        <f t="shared" si="132"/>
        <v>7.2787222492291331E-2</v>
      </c>
      <c r="C265" s="8">
        <f t="shared" si="133"/>
        <v>2.2797628988178156</v>
      </c>
      <c r="D265" s="8">
        <f t="shared" si="134"/>
        <v>1.1880685973804241E-2</v>
      </c>
      <c r="E265" s="8">
        <f t="shared" si="135"/>
        <v>3.7206814026195759E-2</v>
      </c>
      <c r="F265" s="3">
        <f t="shared" si="136"/>
        <v>0.5822241450445903</v>
      </c>
      <c r="G265" s="7">
        <f t="shared" si="137"/>
        <v>5.2637415383991314E-3</v>
      </c>
      <c r="H265" s="3">
        <f t="shared" si="138"/>
        <v>0.18247651904610779</v>
      </c>
      <c r="I265" s="3">
        <f t="shared" si="139"/>
        <v>0.28497036235222695</v>
      </c>
      <c r="J265" s="3">
        <f t="shared" si="140"/>
        <v>0.50042963764777304</v>
      </c>
      <c r="K265" s="3">
        <f t="shared" si="143"/>
        <v>7.4349741156585422E-2</v>
      </c>
      <c r="L265" s="7">
        <f t="shared" si="144"/>
        <v>4.9066574202676788E-4</v>
      </c>
      <c r="M265" s="7">
        <f t="shared" si="146"/>
        <v>1.3056839213008448E-2</v>
      </c>
      <c r="N265" s="3">
        <f t="shared" si="141"/>
        <v>4.7416267342623251E-3</v>
      </c>
      <c r="O265" s="3">
        <f t="shared" si="147"/>
        <v>0.17769782638617615</v>
      </c>
      <c r="P265" s="3">
        <f t="shared" si="145"/>
        <v>0.18243945312043847</v>
      </c>
    </row>
    <row r="266" spans="1:16" x14ac:dyDescent="0.25">
      <c r="A266" s="8">
        <f t="shared" si="142"/>
        <v>0.17719424454487401</v>
      </c>
      <c r="B266" s="8">
        <f t="shared" si="132"/>
        <v>7.2805755455125992E-2</v>
      </c>
      <c r="C266" s="8">
        <f t="shared" si="133"/>
        <v>2.2800892487097775</v>
      </c>
      <c r="D266" s="8">
        <f t="shared" si="134"/>
        <v>1.1884895819985294E-2</v>
      </c>
      <c r="E266" s="8">
        <f t="shared" si="135"/>
        <v>3.7202604180014705E-2</v>
      </c>
      <c r="F266" s="3">
        <f t="shared" si="136"/>
        <v>0.58229002952089404</v>
      </c>
      <c r="G266" s="7">
        <f t="shared" si="137"/>
        <v>5.2649328956435341E-3</v>
      </c>
      <c r="H266" s="3">
        <f t="shared" si="138"/>
        <v>0.18245917744051754</v>
      </c>
      <c r="I266" s="3">
        <f t="shared" si="139"/>
        <v>0.28501115608872218</v>
      </c>
      <c r="J266" s="3">
        <f t="shared" si="140"/>
        <v>0.5003888439112778</v>
      </c>
      <c r="K266" s="3">
        <f t="shared" si="143"/>
        <v>7.4347389300731426E-2</v>
      </c>
      <c r="L266" s="7">
        <f t="shared" si="144"/>
        <v>4.9079749057675853E-4</v>
      </c>
      <c r="M266" s="7">
        <f t="shared" si="146"/>
        <v>1.3056839213008448E-2</v>
      </c>
      <c r="N266" s="3">
        <f t="shared" si="141"/>
        <v>4.741672846254822E-3</v>
      </c>
      <c r="O266" s="3">
        <f t="shared" si="147"/>
        <v>0.17769782638617615</v>
      </c>
      <c r="P266" s="3">
        <f t="shared" si="145"/>
        <v>0.18243949923243097</v>
      </c>
    </row>
    <row r="267" spans="1:16" x14ac:dyDescent="0.25">
      <c r="A267" s="8">
        <f t="shared" si="142"/>
        <v>0.17718440544083072</v>
      </c>
      <c r="B267" s="8">
        <f t="shared" si="132"/>
        <v>7.2815594559169278E-2</v>
      </c>
      <c r="C267" s="8">
        <f t="shared" si="133"/>
        <v>2.2802624971141494</v>
      </c>
      <c r="D267" s="8">
        <f t="shared" si="134"/>
        <v>1.1887130945179986E-2</v>
      </c>
      <c r="E267" s="8">
        <f t="shared" si="135"/>
        <v>3.7200369054820014E-2</v>
      </c>
      <c r="F267" s="3">
        <f t="shared" si="136"/>
        <v>0.58232501549411597</v>
      </c>
      <c r="G267" s="7">
        <f t="shared" si="137"/>
        <v>5.2655655849413417E-3</v>
      </c>
      <c r="H267" s="3">
        <f t="shared" si="138"/>
        <v>0.18244997102577207</v>
      </c>
      <c r="I267" s="3">
        <f t="shared" si="139"/>
        <v>0.28503281213926868</v>
      </c>
      <c r="J267" s="3">
        <f t="shared" si="140"/>
        <v>0.50036718786073131</v>
      </c>
      <c r="K267" s="3">
        <f t="shared" si="143"/>
        <v>7.4346140109359249E-2</v>
      </c>
      <c r="L267" s="7">
        <f t="shared" si="144"/>
        <v>4.9086746394446539E-4</v>
      </c>
      <c r="M267" s="7">
        <f t="shared" si="146"/>
        <v>1.3056839213008448E-2</v>
      </c>
      <c r="N267" s="3">
        <f t="shared" si="141"/>
        <v>4.7416973369335197E-3</v>
      </c>
      <c r="O267" s="3">
        <f t="shared" si="147"/>
        <v>0.17769782638617615</v>
      </c>
      <c r="P267" s="3">
        <f t="shared" si="145"/>
        <v>0.18243952372310968</v>
      </c>
    </row>
    <row r="268" spans="1:16" x14ac:dyDescent="0.25">
      <c r="A268" s="8">
        <f t="shared" si="142"/>
        <v>0.17717918178949954</v>
      </c>
      <c r="B268" s="8">
        <f t="shared" si="132"/>
        <v>7.282081821050046E-2</v>
      </c>
      <c r="C268" s="8">
        <f t="shared" si="133"/>
        <v>2.2803544731401311</v>
      </c>
      <c r="D268" s="8">
        <f t="shared" si="134"/>
        <v>1.1888317625423646E-2</v>
      </c>
      <c r="E268" s="8">
        <f t="shared" si="135"/>
        <v>3.7199182374576353E-2</v>
      </c>
      <c r="F268" s="3">
        <f t="shared" si="136"/>
        <v>0.58234359207422248</v>
      </c>
      <c r="G268" s="7">
        <f t="shared" si="137"/>
        <v>5.2659015408370877E-3</v>
      </c>
      <c r="H268" s="3">
        <f t="shared" si="138"/>
        <v>0.18244508333033663</v>
      </c>
      <c r="I268" s="3">
        <f t="shared" si="139"/>
        <v>0.28504430914251638</v>
      </c>
      <c r="J268" s="3">
        <f t="shared" si="140"/>
        <v>0.50035569085748355</v>
      </c>
      <c r="K268" s="3">
        <f t="shared" si="143"/>
        <v>7.4345476736411911E-2</v>
      </c>
      <c r="L268" s="7">
        <f t="shared" si="144"/>
        <v>4.9090462131465393E-4</v>
      </c>
      <c r="M268" s="7">
        <f t="shared" si="146"/>
        <v>1.3056839213008448E-2</v>
      </c>
      <c r="N268" s="3">
        <f t="shared" si="141"/>
        <v>4.7417103420130859E-3</v>
      </c>
      <c r="O268" s="3">
        <f t="shared" si="147"/>
        <v>0.17769782638617615</v>
      </c>
      <c r="P268" s="3">
        <f t="shared" si="145"/>
        <v>0.18243953672818924</v>
      </c>
    </row>
    <row r="269" spans="1:16" x14ac:dyDescent="0.25">
      <c r="A269" s="8">
        <f t="shared" si="142"/>
        <v>0.17717640848842586</v>
      </c>
      <c r="B269" s="8">
        <f t="shared" si="132"/>
        <v>7.2823591511574137E-2</v>
      </c>
      <c r="C269" s="8">
        <f t="shared" si="133"/>
        <v>2.2804033035598215</v>
      </c>
      <c r="D269" s="8">
        <f t="shared" si="134"/>
        <v>1.1888947658824466E-2</v>
      </c>
      <c r="E269" s="8">
        <f t="shared" si="135"/>
        <v>3.7198552341175535E-2</v>
      </c>
      <c r="F269" s="3">
        <f t="shared" si="136"/>
        <v>0.58235345525143412</v>
      </c>
      <c r="G269" s="7">
        <f t="shared" si="137"/>
        <v>5.2660799199267709E-3</v>
      </c>
      <c r="H269" s="3">
        <f t="shared" si="138"/>
        <v>0.18244248840835264</v>
      </c>
      <c r="I269" s="3">
        <f t="shared" si="139"/>
        <v>0.28505041294497768</v>
      </c>
      <c r="J269" s="3">
        <f t="shared" si="140"/>
        <v>0.5003495870550223</v>
      </c>
      <c r="K269" s="3">
        <f t="shared" si="143"/>
        <v>7.4345124496095358E-2</v>
      </c>
      <c r="L269" s="7">
        <f t="shared" si="144"/>
        <v>4.9092435087844111E-4</v>
      </c>
      <c r="M269" s="7">
        <f>M261</f>
        <v>1.3056839213008448E-2</v>
      </c>
      <c r="N269" s="3">
        <f t="shared" si="141"/>
        <v>4.7417172473604111E-3</v>
      </c>
      <c r="O269" s="3">
        <f>O261</f>
        <v>0.17769782638617615</v>
      </c>
      <c r="P269" s="3">
        <f t="shared" si="145"/>
        <v>0.18243954363353657</v>
      </c>
    </row>
    <row r="270" spans="1:16" x14ac:dyDescent="0.25">
      <c r="A270" s="8">
        <f t="shared" si="142"/>
        <v>0.17717493610101781</v>
      </c>
      <c r="B270" s="8">
        <f t="shared" si="132"/>
        <v>7.282506389898219E-2</v>
      </c>
      <c r="C270" s="8">
        <f t="shared" si="133"/>
        <v>2.2804292281442669</v>
      </c>
      <c r="D270" s="8">
        <f t="shared" si="134"/>
        <v>1.1889282155939977E-2</v>
      </c>
      <c r="E270" s="8">
        <f t="shared" si="135"/>
        <v>3.7198217844060022E-2</v>
      </c>
      <c r="F270" s="3">
        <f t="shared" si="136"/>
        <v>0.58235869194185319</v>
      </c>
      <c r="G270" s="7">
        <f t="shared" si="137"/>
        <v>5.2661746285749423E-3</v>
      </c>
      <c r="H270" s="3">
        <f t="shared" si="138"/>
        <v>0.18244111072959276</v>
      </c>
      <c r="I270" s="3">
        <f t="shared" si="139"/>
        <v>0.28505365351803336</v>
      </c>
      <c r="J270" s="3">
        <f t="shared" si="140"/>
        <v>0.50034634648196663</v>
      </c>
      <c r="K270" s="3">
        <f t="shared" si="143"/>
        <v>7.4344937473028422E-2</v>
      </c>
      <c r="L270" s="7">
        <f t="shared" si="144"/>
        <v>4.9093482623782723E-4</v>
      </c>
      <c r="M270" s="7">
        <f t="shared" si="146"/>
        <v>1.3056839213008448E-2</v>
      </c>
      <c r="N270" s="3">
        <f t="shared" si="141"/>
        <v>4.7417209137361957E-3</v>
      </c>
      <c r="O270" s="3">
        <f t="shared" si="147"/>
        <v>0.17769782638617615</v>
      </c>
      <c r="P270" s="3">
        <f t="shared" si="145"/>
        <v>0.18243954729991235</v>
      </c>
    </row>
    <row r="271" spans="1:16" x14ac:dyDescent="0.25">
      <c r="A271" s="8">
        <f t="shared" si="142"/>
        <v>0.17717415438617762</v>
      </c>
      <c r="B271" s="8">
        <f t="shared" si="132"/>
        <v>7.2825845613822382E-2</v>
      </c>
      <c r="C271" s="8">
        <f t="shared" si="133"/>
        <v>2.2804429918724236</v>
      </c>
      <c r="D271" s="8">
        <f t="shared" si="134"/>
        <v>1.1889459746803261E-2</v>
      </c>
      <c r="E271" s="8">
        <f t="shared" si="135"/>
        <v>3.7198040253196736E-2</v>
      </c>
      <c r="F271" s="3">
        <f t="shared" si="136"/>
        <v>0.58236147223839951</v>
      </c>
      <c r="G271" s="7">
        <f t="shared" si="137"/>
        <v>5.2662249122309955E-3</v>
      </c>
      <c r="H271" s="3">
        <f t="shared" si="138"/>
        <v>0.18244037929840862</v>
      </c>
      <c r="I271" s="3">
        <f t="shared" si="139"/>
        <v>0.28505537398405295</v>
      </c>
      <c r="J271" s="3">
        <f t="shared" si="140"/>
        <v>0.50034462601594698</v>
      </c>
      <c r="K271" s="3">
        <f t="shared" si="143"/>
        <v>7.4344838175620098E-2</v>
      </c>
      <c r="L271" s="7">
        <f t="shared" si="144"/>
        <v>4.9094038795878536E-4</v>
      </c>
      <c r="M271" s="7">
        <f t="shared" si="146"/>
        <v>1.3056839213008448E-2</v>
      </c>
      <c r="N271" s="3">
        <f t="shared" si="141"/>
        <v>4.7417228603385316E-3</v>
      </c>
      <c r="O271" s="3">
        <f t="shared" si="147"/>
        <v>0.17769782638617615</v>
      </c>
      <c r="P271" s="3">
        <f t="shared" si="145"/>
        <v>0.18243954924651468</v>
      </c>
    </row>
    <row r="272" spans="1:16" x14ac:dyDescent="0.25">
      <c r="A272" s="8">
        <f t="shared" si="142"/>
        <v>0.17717373936023065</v>
      </c>
      <c r="B272" s="8">
        <f t="shared" si="132"/>
        <v>7.2826260639769352E-2</v>
      </c>
      <c r="C272" s="8">
        <f t="shared" si="133"/>
        <v>2.2804502992563922</v>
      </c>
      <c r="D272" s="8">
        <f t="shared" si="134"/>
        <v>1.1889554033096369E-2</v>
      </c>
      <c r="E272" s="8">
        <f t="shared" si="135"/>
        <v>3.719794596690363E-2</v>
      </c>
      <c r="F272" s="3">
        <f t="shared" si="136"/>
        <v>0.58236294836034752</v>
      </c>
      <c r="G272" s="7">
        <f t="shared" si="137"/>
        <v>5.2662516090521234E-3</v>
      </c>
      <c r="H272" s="3">
        <f t="shared" si="138"/>
        <v>0.18243999096928276</v>
      </c>
      <c r="I272" s="3">
        <f t="shared" si="139"/>
        <v>0.28505628740704902</v>
      </c>
      <c r="J272" s="3">
        <f t="shared" si="140"/>
        <v>0.50034371259295096</v>
      </c>
      <c r="K272" s="3">
        <f t="shared" si="143"/>
        <v>7.4344785455844442E-2</v>
      </c>
      <c r="L272" s="7">
        <f t="shared" si="144"/>
        <v>4.9094334082330901E-4</v>
      </c>
      <c r="M272" s="7">
        <f t="shared" si="146"/>
        <v>1.3056839213008448E-2</v>
      </c>
      <c r="N272" s="3">
        <f t="shared" si="141"/>
        <v>4.7417238938411146E-3</v>
      </c>
      <c r="O272" s="3">
        <f t="shared" si="147"/>
        <v>0.17769782638617615</v>
      </c>
      <c r="P272" s="3">
        <f t="shared" si="145"/>
        <v>0.18243955028001727</v>
      </c>
    </row>
    <row r="273" spans="1:16" x14ac:dyDescent="0.25">
      <c r="A273" s="8">
        <f t="shared" si="142"/>
        <v>0.17717351901559791</v>
      </c>
      <c r="B273" s="8">
        <f t="shared" si="132"/>
        <v>7.2826480984402087E-2</v>
      </c>
      <c r="C273" s="8">
        <f t="shared" si="133"/>
        <v>2.2804541788711008</v>
      </c>
      <c r="D273" s="8">
        <f t="shared" si="134"/>
        <v>1.1889604091425168E-2</v>
      </c>
      <c r="E273" s="8">
        <f t="shared" si="135"/>
        <v>3.7197895908574835E-2</v>
      </c>
      <c r="F273" s="3">
        <f t="shared" si="136"/>
        <v>0.58236373206370584</v>
      </c>
      <c r="G273" s="7">
        <f t="shared" si="137"/>
        <v>5.2662657829684427E-3</v>
      </c>
      <c r="H273" s="3">
        <f t="shared" si="138"/>
        <v>0.18243978479856635</v>
      </c>
      <c r="I273" s="3">
        <f t="shared" si="139"/>
        <v>0.2850567723588876</v>
      </c>
      <c r="J273" s="3">
        <f t="shared" si="140"/>
        <v>0.50034322764111239</v>
      </c>
      <c r="K273" s="3">
        <f t="shared" si="143"/>
        <v>7.434475746568163E-2</v>
      </c>
      <c r="L273" s="7">
        <f t="shared" si="144"/>
        <v>4.909449085656795E-4</v>
      </c>
      <c r="M273" s="7">
        <f t="shared" si="146"/>
        <v>1.3056839213008448E-2</v>
      </c>
      <c r="N273" s="3">
        <f t="shared" si="141"/>
        <v>4.7417244425509448E-3</v>
      </c>
      <c r="O273" s="3">
        <f t="shared" si="147"/>
        <v>0.17769782638617615</v>
      </c>
      <c r="P273" s="3">
        <f t="shared" si="145"/>
        <v>0.18243955082872709</v>
      </c>
    </row>
    <row r="274" spans="1:16" x14ac:dyDescent="0.25">
      <c r="A274" s="8">
        <f t="shared" si="142"/>
        <v>0.17717340203067827</v>
      </c>
      <c r="B274" s="8">
        <f t="shared" si="132"/>
        <v>7.2826597969321727E-2</v>
      </c>
      <c r="C274" s="8">
        <f t="shared" si="133"/>
        <v>2.2804562386267651</v>
      </c>
      <c r="D274" s="8">
        <f t="shared" si="134"/>
        <v>1.1889630668308357E-2</v>
      </c>
      <c r="E274" s="8">
        <f t="shared" si="135"/>
        <v>3.7197869331691641E-2</v>
      </c>
      <c r="F274" s="3">
        <f t="shared" si="136"/>
        <v>0.58236414814702364</v>
      </c>
      <c r="G274" s="7">
        <f t="shared" si="137"/>
        <v>5.2662733081833609E-3</v>
      </c>
      <c r="H274" s="3">
        <f t="shared" si="138"/>
        <v>0.18243967533886163</v>
      </c>
      <c r="I274" s="3">
        <f t="shared" si="139"/>
        <v>0.28505702982834563</v>
      </c>
      <c r="J274" s="3">
        <f t="shared" si="140"/>
        <v>0.50034297017165441</v>
      </c>
      <c r="K274" s="3">
        <f t="shared" si="143"/>
        <v>7.4344742605117517E-2</v>
      </c>
      <c r="L274" s="7">
        <f t="shared" si="144"/>
        <v>4.9094574091225365E-4</v>
      </c>
      <c r="M274" s="7">
        <f t="shared" si="146"/>
        <v>1.3056839213008448E-2</v>
      </c>
      <c r="N274" s="3">
        <f t="shared" si="141"/>
        <v>4.7417247338722452E-3</v>
      </c>
      <c r="O274" s="3">
        <f t="shared" si="147"/>
        <v>0.17769782638617615</v>
      </c>
      <c r="P274" s="3">
        <f t="shared" si="145"/>
        <v>0.18243955112004839</v>
      </c>
    </row>
    <row r="275" spans="1:16" x14ac:dyDescent="0.25">
      <c r="A275" s="8">
        <f t="shared" si="142"/>
        <v>0.17717333992127166</v>
      </c>
      <c r="B275" s="8">
        <f t="shared" si="132"/>
        <v>7.2826660078728345E-2</v>
      </c>
      <c r="C275" s="8">
        <f t="shared" si="133"/>
        <v>2.2804573321878512</v>
      </c>
      <c r="D275" s="8">
        <f t="shared" si="134"/>
        <v>1.1889644778460738E-2</v>
      </c>
      <c r="E275" s="8">
        <f t="shared" si="135"/>
        <v>3.7197855221539261E-2</v>
      </c>
      <c r="F275" s="3">
        <f t="shared" si="136"/>
        <v>0.58236436905349309</v>
      </c>
      <c r="G275" s="7">
        <f t="shared" si="137"/>
        <v>5.2662773034638675E-3</v>
      </c>
      <c r="H275" s="3">
        <f t="shared" si="138"/>
        <v>0.18243961722473553</v>
      </c>
      <c r="I275" s="3">
        <f t="shared" si="139"/>
        <v>0.2850571665234814</v>
      </c>
      <c r="J275" s="3">
        <f t="shared" si="140"/>
        <v>0.50034283347651853</v>
      </c>
      <c r="K275" s="3">
        <f t="shared" si="143"/>
        <v>7.4344734715351898E-2</v>
      </c>
      <c r="L275" s="7">
        <f t="shared" si="144"/>
        <v>4.9094618282121381E-4</v>
      </c>
      <c r="M275" s="7">
        <f t="shared" si="146"/>
        <v>1.3056839213008448E-2</v>
      </c>
      <c r="N275" s="3">
        <f t="shared" si="141"/>
        <v>4.7417248885403811E-3</v>
      </c>
      <c r="O275" s="3">
        <f t="shared" si="147"/>
        <v>0.17769782638617615</v>
      </c>
      <c r="P275" s="3">
        <f t="shared" si="145"/>
        <v>0.18243955127471653</v>
      </c>
    </row>
    <row r="276" spans="1:16" x14ac:dyDescent="0.25">
      <c r="A276" s="8">
        <f t="shared" si="142"/>
        <v>0.17717330694626215</v>
      </c>
      <c r="B276" s="8">
        <f t="shared" si="132"/>
        <v>7.2826693053737845E-2</v>
      </c>
      <c r="C276" s="8">
        <f t="shared" si="133"/>
        <v>2.2804579127791373</v>
      </c>
      <c r="D276" s="8">
        <f t="shared" si="134"/>
        <v>1.1889652269797778E-2</v>
      </c>
      <c r="E276" s="8">
        <f t="shared" si="135"/>
        <v>3.7197847730202224E-2</v>
      </c>
      <c r="F276" s="3">
        <f t="shared" si="136"/>
        <v>0.58236448633683169</v>
      </c>
      <c r="G276" s="7">
        <f t="shared" si="137"/>
        <v>5.2662794246329473E-3</v>
      </c>
      <c r="H276" s="3">
        <f t="shared" si="138"/>
        <v>0.18243958637089511</v>
      </c>
      <c r="I276" s="3">
        <f t="shared" si="139"/>
        <v>0.28505723909739217</v>
      </c>
      <c r="J276" s="3">
        <f t="shared" si="140"/>
        <v>0.50034276090260787</v>
      </c>
      <c r="K276" s="3">
        <f t="shared" si="143"/>
        <v>7.4344730526525626E-2</v>
      </c>
      <c r="L276" s="7">
        <f t="shared" si="144"/>
        <v>4.9094641743900841E-4</v>
      </c>
      <c r="M276" s="7">
        <f t="shared" si="146"/>
        <v>1.3056839213008448E-2</v>
      </c>
      <c r="N276" s="3">
        <f t="shared" si="141"/>
        <v>4.741724970656609E-3</v>
      </c>
      <c r="O276" s="3">
        <f t="shared" si="147"/>
        <v>0.17769782638617615</v>
      </c>
      <c r="P276" s="3">
        <f t="shared" si="145"/>
        <v>0.18243955135683276</v>
      </c>
    </row>
    <row r="277" spans="1:16" x14ac:dyDescent="0.25">
      <c r="A277" s="8">
        <f t="shared" si="142"/>
        <v>0.177173289439231</v>
      </c>
      <c r="B277" s="8">
        <f t="shared" si="132"/>
        <v>7.2826710560769004E-2</v>
      </c>
      <c r="C277" s="8">
        <f t="shared" si="133"/>
        <v>2.2804582210255591</v>
      </c>
      <c r="D277" s="8">
        <f t="shared" si="134"/>
        <v>1.1889656247085007E-2</v>
      </c>
      <c r="E277" s="8">
        <f t="shared" si="135"/>
        <v>3.7197843752914989E-2</v>
      </c>
      <c r="F277" s="3">
        <f t="shared" si="136"/>
        <v>0.58236454860471076</v>
      </c>
      <c r="G277" s="7">
        <f t="shared" si="137"/>
        <v>5.266280550800753E-3</v>
      </c>
      <c r="H277" s="3">
        <f t="shared" si="138"/>
        <v>0.18243956999003175</v>
      </c>
      <c r="I277" s="3">
        <f t="shared" si="139"/>
        <v>0.28505727762819488</v>
      </c>
      <c r="J277" s="3">
        <f t="shared" si="140"/>
        <v>0.5003427223718051</v>
      </c>
      <c r="K277" s="3">
        <f t="shared" si="143"/>
        <v>7.4344728302599833E-2</v>
      </c>
      <c r="L277" s="7">
        <f t="shared" si="144"/>
        <v>4.9094654200194454E-4</v>
      </c>
      <c r="M277" s="7">
        <f t="shared" si="146"/>
        <v>1.3056839213008448E-2</v>
      </c>
      <c r="N277" s="3">
        <f t="shared" si="141"/>
        <v>4.7417250142536369E-3</v>
      </c>
      <c r="O277" s="3">
        <f t="shared" si="147"/>
        <v>0.17769782638617615</v>
      </c>
      <c r="P277" s="3">
        <f t="shared" si="145"/>
        <v>0.18243955140042978</v>
      </c>
    </row>
    <row r="278" spans="1:16" x14ac:dyDescent="0.25">
      <c r="A278" s="8">
        <f t="shared" si="142"/>
        <v>0.17717328014443001</v>
      </c>
      <c r="B278" s="8">
        <f t="shared" si="132"/>
        <v>7.2826719855569988E-2</v>
      </c>
      <c r="C278" s="8">
        <f t="shared" si="133"/>
        <v>2.2804583846791777</v>
      </c>
      <c r="D278" s="8">
        <f t="shared" si="134"/>
        <v>1.1889658358699196E-2</v>
      </c>
      <c r="E278" s="8">
        <f t="shared" si="135"/>
        <v>3.71978416413008E-2</v>
      </c>
      <c r="F278" s="3">
        <f t="shared" si="136"/>
        <v>0.58236458166386662</v>
      </c>
      <c r="G278" s="7">
        <f t="shared" si="137"/>
        <v>5.266281148703888E-3</v>
      </c>
      <c r="H278" s="3">
        <f t="shared" si="138"/>
        <v>0.18243956129313391</v>
      </c>
      <c r="I278" s="3">
        <f t="shared" si="139"/>
        <v>0.28505729808489721</v>
      </c>
      <c r="J278" s="3">
        <f t="shared" si="140"/>
        <v>0.50034270191510277</v>
      </c>
      <c r="K278" s="3">
        <f t="shared" si="143"/>
        <v>7.4344727121876675E-2</v>
      </c>
      <c r="L278" s="7">
        <f t="shared" si="144"/>
        <v>4.909466081346966E-4</v>
      </c>
      <c r="M278" s="7">
        <f t="shared" si="146"/>
        <v>1.3056839213008448E-2</v>
      </c>
      <c r="N278" s="3">
        <f t="shared" si="141"/>
        <v>4.7417250374001E-3</v>
      </c>
      <c r="O278" s="3">
        <f t="shared" si="147"/>
        <v>0.17769782638617615</v>
      </c>
      <c r="P278" s="3">
        <f t="shared" si="145"/>
        <v>0.18243955142357626</v>
      </c>
    </row>
    <row r="279" spans="1:16" x14ac:dyDescent="0.25">
      <c r="A279" s="8">
        <f t="shared" si="142"/>
        <v>0.1771732752096512</v>
      </c>
      <c r="B279" s="8">
        <f t="shared" si="132"/>
        <v>7.2826724790348796E-2</v>
      </c>
      <c r="C279" s="8">
        <f t="shared" si="133"/>
        <v>2.280458471565856</v>
      </c>
      <c r="D279" s="8">
        <f t="shared" si="134"/>
        <v>1.1889659479793584E-2</v>
      </c>
      <c r="E279" s="8">
        <f t="shared" si="135"/>
        <v>3.7197840520206416E-2</v>
      </c>
      <c r="F279" s="3">
        <f t="shared" si="136"/>
        <v>0.58236459921557537</v>
      </c>
      <c r="G279" s="7">
        <f t="shared" si="137"/>
        <v>5.2662814661415796E-3</v>
      </c>
      <c r="H279" s="3">
        <f t="shared" si="138"/>
        <v>0.18243955667579279</v>
      </c>
      <c r="I279" s="3">
        <f t="shared" si="139"/>
        <v>0.285057308945732</v>
      </c>
      <c r="J279" s="3">
        <f t="shared" si="140"/>
        <v>0.50034269105426799</v>
      </c>
      <c r="K279" s="3">
        <f t="shared" si="143"/>
        <v>7.4344726495009159E-2</v>
      </c>
      <c r="L279" s="7">
        <f t="shared" si="144"/>
        <v>4.9094664324578349E-4</v>
      </c>
      <c r="M279" s="7">
        <f t="shared" si="146"/>
        <v>1.3056839213008448E-2</v>
      </c>
      <c r="N279" s="3">
        <f t="shared" si="141"/>
        <v>4.7417250496889808E-3</v>
      </c>
      <c r="O279" s="3">
        <f t="shared" si="147"/>
        <v>0.17769782638617615</v>
      </c>
      <c r="P279" s="3">
        <f t="shared" si="145"/>
        <v>0.18243955143586513</v>
      </c>
    </row>
    <row r="280" spans="1:16" x14ac:dyDescent="0.25">
      <c r="A280" s="8">
        <f t="shared" si="142"/>
        <v>0.17717327258968738</v>
      </c>
      <c r="B280" s="8">
        <f t="shared" si="132"/>
        <v>7.2826727410312625E-2</v>
      </c>
      <c r="C280" s="8">
        <f t="shared" si="133"/>
        <v>2.280458517695573</v>
      </c>
      <c r="D280" s="8">
        <f t="shared" si="134"/>
        <v>1.188966007500299E-2</v>
      </c>
      <c r="E280" s="8">
        <f t="shared" si="135"/>
        <v>3.7197839924997006E-2</v>
      </c>
      <c r="F280" s="3">
        <f t="shared" si="136"/>
        <v>0.58236460853409733</v>
      </c>
      <c r="G280" s="7">
        <f t="shared" si="137"/>
        <v>5.2662816346750376E-3</v>
      </c>
      <c r="H280" s="3">
        <f t="shared" si="138"/>
        <v>0.18243955422436242</v>
      </c>
      <c r="I280" s="3">
        <f t="shared" si="139"/>
        <v>0.28505731471194662</v>
      </c>
      <c r="J280" s="3">
        <f t="shared" si="140"/>
        <v>0.50034268528805337</v>
      </c>
      <c r="K280" s="3">
        <f t="shared" si="143"/>
        <v>7.4344726162193731E-2</v>
      </c>
      <c r="L280" s="7">
        <f t="shared" si="144"/>
        <v>4.9094666188690035E-4</v>
      </c>
      <c r="M280" s="7">
        <f t="shared" si="146"/>
        <v>1.3056839213008448E-2</v>
      </c>
      <c r="N280" s="3">
        <f t="shared" si="141"/>
        <v>4.7417250562133721E-3</v>
      </c>
      <c r="O280" s="3">
        <f t="shared" si="147"/>
        <v>0.17769782638617615</v>
      </c>
      <c r="P280" s="3">
        <f t="shared" si="145"/>
        <v>0.18243955144238952</v>
      </c>
    </row>
    <row r="281" spans="1:16" x14ac:dyDescent="0.25">
      <c r="A281" s="8">
        <f t="shared" si="142"/>
        <v>0.17717327119870091</v>
      </c>
      <c r="B281" s="8">
        <f t="shared" si="132"/>
        <v>7.282672880129909E-2</v>
      </c>
      <c r="C281" s="8">
        <f t="shared" si="133"/>
        <v>2.280458542186679</v>
      </c>
      <c r="D281" s="8">
        <f t="shared" si="134"/>
        <v>1.18896603910105E-2</v>
      </c>
      <c r="E281" s="8">
        <f t="shared" si="135"/>
        <v>3.7197839608989501E-2</v>
      </c>
      <c r="F281" s="3">
        <f t="shared" si="136"/>
        <v>0.58236461348147028</v>
      </c>
      <c r="G281" s="7">
        <f t="shared" si="137"/>
        <v>5.2662817241525195E-3</v>
      </c>
      <c r="H281" s="3">
        <f t="shared" si="138"/>
        <v>0.18243955292285344</v>
      </c>
      <c r="I281" s="3">
        <f t="shared" si="139"/>
        <v>0.28505731777333487</v>
      </c>
      <c r="J281" s="3">
        <f t="shared" si="140"/>
        <v>0.50034268222666511</v>
      </c>
      <c r="K281" s="3">
        <f t="shared" si="143"/>
        <v>7.4344725985495963E-2</v>
      </c>
      <c r="L281" s="7">
        <f t="shared" si="144"/>
        <v>4.9094667178380873E-4</v>
      </c>
      <c r="M281" s="7">
        <f t="shared" si="146"/>
        <v>1.3056839213008448E-2</v>
      </c>
      <c r="N281" s="3">
        <f t="shared" si="141"/>
        <v>4.7417250596772896E-3</v>
      </c>
      <c r="O281" s="3">
        <f t="shared" si="147"/>
        <v>0.17769782638617615</v>
      </c>
      <c r="P281" s="3">
        <f t="shared" si="145"/>
        <v>0.18243955144585344</v>
      </c>
    </row>
    <row r="282" spans="1:16" x14ac:dyDescent="0.25">
      <c r="A282" s="8">
        <f t="shared" si="142"/>
        <v>0.17717327046020093</v>
      </c>
      <c r="B282" s="8">
        <f t="shared" si="132"/>
        <v>7.2826729539799073E-2</v>
      </c>
      <c r="C282" s="8">
        <f t="shared" si="133"/>
        <v>2.2804585551894521</v>
      </c>
      <c r="D282" s="8">
        <f t="shared" si="134"/>
        <v>1.1889660558784629E-2</v>
      </c>
      <c r="E282" s="8">
        <f t="shared" si="135"/>
        <v>3.7197839441215366E-2</v>
      </c>
      <c r="F282" s="3">
        <f t="shared" si="136"/>
        <v>0.58236461610812063</v>
      </c>
      <c r="G282" s="7">
        <f t="shared" si="137"/>
        <v>5.2662817716577432E-3</v>
      </c>
      <c r="H282" s="3">
        <f t="shared" si="138"/>
        <v>0.18243955223185868</v>
      </c>
      <c r="I282" s="3">
        <f t="shared" si="139"/>
        <v>0.28505731939868151</v>
      </c>
      <c r="J282" s="3">
        <f t="shared" si="140"/>
        <v>0.50034268060131848</v>
      </c>
      <c r="K282" s="3">
        <f t="shared" si="143"/>
        <v>7.4344725891683894E-2</v>
      </c>
      <c r="L282" s="7">
        <f t="shared" si="144"/>
        <v>4.9094667703825784E-4</v>
      </c>
      <c r="M282" s="7">
        <f t="shared" si="146"/>
        <v>1.3056839213008448E-2</v>
      </c>
      <c r="N282" s="3">
        <f t="shared" si="141"/>
        <v>4.7417250615163472E-3</v>
      </c>
      <c r="O282" s="3">
        <f t="shared" si="147"/>
        <v>0.17769782638617615</v>
      </c>
      <c r="P282" s="3">
        <f t="shared" si="145"/>
        <v>0.1824395514476925</v>
      </c>
    </row>
    <row r="284" spans="1:16" x14ac:dyDescent="0.25">
      <c r="A284" s="5" t="s">
        <v>75</v>
      </c>
      <c r="B284" s="5"/>
      <c r="C284" s="5"/>
      <c r="D284" s="5"/>
      <c r="E284" s="5"/>
      <c r="F284">
        <f>F251+1</f>
        <v>9</v>
      </c>
      <c r="G284" t="s">
        <v>76</v>
      </c>
      <c r="H284">
        <f>D$18/100</f>
        <v>0.7</v>
      </c>
      <c r="K284" t="s">
        <v>15</v>
      </c>
    </row>
    <row r="285" spans="1:16" x14ac:dyDescent="0.25">
      <c r="A285" s="1" t="s">
        <v>82</v>
      </c>
      <c r="B285" s="1" t="s">
        <v>182</v>
      </c>
      <c r="C285" s="1" t="s">
        <v>183</v>
      </c>
      <c r="D285" s="1" t="s">
        <v>184</v>
      </c>
      <c r="E285" s="1" t="s">
        <v>185</v>
      </c>
      <c r="F285" s="1" t="s">
        <v>79</v>
      </c>
      <c r="G285" s="1" t="s">
        <v>81</v>
      </c>
      <c r="H285" s="1" t="s">
        <v>84</v>
      </c>
      <c r="I285" s="1" t="s">
        <v>60</v>
      </c>
      <c r="J285" s="1" t="s">
        <v>187</v>
      </c>
      <c r="K285" s="1" t="s">
        <v>86</v>
      </c>
      <c r="L285" s="1" t="s">
        <v>88</v>
      </c>
      <c r="M285" s="1" t="s">
        <v>88</v>
      </c>
      <c r="N285" s="1" t="s">
        <v>90</v>
      </c>
      <c r="O285" s="1" t="s">
        <v>92</v>
      </c>
      <c r="P285" s="1" t="s">
        <v>92</v>
      </c>
    </row>
    <row r="286" spans="1:16" x14ac:dyDescent="0.25">
      <c r="A286" s="1" t="s">
        <v>77</v>
      </c>
      <c r="B286" s="1" t="s">
        <v>10</v>
      </c>
      <c r="C286" s="1" t="s">
        <v>57</v>
      </c>
      <c r="D286" s="1" t="s">
        <v>59</v>
      </c>
      <c r="E286" s="1" t="s">
        <v>186</v>
      </c>
      <c r="F286" s="1" t="s">
        <v>78</v>
      </c>
      <c r="G286" s="1" t="s">
        <v>80</v>
      </c>
      <c r="H286" s="1" t="s">
        <v>83</v>
      </c>
      <c r="I286" s="1" t="s">
        <v>61</v>
      </c>
      <c r="J286" s="1" t="s">
        <v>188</v>
      </c>
      <c r="K286" s="1" t="s">
        <v>85</v>
      </c>
      <c r="L286" s="1" t="s">
        <v>87</v>
      </c>
      <c r="M286" s="1" t="s">
        <v>28</v>
      </c>
      <c r="N286" s="1" t="s">
        <v>89</v>
      </c>
      <c r="O286" s="1" t="s">
        <v>32</v>
      </c>
      <c r="P286" s="1" t="s">
        <v>91</v>
      </c>
    </row>
    <row r="287" spans="1:16" x14ac:dyDescent="0.25">
      <c r="A287" s="1" t="s">
        <v>0</v>
      </c>
      <c r="B287" s="1" t="s">
        <v>0</v>
      </c>
      <c r="C287" s="1" t="s">
        <v>97</v>
      </c>
      <c r="D287" s="1" t="s">
        <v>17</v>
      </c>
      <c r="E287" s="1" t="s">
        <v>17</v>
      </c>
      <c r="F287" s="1" t="s">
        <v>22</v>
      </c>
      <c r="G287" s="1" t="s">
        <v>0</v>
      </c>
      <c r="H287" s="1" t="s">
        <v>0</v>
      </c>
      <c r="I287" s="1" t="s">
        <v>0</v>
      </c>
      <c r="J287" s="1" t="s">
        <v>0</v>
      </c>
      <c r="K287" s="1" t="s">
        <v>0</v>
      </c>
      <c r="L287" s="1" t="s">
        <v>20</v>
      </c>
      <c r="M287" s="1" t="s">
        <v>20</v>
      </c>
      <c r="N287" s="1" t="s">
        <v>0</v>
      </c>
      <c r="O287" s="1" t="s">
        <v>0</v>
      </c>
      <c r="P287" s="1" t="s">
        <v>0</v>
      </c>
    </row>
    <row r="288" spans="1:16" x14ac:dyDescent="0.25">
      <c r="A288" s="8">
        <v>0.2</v>
      </c>
      <c r="B288" s="8">
        <f t="shared" ref="B288:B315" si="148">IF(A288&lt;$D$24,A288,2*$D$24-A288)</f>
        <v>4.9999999999999989E-2</v>
      </c>
      <c r="C288" s="8">
        <f t="shared" ref="C288:C315" si="149">2*ACOS(($D$24-B288)/$D$24)</f>
        <v>1.8545904360032242</v>
      </c>
      <c r="D288" s="8">
        <f t="shared" ref="D288:D315" si="150">$D$24^2*(C288-SIN(C288))/2</f>
        <v>6.9889877812751881E-3</v>
      </c>
      <c r="E288" s="8">
        <f t="shared" ref="E288:E315" si="151">IF(A288&lt;$D$24,D288,3.1416*($D$24)^2-D288)</f>
        <v>4.2098512218724814E-2</v>
      </c>
      <c r="F288" s="3">
        <f t="shared" ref="F288:F315" si="152">$D$19/E288</f>
        <v>0.51457175906087338</v>
      </c>
      <c r="G288" s="7">
        <f t="shared" ref="G288:G315" si="153">F288^2/(2*32.2)</f>
        <v>4.1115542736490911E-3</v>
      </c>
      <c r="H288" s="3">
        <f t="shared" ref="H288:H315" si="154">A288+G288</f>
        <v>0.2041115542736491</v>
      </c>
      <c r="I288" s="3">
        <f t="shared" ref="I288:I315" si="155">$D$24*C288</f>
        <v>0.23182380450040302</v>
      </c>
      <c r="J288" s="3">
        <f t="shared" ref="J288:J315" si="156">IF(A288&lt;$D$24,I288,(2*3.1416*$D$24-I288))</f>
        <v>0.55357619549959702</v>
      </c>
      <c r="K288" s="3">
        <f>E288/J288</f>
        <v>7.6048270429568104E-2</v>
      </c>
      <c r="L288" s="7">
        <f>($D$21^2)*(F288^2)/(($D$20^2)*(K288^1.333))</f>
        <v>3.7189525515176188E-4</v>
      </c>
      <c r="M288" s="7">
        <f>D271</f>
        <v>1.1889459746803261E-2</v>
      </c>
      <c r="N288" s="3">
        <f t="shared" ref="N288:N315" si="157">((M288+L288)/2)*D$30</f>
        <v>4.2914742506842581E-3</v>
      </c>
      <c r="O288" s="3">
        <f>H282</f>
        <v>0.18243955223185868</v>
      </c>
      <c r="P288" s="3">
        <f>N288+O288</f>
        <v>0.18673102648254294</v>
      </c>
    </row>
    <row r="289" spans="1:16" x14ac:dyDescent="0.25">
      <c r="A289" s="8">
        <f t="shared" ref="A289:A315" si="158">A288+(P288-H288)/2</f>
        <v>0.19130973610444693</v>
      </c>
      <c r="B289" s="8">
        <f t="shared" si="148"/>
        <v>5.8690263895553069E-2</v>
      </c>
      <c r="C289" s="8">
        <f t="shared" si="149"/>
        <v>2.023264224836252</v>
      </c>
      <c r="D289" s="8">
        <f t="shared" si="150"/>
        <v>8.7804165162351996E-3</v>
      </c>
      <c r="E289" s="8">
        <f t="shared" si="151"/>
        <v>4.03070834837648E-2</v>
      </c>
      <c r="F289" s="3">
        <f t="shared" si="152"/>
        <v>0.53744165079471373</v>
      </c>
      <c r="G289" s="7">
        <f t="shared" si="153"/>
        <v>4.4851479504494874E-3</v>
      </c>
      <c r="H289" s="3">
        <f t="shared" si="154"/>
        <v>0.19579488405489642</v>
      </c>
      <c r="I289" s="3">
        <f t="shared" si="155"/>
        <v>0.2529080281045315</v>
      </c>
      <c r="J289" s="3">
        <f t="shared" si="156"/>
        <v>0.53249197189546849</v>
      </c>
      <c r="K289" s="3">
        <f t="shared" ref="K289:K315" si="159">E289/J289</f>
        <v>7.5695194690517012E-2</v>
      </c>
      <c r="L289" s="7">
        <f t="shared" ref="L289:L315" si="160">($D$21^2)*(F289^2)/(($D$20^2)*(K289^1.333))</f>
        <v>4.0821167154128982E-4</v>
      </c>
      <c r="M289" s="7">
        <f>M288</f>
        <v>1.1889459746803261E-2</v>
      </c>
      <c r="N289" s="3">
        <f t="shared" si="157"/>
        <v>4.3041849964205927E-3</v>
      </c>
      <c r="O289" s="3">
        <f>O288</f>
        <v>0.18243955223185868</v>
      </c>
      <c r="P289" s="3">
        <f t="shared" ref="P289:P315" si="161">N289+O289</f>
        <v>0.18674373722827928</v>
      </c>
    </row>
    <row r="290" spans="1:16" x14ac:dyDescent="0.25">
      <c r="A290" s="8">
        <f t="shared" si="158"/>
        <v>0.18678416269113834</v>
      </c>
      <c r="B290" s="8">
        <f t="shared" si="148"/>
        <v>6.3215837308861655E-2</v>
      </c>
      <c r="C290" s="8">
        <f t="shared" si="149"/>
        <v>2.1075952918357581</v>
      </c>
      <c r="D290" s="8">
        <f t="shared" si="150"/>
        <v>9.7519159398849024E-3</v>
      </c>
      <c r="E290" s="8">
        <f t="shared" si="151"/>
        <v>3.93355840601151E-2</v>
      </c>
      <c r="F290" s="3">
        <f t="shared" si="152"/>
        <v>0.55071523669582723</v>
      </c>
      <c r="G290" s="7">
        <f t="shared" si="153"/>
        <v>4.7094296883375929E-3</v>
      </c>
      <c r="H290" s="3">
        <f t="shared" si="154"/>
        <v>0.19149359237947594</v>
      </c>
      <c r="I290" s="3">
        <f t="shared" si="155"/>
        <v>0.26344941147946976</v>
      </c>
      <c r="J290" s="3">
        <f t="shared" si="156"/>
        <v>0.52195058852053022</v>
      </c>
      <c r="K290" s="3">
        <f t="shared" si="159"/>
        <v>7.5362658698425608E-2</v>
      </c>
      <c r="L290" s="7">
        <f t="shared" si="160"/>
        <v>4.3114741782590446E-4</v>
      </c>
      <c r="M290" s="7">
        <f t="shared" ref="M290:M315" si="162">M289</f>
        <v>1.1889459746803261E-2</v>
      </c>
      <c r="N290" s="3">
        <f t="shared" si="157"/>
        <v>4.3122125076202073E-3</v>
      </c>
      <c r="O290" s="3">
        <f t="shared" ref="O290:O315" si="163">O289</f>
        <v>0.18243955223185868</v>
      </c>
      <c r="P290" s="3">
        <f t="shared" si="161"/>
        <v>0.18675176473947888</v>
      </c>
    </row>
    <row r="291" spans="1:16" x14ac:dyDescent="0.25">
      <c r="A291" s="8">
        <f t="shared" si="158"/>
        <v>0.1844132488711398</v>
      </c>
      <c r="B291" s="8">
        <f t="shared" si="148"/>
        <v>6.5586751128860199E-2</v>
      </c>
      <c r="C291" s="8">
        <f t="shared" si="149"/>
        <v>2.1509690796178411</v>
      </c>
      <c r="D291" s="8">
        <f t="shared" si="150"/>
        <v>1.0270321209889122E-2</v>
      </c>
      <c r="E291" s="8">
        <f t="shared" si="151"/>
        <v>3.8817178790110873E-2</v>
      </c>
      <c r="F291" s="3">
        <f t="shared" si="152"/>
        <v>0.55807006488976785</v>
      </c>
      <c r="G291" s="7">
        <f t="shared" si="153"/>
        <v>4.8360589646905226E-3</v>
      </c>
      <c r="H291" s="3">
        <f t="shared" si="154"/>
        <v>0.18924930783583033</v>
      </c>
      <c r="I291" s="3">
        <f t="shared" si="155"/>
        <v>0.26887113495223014</v>
      </c>
      <c r="J291" s="3">
        <f t="shared" si="156"/>
        <v>0.51652886504776985</v>
      </c>
      <c r="K291" s="3">
        <f t="shared" si="159"/>
        <v>7.5150066950316452E-2</v>
      </c>
      <c r="L291" s="7">
        <f t="shared" si="160"/>
        <v>4.4441062829439476E-4</v>
      </c>
      <c r="M291" s="7">
        <f t="shared" si="162"/>
        <v>1.1889459746803261E-2</v>
      </c>
      <c r="N291" s="3">
        <f t="shared" si="157"/>
        <v>4.3168546312841796E-3</v>
      </c>
      <c r="O291" s="3">
        <f t="shared" si="163"/>
        <v>0.18243955223185868</v>
      </c>
      <c r="P291" s="3">
        <f t="shared" si="161"/>
        <v>0.18675640686314285</v>
      </c>
    </row>
    <row r="292" spans="1:16" x14ac:dyDescent="0.25">
      <c r="A292" s="8">
        <f t="shared" si="158"/>
        <v>0.18316679838479605</v>
      </c>
      <c r="B292" s="8">
        <f t="shared" si="148"/>
        <v>6.6833201615203952E-2</v>
      </c>
      <c r="C292" s="8">
        <f t="shared" si="149"/>
        <v>2.1735679443636879</v>
      </c>
      <c r="D292" s="8">
        <f t="shared" si="150"/>
        <v>1.0545316175825228E-2</v>
      </c>
      <c r="E292" s="8">
        <f t="shared" si="151"/>
        <v>3.8542183824174771E-2</v>
      </c>
      <c r="F292" s="3">
        <f t="shared" si="152"/>
        <v>0.56205184389804663</v>
      </c>
      <c r="G292" s="7">
        <f t="shared" si="153"/>
        <v>4.9053148327514616E-3</v>
      </c>
      <c r="H292" s="3">
        <f t="shared" si="154"/>
        <v>0.18807211321754752</v>
      </c>
      <c r="I292" s="3">
        <f t="shared" si="155"/>
        <v>0.27169599304546099</v>
      </c>
      <c r="J292" s="3">
        <f t="shared" si="156"/>
        <v>0.51370400695453899</v>
      </c>
      <c r="K292" s="3">
        <f t="shared" si="159"/>
        <v>7.5027999202633477E-2</v>
      </c>
      <c r="L292" s="7">
        <f t="shared" si="160"/>
        <v>4.5175278928103038E-4</v>
      </c>
      <c r="M292" s="7">
        <f t="shared" si="162"/>
        <v>1.1889459746803261E-2</v>
      </c>
      <c r="N292" s="3">
        <f t="shared" si="157"/>
        <v>4.3194243876295019E-3</v>
      </c>
      <c r="O292" s="3">
        <f t="shared" si="163"/>
        <v>0.18243955223185868</v>
      </c>
      <c r="P292" s="3">
        <f t="shared" si="161"/>
        <v>0.18675897661948818</v>
      </c>
    </row>
    <row r="293" spans="1:16" x14ac:dyDescent="0.25">
      <c r="A293" s="8">
        <f t="shared" si="158"/>
        <v>0.18251023008576639</v>
      </c>
      <c r="B293" s="8">
        <f t="shared" si="148"/>
        <v>6.748976991423361E-2</v>
      </c>
      <c r="C293" s="8">
        <f t="shared" si="149"/>
        <v>2.1854179094478545</v>
      </c>
      <c r="D293" s="8">
        <f t="shared" si="150"/>
        <v>1.0690829608747943E-2</v>
      </c>
      <c r="E293" s="8">
        <f t="shared" si="151"/>
        <v>3.8396670391252052E-2</v>
      </c>
      <c r="F293" s="3">
        <f t="shared" si="152"/>
        <v>0.5641818747692855</v>
      </c>
      <c r="G293" s="7">
        <f t="shared" si="153"/>
        <v>4.9425650282326969E-3</v>
      </c>
      <c r="H293" s="3">
        <f t="shared" si="154"/>
        <v>0.18745279511399909</v>
      </c>
      <c r="I293" s="3">
        <f t="shared" si="155"/>
        <v>0.27317723868098182</v>
      </c>
      <c r="J293" s="3">
        <f t="shared" si="156"/>
        <v>0.51222276131901823</v>
      </c>
      <c r="K293" s="3">
        <f t="shared" si="159"/>
        <v>7.4960882824451777E-2</v>
      </c>
      <c r="L293" s="7">
        <f t="shared" si="160"/>
        <v>4.557266736864591E-4</v>
      </c>
      <c r="M293" s="7">
        <f t="shared" si="162"/>
        <v>1.1889459746803261E-2</v>
      </c>
      <c r="N293" s="3">
        <f t="shared" si="157"/>
        <v>4.3208152471714018E-3</v>
      </c>
      <c r="O293" s="3">
        <f t="shared" si="163"/>
        <v>0.18243955223185868</v>
      </c>
      <c r="P293" s="3">
        <f t="shared" si="161"/>
        <v>0.18676036747903008</v>
      </c>
    </row>
    <row r="294" spans="1:16" x14ac:dyDescent="0.25">
      <c r="A294" s="8">
        <f t="shared" si="158"/>
        <v>0.18216401626828188</v>
      </c>
      <c r="B294" s="8">
        <f t="shared" si="148"/>
        <v>6.7835983731718119E-2</v>
      </c>
      <c r="C294" s="8">
        <f t="shared" si="149"/>
        <v>2.1916518395739093</v>
      </c>
      <c r="D294" s="8">
        <f t="shared" si="150"/>
        <v>1.0767740341369519E-2</v>
      </c>
      <c r="E294" s="8">
        <f t="shared" si="151"/>
        <v>3.8319759658630478E-2</v>
      </c>
      <c r="F294" s="3">
        <f t="shared" si="152"/>
        <v>0.56531423159268079</v>
      </c>
      <c r="G294" s="7">
        <f t="shared" si="153"/>
        <v>4.9624251621307944E-3</v>
      </c>
      <c r="H294" s="3">
        <f t="shared" si="154"/>
        <v>0.18712644143041268</v>
      </c>
      <c r="I294" s="3">
        <f t="shared" si="155"/>
        <v>0.27395647994673866</v>
      </c>
      <c r="J294" s="3">
        <f t="shared" si="156"/>
        <v>0.51144352005326132</v>
      </c>
      <c r="K294" s="3">
        <f t="shared" si="159"/>
        <v>7.4924714374404219E-2</v>
      </c>
      <c r="L294" s="7">
        <f t="shared" si="160"/>
        <v>4.5785232007697373E-4</v>
      </c>
      <c r="M294" s="7">
        <f t="shared" si="162"/>
        <v>1.1889459746803261E-2</v>
      </c>
      <c r="N294" s="3">
        <f t="shared" si="157"/>
        <v>4.321559223408082E-3</v>
      </c>
      <c r="O294" s="3">
        <f t="shared" si="163"/>
        <v>0.18243955223185868</v>
      </c>
      <c r="P294" s="3">
        <f t="shared" si="161"/>
        <v>0.18676111145526675</v>
      </c>
    </row>
    <row r="295" spans="1:16" x14ac:dyDescent="0.25">
      <c r="A295" s="8">
        <f t="shared" si="158"/>
        <v>0.18198135128070891</v>
      </c>
      <c r="B295" s="8">
        <f t="shared" si="148"/>
        <v>6.8018648719291086E-2</v>
      </c>
      <c r="C295" s="8">
        <f t="shared" si="149"/>
        <v>2.1949368803881693</v>
      </c>
      <c r="D295" s="8">
        <f t="shared" si="150"/>
        <v>1.0808368755501709E-2</v>
      </c>
      <c r="E295" s="8">
        <f t="shared" si="151"/>
        <v>3.8279131244498291E-2</v>
      </c>
      <c r="F295" s="3">
        <f t="shared" si="152"/>
        <v>0.56591424052624995</v>
      </c>
      <c r="G295" s="7">
        <f t="shared" si="153"/>
        <v>4.9729647147577988E-3</v>
      </c>
      <c r="H295" s="3">
        <f t="shared" si="154"/>
        <v>0.18695431599546672</v>
      </c>
      <c r="I295" s="3">
        <f t="shared" si="155"/>
        <v>0.27436711004852116</v>
      </c>
      <c r="J295" s="3">
        <f t="shared" si="156"/>
        <v>0.51103288995147889</v>
      </c>
      <c r="K295" s="3">
        <f t="shared" si="159"/>
        <v>7.4905416064576166E-2</v>
      </c>
      <c r="L295" s="7">
        <f t="shared" si="160"/>
        <v>4.5898231970593434E-4</v>
      </c>
      <c r="M295" s="7">
        <f t="shared" si="162"/>
        <v>1.1889459746803261E-2</v>
      </c>
      <c r="N295" s="3">
        <f t="shared" si="157"/>
        <v>4.3219547232782179E-3</v>
      </c>
      <c r="O295" s="3">
        <f t="shared" si="163"/>
        <v>0.18243955223185868</v>
      </c>
      <c r="P295" s="3">
        <f t="shared" si="161"/>
        <v>0.18676150695513688</v>
      </c>
    </row>
    <row r="296" spans="1:16" x14ac:dyDescent="0.25">
      <c r="A296" s="8">
        <f t="shared" si="158"/>
        <v>0.18188494676054401</v>
      </c>
      <c r="B296" s="8">
        <f t="shared" si="148"/>
        <v>6.8115053239455992E-2</v>
      </c>
      <c r="C296" s="8">
        <f t="shared" si="149"/>
        <v>2.1966695017692781</v>
      </c>
      <c r="D296" s="8">
        <f t="shared" si="150"/>
        <v>1.0829824872254496E-2</v>
      </c>
      <c r="E296" s="8">
        <f t="shared" si="151"/>
        <v>3.82576751277455E-2</v>
      </c>
      <c r="F296" s="3">
        <f t="shared" si="152"/>
        <v>0.56623162316845854</v>
      </c>
      <c r="G296" s="7">
        <f t="shared" si="153"/>
        <v>4.9785442713662607E-3</v>
      </c>
      <c r="H296" s="3">
        <f t="shared" si="154"/>
        <v>0.18686349103191027</v>
      </c>
      <c r="I296" s="3">
        <f t="shared" si="155"/>
        <v>0.27458368772115976</v>
      </c>
      <c r="J296" s="3">
        <f t="shared" si="156"/>
        <v>0.51081631227884028</v>
      </c>
      <c r="K296" s="3">
        <f t="shared" si="159"/>
        <v>7.4895171137098912E-2</v>
      </c>
      <c r="L296" s="7">
        <f t="shared" si="160"/>
        <v>4.5958107500894077E-4</v>
      </c>
      <c r="M296" s="7">
        <f t="shared" si="162"/>
        <v>1.1889459746803261E-2</v>
      </c>
      <c r="N296" s="3">
        <f t="shared" si="157"/>
        <v>4.3221642876342704E-3</v>
      </c>
      <c r="O296" s="3">
        <f t="shared" si="163"/>
        <v>0.18243955223185868</v>
      </c>
      <c r="P296" s="3">
        <f t="shared" si="161"/>
        <v>0.18676171651949294</v>
      </c>
    </row>
    <row r="297" spans="1:16" x14ac:dyDescent="0.25">
      <c r="A297" s="8">
        <f t="shared" si="158"/>
        <v>0.18183405950433534</v>
      </c>
      <c r="B297" s="8">
        <f t="shared" si="148"/>
        <v>6.8165940495664656E-2</v>
      </c>
      <c r="C297" s="8">
        <f t="shared" si="149"/>
        <v>2.1975837589689808</v>
      </c>
      <c r="D297" s="8">
        <f t="shared" si="150"/>
        <v>1.0841154344342012E-2</v>
      </c>
      <c r="E297" s="8">
        <f t="shared" si="151"/>
        <v>3.8246345655657987E-2</v>
      </c>
      <c r="F297" s="3">
        <f t="shared" si="152"/>
        <v>0.56639935436629663</v>
      </c>
      <c r="G297" s="7">
        <f t="shared" si="153"/>
        <v>4.98149423333164E-3</v>
      </c>
      <c r="H297" s="3">
        <f t="shared" si="154"/>
        <v>0.18681555373766698</v>
      </c>
      <c r="I297" s="3">
        <f t="shared" si="155"/>
        <v>0.2746979698711226</v>
      </c>
      <c r="J297" s="3">
        <f t="shared" si="156"/>
        <v>0.51070203012887738</v>
      </c>
      <c r="K297" s="3">
        <f t="shared" si="159"/>
        <v>7.4889746661093937E-2</v>
      </c>
      <c r="L297" s="7">
        <f t="shared" si="160"/>
        <v>4.5989779364345371E-4</v>
      </c>
      <c r="M297" s="7">
        <f t="shared" si="162"/>
        <v>1.1889459746803261E-2</v>
      </c>
      <c r="N297" s="3">
        <f t="shared" si="157"/>
        <v>4.3222751391563501E-3</v>
      </c>
      <c r="O297" s="3">
        <f t="shared" si="163"/>
        <v>0.18243955223185868</v>
      </c>
      <c r="P297" s="3">
        <f t="shared" si="161"/>
        <v>0.18676182737101502</v>
      </c>
    </row>
    <row r="298" spans="1:16" x14ac:dyDescent="0.25">
      <c r="A298" s="8">
        <f t="shared" si="158"/>
        <v>0.18180719632100936</v>
      </c>
      <c r="B298" s="8">
        <f t="shared" si="148"/>
        <v>6.8192803678990638E-2</v>
      </c>
      <c r="C298" s="8">
        <f t="shared" si="149"/>
        <v>2.19806630572262</v>
      </c>
      <c r="D298" s="8">
        <f t="shared" si="150"/>
        <v>1.0847136194712989E-2</v>
      </c>
      <c r="E298" s="8">
        <f t="shared" si="151"/>
        <v>3.824036380528701E-2</v>
      </c>
      <c r="F298" s="3">
        <f t="shared" si="152"/>
        <v>0.56648795488812453</v>
      </c>
      <c r="G298" s="7">
        <f t="shared" si="153"/>
        <v>4.9830528421324497E-3</v>
      </c>
      <c r="H298" s="3">
        <f t="shared" si="154"/>
        <v>0.18679024916314182</v>
      </c>
      <c r="I298" s="3">
        <f t="shared" si="155"/>
        <v>0.2747582882153275</v>
      </c>
      <c r="J298" s="3">
        <f t="shared" si="156"/>
        <v>0.51064171178467244</v>
      </c>
      <c r="K298" s="3">
        <f t="shared" si="159"/>
        <v>7.4886878456596237E-2</v>
      </c>
      <c r="L298" s="7">
        <f t="shared" si="160"/>
        <v>4.6006517373764651E-4</v>
      </c>
      <c r="M298" s="7">
        <f t="shared" si="162"/>
        <v>1.1889459746803261E-2</v>
      </c>
      <c r="N298" s="3">
        <f t="shared" si="157"/>
        <v>4.3223337221893173E-3</v>
      </c>
      <c r="O298" s="3">
        <f t="shared" si="163"/>
        <v>0.18243955223185868</v>
      </c>
      <c r="P298" s="3">
        <f t="shared" si="161"/>
        <v>0.186761885954048</v>
      </c>
    </row>
    <row r="299" spans="1:16" x14ac:dyDescent="0.25">
      <c r="A299" s="8">
        <f t="shared" si="158"/>
        <v>0.18179301471646245</v>
      </c>
      <c r="B299" s="8">
        <f t="shared" si="148"/>
        <v>6.8206985283537552E-2</v>
      </c>
      <c r="C299" s="8">
        <f t="shared" si="149"/>
        <v>2.1983210277192566</v>
      </c>
      <c r="D299" s="8">
        <f t="shared" si="150"/>
        <v>1.085029442855618E-2</v>
      </c>
      <c r="E299" s="8">
        <f t="shared" si="151"/>
        <v>3.8237205571443819E-2</v>
      </c>
      <c r="F299" s="3">
        <f t="shared" si="152"/>
        <v>0.56653474443260476</v>
      </c>
      <c r="G299" s="7">
        <f t="shared" si="153"/>
        <v>4.9838760349272789E-3</v>
      </c>
      <c r="H299" s="3">
        <f t="shared" si="154"/>
        <v>0.18677689075138973</v>
      </c>
      <c r="I299" s="3">
        <f t="shared" si="155"/>
        <v>0.27479012846490708</v>
      </c>
      <c r="J299" s="3">
        <f t="shared" si="156"/>
        <v>0.51060987153509285</v>
      </c>
      <c r="K299" s="3">
        <f t="shared" si="159"/>
        <v>7.4885362980719183E-2</v>
      </c>
      <c r="L299" s="7">
        <f t="shared" si="160"/>
        <v>4.6015358875278934E-4</v>
      </c>
      <c r="M299" s="7">
        <f t="shared" si="162"/>
        <v>1.1889459746803261E-2</v>
      </c>
      <c r="N299" s="3">
        <f t="shared" si="157"/>
        <v>4.3223646674446174E-3</v>
      </c>
      <c r="O299" s="3">
        <f t="shared" si="163"/>
        <v>0.18243955223185868</v>
      </c>
      <c r="P299" s="3">
        <f t="shared" si="161"/>
        <v>0.1867619168993033</v>
      </c>
    </row>
    <row r="300" spans="1:16" x14ac:dyDescent="0.25">
      <c r="A300" s="8">
        <f t="shared" si="158"/>
        <v>0.18178552779041923</v>
      </c>
      <c r="B300" s="8">
        <f t="shared" si="148"/>
        <v>6.8214472209580768E-2</v>
      </c>
      <c r="C300" s="8">
        <f t="shared" si="149"/>
        <v>2.198455496996278</v>
      </c>
      <c r="D300" s="8">
        <f t="shared" si="150"/>
        <v>1.0851961844722129E-2</v>
      </c>
      <c r="E300" s="8">
        <f t="shared" si="151"/>
        <v>3.8235538155277873E-2</v>
      </c>
      <c r="F300" s="3">
        <f t="shared" si="152"/>
        <v>0.56655945048454004</v>
      </c>
      <c r="G300" s="7">
        <f t="shared" si="153"/>
        <v>4.9843107287786334E-3</v>
      </c>
      <c r="H300" s="3">
        <f t="shared" si="154"/>
        <v>0.18676983851919787</v>
      </c>
      <c r="I300" s="3">
        <f t="shared" si="155"/>
        <v>0.27480693712453474</v>
      </c>
      <c r="J300" s="3">
        <f t="shared" si="156"/>
        <v>0.51059306287546524</v>
      </c>
      <c r="K300" s="3">
        <f t="shared" si="159"/>
        <v>7.48845625515355E-2</v>
      </c>
      <c r="L300" s="7">
        <f t="shared" si="160"/>
        <v>4.6020028032116853E-4</v>
      </c>
      <c r="M300" s="7">
        <f t="shared" si="162"/>
        <v>1.1889459746803261E-2</v>
      </c>
      <c r="N300" s="3">
        <f t="shared" si="157"/>
        <v>4.3223810094935502E-3</v>
      </c>
      <c r="O300" s="3">
        <f t="shared" si="163"/>
        <v>0.18243955223185868</v>
      </c>
      <c r="P300" s="3">
        <f t="shared" si="161"/>
        <v>0.18676193324135223</v>
      </c>
    </row>
    <row r="301" spans="1:16" x14ac:dyDescent="0.25">
      <c r="A301" s="8">
        <f t="shared" si="158"/>
        <v>0.1817815751514964</v>
      </c>
      <c r="B301" s="8">
        <f t="shared" si="148"/>
        <v>6.82184248485036E-2</v>
      </c>
      <c r="C301" s="8">
        <f t="shared" si="149"/>
        <v>2.1985264866886109</v>
      </c>
      <c r="D301" s="8">
        <f t="shared" si="150"/>
        <v>1.0852842161508489E-2</v>
      </c>
      <c r="E301" s="8">
        <f t="shared" si="151"/>
        <v>3.8234657838491511E-2</v>
      </c>
      <c r="F301" s="3">
        <f t="shared" si="152"/>
        <v>0.56657249497932383</v>
      </c>
      <c r="G301" s="7">
        <f t="shared" si="153"/>
        <v>4.9845402494890665E-3</v>
      </c>
      <c r="H301" s="3">
        <f t="shared" si="154"/>
        <v>0.18676611540098548</v>
      </c>
      <c r="I301" s="3">
        <f t="shared" si="155"/>
        <v>0.27481581083607637</v>
      </c>
      <c r="J301" s="3">
        <f t="shared" si="156"/>
        <v>0.51058418916392356</v>
      </c>
      <c r="K301" s="3">
        <f t="shared" si="159"/>
        <v>7.4884139873387726E-2</v>
      </c>
      <c r="L301" s="7">
        <f t="shared" si="160"/>
        <v>4.602249346364344E-4</v>
      </c>
      <c r="M301" s="7">
        <f t="shared" si="162"/>
        <v>1.1889459746803261E-2</v>
      </c>
      <c r="N301" s="3">
        <f t="shared" si="157"/>
        <v>4.3223896385038933E-3</v>
      </c>
      <c r="O301" s="3">
        <f t="shared" si="163"/>
        <v>0.18243955223185868</v>
      </c>
      <c r="P301" s="3">
        <f t="shared" si="161"/>
        <v>0.18676194187036257</v>
      </c>
    </row>
    <row r="302" spans="1:16" x14ac:dyDescent="0.25">
      <c r="A302" s="8">
        <f t="shared" si="158"/>
        <v>0.18177948838618496</v>
      </c>
      <c r="B302" s="8">
        <f t="shared" si="148"/>
        <v>6.8220511613815038E-2</v>
      </c>
      <c r="C302" s="8">
        <f t="shared" si="149"/>
        <v>2.1985639646323398</v>
      </c>
      <c r="D302" s="8">
        <f t="shared" si="150"/>
        <v>1.0853306924409736E-2</v>
      </c>
      <c r="E302" s="8">
        <f t="shared" si="151"/>
        <v>3.8234193075590263E-2</v>
      </c>
      <c r="F302" s="3">
        <f t="shared" si="152"/>
        <v>0.56657938205749525</v>
      </c>
      <c r="G302" s="7">
        <f t="shared" si="153"/>
        <v>4.984661431252378E-3</v>
      </c>
      <c r="H302" s="3">
        <f t="shared" si="154"/>
        <v>0.18676414981743733</v>
      </c>
      <c r="I302" s="3">
        <f t="shared" si="155"/>
        <v>0.27482049557904248</v>
      </c>
      <c r="J302" s="3">
        <f t="shared" si="156"/>
        <v>0.51057950442095756</v>
      </c>
      <c r="K302" s="3">
        <f t="shared" si="159"/>
        <v>7.4883916695698993E-2</v>
      </c>
      <c r="L302" s="7">
        <f t="shared" si="160"/>
        <v>4.6023795181412378E-4</v>
      </c>
      <c r="M302" s="7">
        <f>M294</f>
        <v>1.1889459746803261E-2</v>
      </c>
      <c r="N302" s="3">
        <f t="shared" si="157"/>
        <v>4.3223941945160849E-3</v>
      </c>
      <c r="O302" s="3">
        <f>O294</f>
        <v>0.18243955223185868</v>
      </c>
      <c r="P302" s="3">
        <f t="shared" si="161"/>
        <v>0.18676194642637475</v>
      </c>
    </row>
    <row r="303" spans="1:16" x14ac:dyDescent="0.25">
      <c r="A303" s="8">
        <f t="shared" si="158"/>
        <v>0.18177838669065366</v>
      </c>
      <c r="B303" s="8">
        <f t="shared" si="148"/>
        <v>6.8221613309346341E-2</v>
      </c>
      <c r="C303" s="8">
        <f t="shared" si="149"/>
        <v>2.1985837507489272</v>
      </c>
      <c r="D303" s="8">
        <f t="shared" si="150"/>
        <v>1.0853552295054008E-2</v>
      </c>
      <c r="E303" s="8">
        <f t="shared" si="151"/>
        <v>3.8233947704945995E-2</v>
      </c>
      <c r="F303" s="3">
        <f t="shared" si="152"/>
        <v>0.56658301814417611</v>
      </c>
      <c r="G303" s="7">
        <f t="shared" si="153"/>
        <v>4.984725410704406E-3</v>
      </c>
      <c r="H303" s="3">
        <f t="shared" si="154"/>
        <v>0.18676311210135807</v>
      </c>
      <c r="I303" s="3">
        <f t="shared" si="155"/>
        <v>0.2748229688436159</v>
      </c>
      <c r="J303" s="3">
        <f t="shared" si="156"/>
        <v>0.51057703115638409</v>
      </c>
      <c r="K303" s="3">
        <f t="shared" si="159"/>
        <v>7.4883798862537085E-2</v>
      </c>
      <c r="L303" s="7">
        <f t="shared" si="160"/>
        <v>4.6024482446953031E-4</v>
      </c>
      <c r="M303" s="7">
        <f t="shared" si="162"/>
        <v>1.1889459746803261E-2</v>
      </c>
      <c r="N303" s="3">
        <f t="shared" si="157"/>
        <v>4.322396599945477E-3</v>
      </c>
      <c r="O303" s="3">
        <f t="shared" si="163"/>
        <v>0.18243955223185868</v>
      </c>
      <c r="P303" s="3">
        <f t="shared" si="161"/>
        <v>0.18676194883180416</v>
      </c>
    </row>
    <row r="304" spans="1:16" x14ac:dyDescent="0.25">
      <c r="A304" s="8">
        <f t="shared" si="158"/>
        <v>0.18177780505587671</v>
      </c>
      <c r="B304" s="8">
        <f t="shared" si="148"/>
        <v>6.8222194944123293E-2</v>
      </c>
      <c r="C304" s="8">
        <f t="shared" si="149"/>
        <v>2.1985941966923241</v>
      </c>
      <c r="D304" s="8">
        <f t="shared" si="150"/>
        <v>1.0853681837786882E-2</v>
      </c>
      <c r="E304" s="8">
        <f t="shared" si="151"/>
        <v>3.8233818162213121E-2</v>
      </c>
      <c r="F304" s="3">
        <f t="shared" si="152"/>
        <v>0.56658493782460817</v>
      </c>
      <c r="G304" s="7">
        <f t="shared" si="153"/>
        <v>4.9847591889707306E-3</v>
      </c>
      <c r="H304" s="3">
        <f t="shared" si="154"/>
        <v>0.18676256424484744</v>
      </c>
      <c r="I304" s="3">
        <f t="shared" si="155"/>
        <v>0.27482427458654052</v>
      </c>
      <c r="J304" s="3">
        <f t="shared" si="156"/>
        <v>0.51057572541345952</v>
      </c>
      <c r="K304" s="3">
        <f t="shared" si="159"/>
        <v>7.4883736650918381E-2</v>
      </c>
      <c r="L304" s="7">
        <f t="shared" si="160"/>
        <v>4.6024845294154242E-4</v>
      </c>
      <c r="M304" s="7">
        <f t="shared" si="162"/>
        <v>1.1889459746803261E-2</v>
      </c>
      <c r="N304" s="3">
        <f t="shared" si="157"/>
        <v>4.3223978699106812E-3</v>
      </c>
      <c r="O304" s="3">
        <f t="shared" si="163"/>
        <v>0.18243955223185868</v>
      </c>
      <c r="P304" s="3">
        <f t="shared" si="161"/>
        <v>0.18676195010176935</v>
      </c>
    </row>
    <row r="305" spans="1:16" x14ac:dyDescent="0.25">
      <c r="A305" s="8">
        <f t="shared" si="158"/>
        <v>0.18177749798433768</v>
      </c>
      <c r="B305" s="8">
        <f t="shared" si="148"/>
        <v>6.8222502015662323E-2</v>
      </c>
      <c r="C305" s="8">
        <f t="shared" si="149"/>
        <v>2.1985997115712772</v>
      </c>
      <c r="D305" s="8">
        <f t="shared" si="150"/>
        <v>1.08537502294458E-2</v>
      </c>
      <c r="E305" s="8">
        <f t="shared" si="151"/>
        <v>3.8233749770554201E-2</v>
      </c>
      <c r="F305" s="3">
        <f t="shared" si="152"/>
        <v>0.56658595131881295</v>
      </c>
      <c r="G305" s="7">
        <f t="shared" si="153"/>
        <v>4.9847770222336057E-3</v>
      </c>
      <c r="H305" s="3">
        <f t="shared" si="154"/>
        <v>0.18676227500657128</v>
      </c>
      <c r="I305" s="3">
        <f t="shared" si="155"/>
        <v>0.27482496394640965</v>
      </c>
      <c r="J305" s="3">
        <f t="shared" si="156"/>
        <v>0.51057503605359034</v>
      </c>
      <c r="K305" s="3">
        <f t="shared" si="159"/>
        <v>7.4883703805959601E-2</v>
      </c>
      <c r="L305" s="7">
        <f t="shared" si="160"/>
        <v>4.6025036860177675E-4</v>
      </c>
      <c r="M305" s="7">
        <f t="shared" si="162"/>
        <v>1.1889459746803261E-2</v>
      </c>
      <c r="N305" s="3">
        <f t="shared" si="157"/>
        <v>4.3223985403917633E-3</v>
      </c>
      <c r="O305" s="3">
        <f t="shared" si="163"/>
        <v>0.18243955223185868</v>
      </c>
      <c r="P305" s="3">
        <f t="shared" si="161"/>
        <v>0.18676195077225044</v>
      </c>
    </row>
    <row r="306" spans="1:16" x14ac:dyDescent="0.25">
      <c r="A306" s="8">
        <f t="shared" si="158"/>
        <v>0.18177733586717726</v>
      </c>
      <c r="B306" s="8">
        <f t="shared" si="148"/>
        <v>6.8222664132822741E-2</v>
      </c>
      <c r="C306" s="8">
        <f t="shared" si="149"/>
        <v>2.1986026231258888</v>
      </c>
      <c r="D306" s="8">
        <f t="shared" si="150"/>
        <v>1.0853786336580582E-2</v>
      </c>
      <c r="E306" s="8">
        <f t="shared" si="151"/>
        <v>3.8233713663419419E-2</v>
      </c>
      <c r="F306" s="3">
        <f t="shared" si="152"/>
        <v>0.56658648639096132</v>
      </c>
      <c r="G306" s="7">
        <f t="shared" si="153"/>
        <v>4.9847864372803566E-3</v>
      </c>
      <c r="H306" s="3">
        <f t="shared" si="154"/>
        <v>0.18676212230445763</v>
      </c>
      <c r="I306" s="3">
        <f t="shared" si="155"/>
        <v>0.2748253278907361</v>
      </c>
      <c r="J306" s="3">
        <f t="shared" si="156"/>
        <v>0.51057467210926388</v>
      </c>
      <c r="K306" s="3">
        <f t="shared" si="159"/>
        <v>7.4883686465429172E-2</v>
      </c>
      <c r="L306" s="7">
        <f t="shared" si="160"/>
        <v>4.602513799735155E-4</v>
      </c>
      <c r="M306" s="7">
        <f t="shared" si="162"/>
        <v>1.1889459746803261E-2</v>
      </c>
      <c r="N306" s="3">
        <f t="shared" si="157"/>
        <v>4.3223988943718716E-3</v>
      </c>
      <c r="O306" s="3">
        <f t="shared" si="163"/>
        <v>0.18243955223185868</v>
      </c>
      <c r="P306" s="3">
        <f t="shared" si="161"/>
        <v>0.18676195112623054</v>
      </c>
    </row>
    <row r="307" spans="1:16" x14ac:dyDescent="0.25">
      <c r="A307" s="8">
        <f t="shared" si="158"/>
        <v>0.18177725027806371</v>
      </c>
      <c r="B307" s="8">
        <f t="shared" si="148"/>
        <v>6.8222749721936288E-2</v>
      </c>
      <c r="C307" s="8">
        <f t="shared" si="149"/>
        <v>2.1986041602687569</v>
      </c>
      <c r="D307" s="8">
        <f t="shared" si="150"/>
        <v>1.0853805399210367E-2</v>
      </c>
      <c r="E307" s="8">
        <f t="shared" si="151"/>
        <v>3.8233694600789632E-2</v>
      </c>
      <c r="F307" s="3">
        <f t="shared" si="152"/>
        <v>0.56658676888075321</v>
      </c>
      <c r="G307" s="7">
        <f t="shared" si="153"/>
        <v>4.9847914079306213E-3</v>
      </c>
      <c r="H307" s="3">
        <f t="shared" si="154"/>
        <v>0.18676204168599433</v>
      </c>
      <c r="I307" s="3">
        <f t="shared" si="155"/>
        <v>0.27482552003359462</v>
      </c>
      <c r="J307" s="3">
        <f t="shared" si="156"/>
        <v>0.51057447996640537</v>
      </c>
      <c r="K307" s="3">
        <f t="shared" si="159"/>
        <v>7.4883677310517593E-2</v>
      </c>
      <c r="L307" s="7">
        <f t="shared" si="160"/>
        <v>4.6025191392511154E-4</v>
      </c>
      <c r="M307" s="7">
        <f t="shared" si="162"/>
        <v>1.1889459746803261E-2</v>
      </c>
      <c r="N307" s="3">
        <f t="shared" si="157"/>
        <v>4.3223990812549301E-3</v>
      </c>
      <c r="O307" s="3">
        <f t="shared" si="163"/>
        <v>0.18243955223185868</v>
      </c>
      <c r="P307" s="3">
        <f t="shared" si="161"/>
        <v>0.1867619513131136</v>
      </c>
    </row>
    <row r="308" spans="1:16" x14ac:dyDescent="0.25">
      <c r="A308" s="8">
        <f t="shared" si="158"/>
        <v>0.18177720509162335</v>
      </c>
      <c r="B308" s="8">
        <f t="shared" si="148"/>
        <v>6.8222794908376655E-2</v>
      </c>
      <c r="C308" s="8">
        <f t="shared" si="149"/>
        <v>2.1986049717971268</v>
      </c>
      <c r="D308" s="8">
        <f t="shared" si="150"/>
        <v>1.0853815463254809E-2</v>
      </c>
      <c r="E308" s="8">
        <f t="shared" si="151"/>
        <v>3.8233684536745194E-2</v>
      </c>
      <c r="F308" s="3">
        <f t="shared" si="152"/>
        <v>0.56658691802030092</v>
      </c>
      <c r="G308" s="7">
        <f t="shared" si="153"/>
        <v>4.9847940321699254E-3</v>
      </c>
      <c r="H308" s="3">
        <f t="shared" si="154"/>
        <v>0.18676199912379327</v>
      </c>
      <c r="I308" s="3">
        <f t="shared" si="155"/>
        <v>0.27482562147464085</v>
      </c>
      <c r="J308" s="3">
        <f t="shared" si="156"/>
        <v>0.51057437852535914</v>
      </c>
      <c r="K308" s="3">
        <f t="shared" si="159"/>
        <v>7.4883672477204427E-2</v>
      </c>
      <c r="L308" s="7">
        <f t="shared" si="160"/>
        <v>4.602521958233105E-4</v>
      </c>
      <c r="M308" s="7">
        <f t="shared" si="162"/>
        <v>1.1889459746803261E-2</v>
      </c>
      <c r="N308" s="3">
        <f t="shared" si="157"/>
        <v>4.3223991799193002E-3</v>
      </c>
      <c r="O308" s="3">
        <f t="shared" si="163"/>
        <v>0.18243955223185868</v>
      </c>
      <c r="P308" s="3">
        <f t="shared" si="161"/>
        <v>0.18676195141177798</v>
      </c>
    </row>
    <row r="309" spans="1:16" x14ac:dyDescent="0.25">
      <c r="A309" s="8">
        <f t="shared" si="158"/>
        <v>0.1817771812356157</v>
      </c>
      <c r="B309" s="8">
        <f t="shared" si="148"/>
        <v>6.8222818764384296E-2</v>
      </c>
      <c r="C309" s="8">
        <f t="shared" si="149"/>
        <v>2.1986054002403446</v>
      </c>
      <c r="D309" s="8">
        <f t="shared" si="150"/>
        <v>1.0853820776529251E-2</v>
      </c>
      <c r="E309" s="8">
        <f t="shared" si="151"/>
        <v>3.8233679223470748E-2</v>
      </c>
      <c r="F309" s="3">
        <f t="shared" si="152"/>
        <v>0.5665869967579964</v>
      </c>
      <c r="G309" s="7">
        <f t="shared" si="153"/>
        <v>4.98479541762804E-3</v>
      </c>
      <c r="H309" s="3">
        <f t="shared" si="154"/>
        <v>0.18676197665324373</v>
      </c>
      <c r="I309" s="3">
        <f t="shared" si="155"/>
        <v>0.27482567503004307</v>
      </c>
      <c r="J309" s="3">
        <f t="shared" si="156"/>
        <v>0.51057432496995692</v>
      </c>
      <c r="K309" s="3">
        <f t="shared" si="159"/>
        <v>7.4883669925471644E-2</v>
      </c>
      <c r="L309" s="7">
        <f t="shared" si="160"/>
        <v>4.6025234465052852E-4</v>
      </c>
      <c r="M309" s="7">
        <f t="shared" si="162"/>
        <v>1.1889459746803261E-2</v>
      </c>
      <c r="N309" s="3">
        <f t="shared" si="157"/>
        <v>4.3223992320088264E-3</v>
      </c>
      <c r="O309" s="3">
        <f t="shared" si="163"/>
        <v>0.18243955223185868</v>
      </c>
      <c r="P309" s="3">
        <f t="shared" si="161"/>
        <v>0.18676195146386751</v>
      </c>
    </row>
    <row r="310" spans="1:16" x14ac:dyDescent="0.25">
      <c r="A310" s="8">
        <f t="shared" si="158"/>
        <v>0.18177716864092758</v>
      </c>
      <c r="B310" s="8">
        <f t="shared" si="148"/>
        <v>6.8222831359072422E-2</v>
      </c>
      <c r="C310" s="8">
        <f t="shared" si="149"/>
        <v>2.1986056264352865</v>
      </c>
      <c r="D310" s="8">
        <f t="shared" si="150"/>
        <v>1.0853823581652438E-2</v>
      </c>
      <c r="E310" s="8">
        <f t="shared" si="151"/>
        <v>3.8233676418347559E-2</v>
      </c>
      <c r="F310" s="3">
        <f t="shared" si="152"/>
        <v>0.56658703832727442</v>
      </c>
      <c r="G310" s="7">
        <f t="shared" si="153"/>
        <v>4.984796149075656E-3</v>
      </c>
      <c r="H310" s="3">
        <f t="shared" si="154"/>
        <v>0.18676196479000323</v>
      </c>
      <c r="I310" s="3">
        <f t="shared" si="155"/>
        <v>0.27482570330441081</v>
      </c>
      <c r="J310" s="3">
        <f t="shared" si="156"/>
        <v>0.51057429669558918</v>
      </c>
      <c r="K310" s="3">
        <f t="shared" si="159"/>
        <v>7.4883668578293039E-2</v>
      </c>
      <c r="L310" s="7">
        <f t="shared" si="160"/>
        <v>4.6025242322333086E-4</v>
      </c>
      <c r="M310" s="7">
        <f t="shared" si="162"/>
        <v>1.1889459746803261E-2</v>
      </c>
      <c r="N310" s="3">
        <f t="shared" si="157"/>
        <v>4.3223992595093066E-3</v>
      </c>
      <c r="O310" s="3">
        <f t="shared" si="163"/>
        <v>0.18243955223185868</v>
      </c>
      <c r="P310" s="3">
        <f t="shared" si="161"/>
        <v>0.18676195149136798</v>
      </c>
    </row>
    <row r="311" spans="1:16" x14ac:dyDescent="0.25">
      <c r="A311" s="8">
        <f t="shared" si="158"/>
        <v>0.18177716199160995</v>
      </c>
      <c r="B311" s="8">
        <f t="shared" si="148"/>
        <v>6.8222838008390047E-2</v>
      </c>
      <c r="C311" s="8">
        <f t="shared" si="149"/>
        <v>2.1986057458540396</v>
      </c>
      <c r="D311" s="8">
        <f t="shared" si="150"/>
        <v>1.085382506260661E-2</v>
      </c>
      <c r="E311" s="8">
        <f t="shared" si="151"/>
        <v>3.8233674937393387E-2</v>
      </c>
      <c r="F311" s="3">
        <f t="shared" si="152"/>
        <v>0.56658706027361982</v>
      </c>
      <c r="G311" s="7">
        <f t="shared" si="153"/>
        <v>4.9847965352407221E-3</v>
      </c>
      <c r="H311" s="3">
        <f t="shared" si="154"/>
        <v>0.18676195852685068</v>
      </c>
      <c r="I311" s="3">
        <f t="shared" si="155"/>
        <v>0.27482571823175495</v>
      </c>
      <c r="J311" s="3">
        <f t="shared" si="156"/>
        <v>0.51057428176824504</v>
      </c>
      <c r="K311" s="3">
        <f t="shared" si="159"/>
        <v>7.4883667867054943E-2</v>
      </c>
      <c r="L311" s="7">
        <f t="shared" si="160"/>
        <v>4.6025246470555396E-4</v>
      </c>
      <c r="M311" s="7">
        <f t="shared" si="162"/>
        <v>1.1889459746803261E-2</v>
      </c>
      <c r="N311" s="3">
        <f t="shared" si="157"/>
        <v>4.3223992740280852E-3</v>
      </c>
      <c r="O311" s="3">
        <f t="shared" si="163"/>
        <v>0.18243955223185868</v>
      </c>
      <c r="P311" s="3">
        <f t="shared" si="161"/>
        <v>0.18676195150588676</v>
      </c>
    </row>
    <row r="312" spans="1:16" x14ac:dyDescent="0.25">
      <c r="A312" s="8">
        <f t="shared" si="158"/>
        <v>0.18177715848112799</v>
      </c>
      <c r="B312" s="8">
        <f t="shared" si="148"/>
        <v>6.8222841518872007E-2</v>
      </c>
      <c r="C312" s="8">
        <f t="shared" si="149"/>
        <v>2.1986058089007141</v>
      </c>
      <c r="D312" s="8">
        <f t="shared" si="150"/>
        <v>1.0853825844470744E-2</v>
      </c>
      <c r="E312" s="8">
        <f t="shared" si="151"/>
        <v>3.8233674155529251E-2</v>
      </c>
      <c r="F312" s="3">
        <f t="shared" si="152"/>
        <v>0.56658707186011037</v>
      </c>
      <c r="G312" s="7">
        <f t="shared" si="153"/>
        <v>4.9847967391151221E-3</v>
      </c>
      <c r="H312" s="3">
        <f t="shared" si="154"/>
        <v>0.18676195522024311</v>
      </c>
      <c r="I312" s="3">
        <f t="shared" si="155"/>
        <v>0.27482572611258926</v>
      </c>
      <c r="J312" s="3">
        <f t="shared" si="156"/>
        <v>0.51057427388741072</v>
      </c>
      <c r="K312" s="3">
        <f t="shared" si="159"/>
        <v>7.4883667491559419E-2</v>
      </c>
      <c r="L312" s="7">
        <f t="shared" si="160"/>
        <v>4.6025248660593916E-4</v>
      </c>
      <c r="M312" s="7">
        <f t="shared" si="162"/>
        <v>1.1889459746803261E-2</v>
      </c>
      <c r="N312" s="3">
        <f t="shared" si="157"/>
        <v>4.3223992816932202E-3</v>
      </c>
      <c r="O312" s="3">
        <f t="shared" si="163"/>
        <v>0.18243955223185868</v>
      </c>
      <c r="P312" s="3">
        <f t="shared" si="161"/>
        <v>0.1867619515135519</v>
      </c>
    </row>
    <row r="313" spans="1:16" x14ac:dyDescent="0.25">
      <c r="A313" s="8">
        <f t="shared" si="158"/>
        <v>0.18177715662778238</v>
      </c>
      <c r="B313" s="8">
        <f t="shared" si="148"/>
        <v>6.8222843372217623E-2</v>
      </c>
      <c r="C313" s="8">
        <f t="shared" si="149"/>
        <v>2.1986058421859664</v>
      </c>
      <c r="D313" s="8">
        <f t="shared" si="150"/>
        <v>1.0853826257252954E-2</v>
      </c>
      <c r="E313" s="8">
        <f t="shared" si="151"/>
        <v>3.8233673742747047E-2</v>
      </c>
      <c r="F313" s="3">
        <f t="shared" si="152"/>
        <v>0.56658707797715424</v>
      </c>
      <c r="G313" s="7">
        <f t="shared" si="153"/>
        <v>4.9847968467498418E-3</v>
      </c>
      <c r="H313" s="3">
        <f t="shared" si="154"/>
        <v>0.18676195347453223</v>
      </c>
      <c r="I313" s="3">
        <f t="shared" si="155"/>
        <v>0.27482573027324581</v>
      </c>
      <c r="J313" s="3">
        <f t="shared" si="156"/>
        <v>0.51057426972675413</v>
      </c>
      <c r="K313" s="3">
        <f t="shared" si="159"/>
        <v>7.4883667293317968E-2</v>
      </c>
      <c r="L313" s="7">
        <f t="shared" si="160"/>
        <v>4.6025249816816511E-4</v>
      </c>
      <c r="M313" s="7">
        <f t="shared" si="162"/>
        <v>1.1889459746803261E-2</v>
      </c>
      <c r="N313" s="3">
        <f t="shared" si="157"/>
        <v>4.3223992857399996E-3</v>
      </c>
      <c r="O313" s="3">
        <f t="shared" si="163"/>
        <v>0.18243955223185868</v>
      </c>
      <c r="P313" s="3">
        <f t="shared" si="161"/>
        <v>0.18676195151759867</v>
      </c>
    </row>
    <row r="314" spans="1:16" x14ac:dyDescent="0.25">
      <c r="A314" s="8">
        <f t="shared" si="158"/>
        <v>0.1817771556493156</v>
      </c>
      <c r="B314" s="8">
        <f t="shared" si="148"/>
        <v>6.8222844350684403E-2</v>
      </c>
      <c r="C314" s="8">
        <f t="shared" si="149"/>
        <v>2.1986058597587887</v>
      </c>
      <c r="D314" s="8">
        <f t="shared" si="150"/>
        <v>1.0853826475179754E-2</v>
      </c>
      <c r="E314" s="8">
        <f t="shared" si="151"/>
        <v>3.8233673524820246E-2</v>
      </c>
      <c r="F314" s="3">
        <f t="shared" si="152"/>
        <v>0.56658708120662449</v>
      </c>
      <c r="G314" s="7">
        <f t="shared" si="153"/>
        <v>4.9847969035751866E-3</v>
      </c>
      <c r="H314" s="3">
        <f t="shared" si="154"/>
        <v>0.1867619525528908</v>
      </c>
      <c r="I314" s="3">
        <f t="shared" si="155"/>
        <v>0.27482573246984859</v>
      </c>
      <c r="J314" s="3">
        <f t="shared" si="156"/>
        <v>0.51057426753015145</v>
      </c>
      <c r="K314" s="3">
        <f t="shared" si="159"/>
        <v>7.4883667188657119E-2</v>
      </c>
      <c r="L314" s="7">
        <f t="shared" si="160"/>
        <v>4.6025250427239882E-4</v>
      </c>
      <c r="M314" s="7">
        <f t="shared" si="162"/>
        <v>1.1889459746803261E-2</v>
      </c>
      <c r="N314" s="3">
        <f t="shared" si="157"/>
        <v>4.3223992878764807E-3</v>
      </c>
      <c r="O314" s="3">
        <f t="shared" si="163"/>
        <v>0.18243955223185868</v>
      </c>
      <c r="P314" s="3">
        <f t="shared" si="161"/>
        <v>0.18676195151973515</v>
      </c>
    </row>
    <row r="315" spans="1:16" x14ac:dyDescent="0.25">
      <c r="A315" s="8">
        <f t="shared" si="158"/>
        <v>0.18177715513273779</v>
      </c>
      <c r="B315" s="8">
        <f t="shared" si="148"/>
        <v>6.8222844867262211E-2</v>
      </c>
      <c r="C315" s="8">
        <f t="shared" si="149"/>
        <v>2.1986058690362933</v>
      </c>
      <c r="D315" s="8">
        <f t="shared" si="150"/>
        <v>1.0853826590233377E-2</v>
      </c>
      <c r="E315" s="8">
        <f t="shared" si="151"/>
        <v>3.8233673409766619E-2</v>
      </c>
      <c r="F315" s="3">
        <f t="shared" si="152"/>
        <v>0.56658708291161097</v>
      </c>
      <c r="G315" s="7">
        <f t="shared" si="153"/>
        <v>4.9847969335759116E-3</v>
      </c>
      <c r="H315" s="3">
        <f t="shared" si="154"/>
        <v>0.18676195206631371</v>
      </c>
      <c r="I315" s="3">
        <f t="shared" si="155"/>
        <v>0.27482573362953666</v>
      </c>
      <c r="J315" s="3">
        <f t="shared" si="156"/>
        <v>0.51057426637046333</v>
      </c>
      <c r="K315" s="3">
        <f t="shared" si="159"/>
        <v>7.4883667133401832E-2</v>
      </c>
      <c r="L315" s="7">
        <f t="shared" si="160"/>
        <v>4.6025250749510586E-4</v>
      </c>
      <c r="M315" s="7">
        <f t="shared" si="162"/>
        <v>1.1889459746803261E-2</v>
      </c>
      <c r="N315" s="3">
        <f t="shared" si="157"/>
        <v>4.3223992890044282E-3</v>
      </c>
      <c r="O315" s="3">
        <f t="shared" si="163"/>
        <v>0.18243955223185868</v>
      </c>
      <c r="P315" s="3">
        <f t="shared" si="161"/>
        <v>0.18676195152086311</v>
      </c>
    </row>
    <row r="317" spans="1:16" x14ac:dyDescent="0.25">
      <c r="A317" s="5" t="s">
        <v>75</v>
      </c>
      <c r="B317" s="5"/>
      <c r="C317" s="5"/>
      <c r="D317" s="5"/>
      <c r="E317" s="5"/>
      <c r="F317">
        <f>F284+1</f>
        <v>10</v>
      </c>
      <c r="G317" t="s">
        <v>76</v>
      </c>
      <c r="H317">
        <f>D$18/100</f>
        <v>0.7</v>
      </c>
      <c r="K317" t="s">
        <v>15</v>
      </c>
    </row>
    <row r="318" spans="1:16" x14ac:dyDescent="0.25">
      <c r="A318" s="1" t="s">
        <v>82</v>
      </c>
      <c r="B318" s="1" t="s">
        <v>182</v>
      </c>
      <c r="C318" s="1" t="s">
        <v>183</v>
      </c>
      <c r="D318" s="1" t="s">
        <v>184</v>
      </c>
      <c r="E318" s="1" t="s">
        <v>185</v>
      </c>
      <c r="F318" s="1" t="s">
        <v>79</v>
      </c>
      <c r="G318" s="1" t="s">
        <v>81</v>
      </c>
      <c r="H318" s="1" t="s">
        <v>84</v>
      </c>
      <c r="I318" s="1" t="s">
        <v>60</v>
      </c>
      <c r="J318" s="1" t="s">
        <v>187</v>
      </c>
      <c r="K318" s="1" t="s">
        <v>86</v>
      </c>
      <c r="L318" s="1" t="s">
        <v>88</v>
      </c>
      <c r="M318" s="1" t="s">
        <v>88</v>
      </c>
      <c r="N318" s="1" t="s">
        <v>90</v>
      </c>
      <c r="O318" s="1" t="s">
        <v>92</v>
      </c>
      <c r="P318" s="1" t="s">
        <v>92</v>
      </c>
    </row>
    <row r="319" spans="1:16" x14ac:dyDescent="0.25">
      <c r="A319" s="1" t="s">
        <v>77</v>
      </c>
      <c r="B319" s="1" t="s">
        <v>10</v>
      </c>
      <c r="C319" s="1" t="s">
        <v>57</v>
      </c>
      <c r="D319" s="1" t="s">
        <v>59</v>
      </c>
      <c r="E319" s="1" t="s">
        <v>186</v>
      </c>
      <c r="F319" s="1" t="s">
        <v>78</v>
      </c>
      <c r="G319" s="1" t="s">
        <v>80</v>
      </c>
      <c r="H319" s="1" t="s">
        <v>83</v>
      </c>
      <c r="I319" s="1" t="s">
        <v>61</v>
      </c>
      <c r="J319" s="1" t="s">
        <v>188</v>
      </c>
      <c r="K319" s="1" t="s">
        <v>85</v>
      </c>
      <c r="L319" s="1" t="s">
        <v>87</v>
      </c>
      <c r="M319" s="1" t="s">
        <v>28</v>
      </c>
      <c r="N319" s="1" t="s">
        <v>89</v>
      </c>
      <c r="O319" s="1" t="s">
        <v>32</v>
      </c>
      <c r="P319" s="1" t="s">
        <v>91</v>
      </c>
    </row>
    <row r="320" spans="1:16" x14ac:dyDescent="0.25">
      <c r="A320" s="1" t="s">
        <v>0</v>
      </c>
      <c r="B320" s="1" t="s">
        <v>0</v>
      </c>
      <c r="C320" s="1" t="s">
        <v>97</v>
      </c>
      <c r="D320" s="1" t="s">
        <v>17</v>
      </c>
      <c r="E320" s="1" t="s">
        <v>17</v>
      </c>
      <c r="F320" s="1" t="s">
        <v>22</v>
      </c>
      <c r="G320" s="1" t="s">
        <v>0</v>
      </c>
      <c r="H320" s="1" t="s">
        <v>0</v>
      </c>
      <c r="I320" s="1" t="s">
        <v>0</v>
      </c>
      <c r="J320" s="1" t="s">
        <v>0</v>
      </c>
      <c r="K320" s="1" t="s">
        <v>0</v>
      </c>
      <c r="L320" s="1" t="s">
        <v>20</v>
      </c>
      <c r="M320" s="1" t="s">
        <v>20</v>
      </c>
      <c r="N320" s="1" t="s">
        <v>0</v>
      </c>
      <c r="O320" s="1" t="s">
        <v>0</v>
      </c>
      <c r="P320" s="1" t="s">
        <v>0</v>
      </c>
    </row>
    <row r="321" spans="1:16" x14ac:dyDescent="0.25">
      <c r="A321" s="8">
        <v>0.2</v>
      </c>
      <c r="B321" s="8">
        <f t="shared" ref="B321:B348" si="164">IF(A321&lt;$D$24,A321,2*$D$24-A321)</f>
        <v>4.9999999999999989E-2</v>
      </c>
      <c r="C321" s="8">
        <f t="shared" ref="C321:C348" si="165">2*ACOS(($D$24-B321)/$D$24)</f>
        <v>1.8545904360032242</v>
      </c>
      <c r="D321" s="8">
        <f t="shared" ref="D321:D348" si="166">$D$24^2*(C321-SIN(C321))/2</f>
        <v>6.9889877812751881E-3</v>
      </c>
      <c r="E321" s="8">
        <f t="shared" ref="E321:E348" si="167">IF(A321&lt;$D$24,D321,3.1416*($D$24)^2-D321)</f>
        <v>4.2098512218724814E-2</v>
      </c>
      <c r="F321" s="3">
        <f t="shared" ref="F321:F348" si="168">$D$19/E321</f>
        <v>0.51457175906087338</v>
      </c>
      <c r="G321" s="7">
        <f t="shared" ref="G321:G348" si="169">F321^2/(2*32.2)</f>
        <v>4.1115542736490911E-3</v>
      </c>
      <c r="H321" s="3">
        <f t="shared" ref="H321:H348" si="170">A321+G321</f>
        <v>0.2041115542736491</v>
      </c>
      <c r="I321" s="3">
        <f t="shared" ref="I321:I348" si="171">$D$24*C321</f>
        <v>0.23182380450040302</v>
      </c>
      <c r="J321" s="3">
        <f t="shared" ref="J321:J348" si="172">IF(A321&lt;$D$24,I321,(2*3.1416*$D$24-I321))</f>
        <v>0.55357619549959702</v>
      </c>
      <c r="K321" s="3">
        <f>E321/J321</f>
        <v>7.6048270429568104E-2</v>
      </c>
      <c r="L321" s="7">
        <f>($D$21^2)*(F321^2)/(($D$20^2)*(K321^1.333))</f>
        <v>3.7189525515176188E-4</v>
      </c>
      <c r="M321" s="7">
        <f>D304</f>
        <v>1.0853681837786882E-2</v>
      </c>
      <c r="N321" s="3">
        <f t="shared" ref="N321:N348" si="173">((M321+L321)/2)*D$30</f>
        <v>3.9289519825285247E-3</v>
      </c>
      <c r="O321" s="3">
        <f>H315</f>
        <v>0.18676195206631371</v>
      </c>
      <c r="P321" s="3">
        <f>N321+O321</f>
        <v>0.19069090404884223</v>
      </c>
    </row>
    <row r="322" spans="1:16" x14ac:dyDescent="0.25">
      <c r="A322" s="8">
        <f t="shared" ref="A322:A348" si="174">A321+(P321-H321)/2</f>
        <v>0.19328967488759657</v>
      </c>
      <c r="B322" s="8">
        <f t="shared" si="164"/>
        <v>5.6710325112403426E-2</v>
      </c>
      <c r="C322" s="8">
        <f t="shared" si="165"/>
        <v>1.9856703009531755</v>
      </c>
      <c r="D322" s="8">
        <f t="shared" si="166"/>
        <v>8.3633060576211032E-3</v>
      </c>
      <c r="E322" s="8">
        <f t="shared" si="167"/>
        <v>4.0724193942378896E-2</v>
      </c>
      <c r="F322" s="3">
        <f t="shared" si="168"/>
        <v>0.5319369983574308</v>
      </c>
      <c r="G322" s="7">
        <f t="shared" si="169"/>
        <v>4.3937417736259832E-3</v>
      </c>
      <c r="H322" s="3">
        <f t="shared" si="170"/>
        <v>0.19768341666122255</v>
      </c>
      <c r="I322" s="3">
        <f t="shared" si="171"/>
        <v>0.24820878761914694</v>
      </c>
      <c r="J322" s="3">
        <f t="shared" si="172"/>
        <v>0.5371912123808531</v>
      </c>
      <c r="K322" s="3">
        <f t="shared" ref="K322:K348" si="175">E322/J322</f>
        <v>7.5809493907928294E-2</v>
      </c>
      <c r="L322" s="7">
        <f t="shared" ref="L322:L348" si="176">($D$21^2)*(F322^2)/(($D$20^2)*(K322^1.333))</f>
        <v>3.9908892493470584E-4</v>
      </c>
      <c r="M322" s="7">
        <f>M321</f>
        <v>1.0853681837786882E-2</v>
      </c>
      <c r="N322" s="3">
        <f t="shared" si="173"/>
        <v>3.9384697669525553E-3</v>
      </c>
      <c r="O322" s="3">
        <f>O321</f>
        <v>0.18676195206631371</v>
      </c>
      <c r="P322" s="3">
        <f t="shared" ref="P322:P348" si="177">N322+O322</f>
        <v>0.19070042183326627</v>
      </c>
    </row>
    <row r="323" spans="1:16" x14ac:dyDescent="0.25">
      <c r="A323" s="8">
        <f t="shared" si="174"/>
        <v>0.18979817747361843</v>
      </c>
      <c r="B323" s="8">
        <f t="shared" si="164"/>
        <v>6.0201822526381565E-2</v>
      </c>
      <c r="C323" s="8">
        <f t="shared" si="165"/>
        <v>2.0516690640554112</v>
      </c>
      <c r="D323" s="8">
        <f t="shared" si="166"/>
        <v>9.1021678977845771E-3</v>
      </c>
      <c r="E323" s="8">
        <f t="shared" si="167"/>
        <v>3.9985332102215422E-2</v>
      </c>
      <c r="F323" s="3">
        <f t="shared" si="168"/>
        <v>0.54176630147420124</v>
      </c>
      <c r="G323" s="7">
        <f t="shared" si="169"/>
        <v>4.5576199598297371E-3</v>
      </c>
      <c r="H323" s="3">
        <f t="shared" si="170"/>
        <v>0.19435579743344816</v>
      </c>
      <c r="I323" s="3">
        <f t="shared" si="171"/>
        <v>0.2564586330069264</v>
      </c>
      <c r="J323" s="3">
        <f t="shared" si="172"/>
        <v>0.52894136699307359</v>
      </c>
      <c r="K323" s="3">
        <f t="shared" si="175"/>
        <v>7.5595017893049427E-2</v>
      </c>
      <c r="L323" s="7">
        <f t="shared" si="176"/>
        <v>4.1554054898957434E-4</v>
      </c>
      <c r="M323" s="7">
        <f t="shared" ref="M323:M348" si="178">M322</f>
        <v>1.0853681837786882E-2</v>
      </c>
      <c r="N323" s="3">
        <f t="shared" si="173"/>
        <v>3.9442278353717594E-3</v>
      </c>
      <c r="O323" s="3">
        <f t="shared" ref="O323:O348" si="179">O322</f>
        <v>0.18676195206631371</v>
      </c>
      <c r="P323" s="3">
        <f t="shared" si="177"/>
        <v>0.19070617990168548</v>
      </c>
    </row>
    <row r="324" spans="1:16" x14ac:dyDescent="0.25">
      <c r="A324" s="8">
        <f t="shared" si="174"/>
        <v>0.18797336870773709</v>
      </c>
      <c r="B324" s="8">
        <f t="shared" si="164"/>
        <v>6.2026631292262907E-2</v>
      </c>
      <c r="C324" s="8">
        <f t="shared" si="165"/>
        <v>2.0856384210788645</v>
      </c>
      <c r="D324" s="8">
        <f t="shared" si="166"/>
        <v>9.4942807465870898E-3</v>
      </c>
      <c r="E324" s="8">
        <f t="shared" si="167"/>
        <v>3.9593219253412908E-2</v>
      </c>
      <c r="F324" s="3">
        <f t="shared" si="168"/>
        <v>0.54713170322384397</v>
      </c>
      <c r="G324" s="7">
        <f t="shared" si="169"/>
        <v>4.6483400725562804E-3</v>
      </c>
      <c r="H324" s="3">
        <f t="shared" si="170"/>
        <v>0.19262170878029336</v>
      </c>
      <c r="I324" s="3">
        <f t="shared" si="171"/>
        <v>0.26070480263485807</v>
      </c>
      <c r="J324" s="3">
        <f t="shared" si="172"/>
        <v>0.52469519736514192</v>
      </c>
      <c r="K324" s="3">
        <f t="shared" si="175"/>
        <v>7.5459465709306839E-2</v>
      </c>
      <c r="L324" s="7">
        <f t="shared" si="176"/>
        <v>4.2482708633751159E-4</v>
      </c>
      <c r="M324" s="7">
        <f t="shared" si="178"/>
        <v>1.0853681837786882E-2</v>
      </c>
      <c r="N324" s="3">
        <f t="shared" si="173"/>
        <v>3.9474781234435374E-3</v>
      </c>
      <c r="O324" s="3">
        <f t="shared" si="179"/>
        <v>0.18676195206631371</v>
      </c>
      <c r="P324" s="3">
        <f t="shared" si="177"/>
        <v>0.19070943018975725</v>
      </c>
    </row>
    <row r="325" spans="1:16" x14ac:dyDescent="0.25">
      <c r="A325" s="8">
        <f t="shared" si="174"/>
        <v>0.18701722941246904</v>
      </c>
      <c r="B325" s="8">
        <f t="shared" si="164"/>
        <v>6.2982770587530962E-2</v>
      </c>
      <c r="C325" s="8">
        <f t="shared" si="165"/>
        <v>2.1033029659902542</v>
      </c>
      <c r="D325" s="8">
        <f t="shared" si="166"/>
        <v>9.7012952691145453E-3</v>
      </c>
      <c r="E325" s="8">
        <f t="shared" si="167"/>
        <v>3.9386204730885457E-2</v>
      </c>
      <c r="F325" s="3">
        <f t="shared" si="168"/>
        <v>0.55000743621402204</v>
      </c>
      <c r="G325" s="7">
        <f t="shared" si="169"/>
        <v>4.6973319858807684E-3</v>
      </c>
      <c r="H325" s="3">
        <f t="shared" si="170"/>
        <v>0.1917145613983498</v>
      </c>
      <c r="I325" s="3">
        <f t="shared" si="171"/>
        <v>0.26291287074878178</v>
      </c>
      <c r="J325" s="3">
        <f t="shared" si="172"/>
        <v>0.52248712925121821</v>
      </c>
      <c r="K325" s="3">
        <f t="shared" si="175"/>
        <v>7.5382153025147697E-2</v>
      </c>
      <c r="L325" s="7">
        <f t="shared" si="176"/>
        <v>4.2989163728802808E-4</v>
      </c>
      <c r="M325" s="7">
        <f t="shared" si="178"/>
        <v>1.0853681837786882E-2</v>
      </c>
      <c r="N325" s="3">
        <f t="shared" si="173"/>
        <v>3.9492507162762185E-3</v>
      </c>
      <c r="O325" s="3">
        <f t="shared" si="179"/>
        <v>0.18676195206631371</v>
      </c>
      <c r="P325" s="3">
        <f t="shared" si="177"/>
        <v>0.19071120278258993</v>
      </c>
    </row>
    <row r="326" spans="1:16" x14ac:dyDescent="0.25">
      <c r="A326" s="8">
        <f t="shared" si="174"/>
        <v>0.18651555010458909</v>
      </c>
      <c r="B326" s="8">
        <f t="shared" si="164"/>
        <v>6.348444989541091E-2</v>
      </c>
      <c r="C326" s="8">
        <f t="shared" si="165"/>
        <v>2.1125357694917595</v>
      </c>
      <c r="D326" s="8">
        <f t="shared" si="166"/>
        <v>9.8103335573461892E-3</v>
      </c>
      <c r="E326" s="8">
        <f t="shared" si="167"/>
        <v>3.9277166442653812E-2</v>
      </c>
      <c r="F326" s="3">
        <f t="shared" si="168"/>
        <v>0.55153432511134137</v>
      </c>
      <c r="G326" s="7">
        <f t="shared" si="169"/>
        <v>4.7234489406214712E-3</v>
      </c>
      <c r="H326" s="3">
        <f t="shared" si="170"/>
        <v>0.19123899904521055</v>
      </c>
      <c r="I326" s="3">
        <f t="shared" si="171"/>
        <v>0.26406697118646993</v>
      </c>
      <c r="J326" s="3">
        <f t="shared" si="172"/>
        <v>0.52133302881353005</v>
      </c>
      <c r="K326" s="3">
        <f t="shared" si="175"/>
        <v>7.5339877337222069E-2</v>
      </c>
      <c r="L326" s="7">
        <f t="shared" si="176"/>
        <v>4.3260518825104889E-4</v>
      </c>
      <c r="M326" s="7">
        <f t="shared" si="178"/>
        <v>1.0853681837786882E-2</v>
      </c>
      <c r="N326" s="3">
        <f t="shared" si="173"/>
        <v>3.9502004591132761E-3</v>
      </c>
      <c r="O326" s="3">
        <f t="shared" si="179"/>
        <v>0.18676195206631371</v>
      </c>
      <c r="P326" s="3">
        <f t="shared" si="177"/>
        <v>0.190712152525427</v>
      </c>
    </row>
    <row r="327" spans="1:16" x14ac:dyDescent="0.25">
      <c r="A327" s="8">
        <f t="shared" si="174"/>
        <v>0.18625212684469733</v>
      </c>
      <c r="B327" s="8">
        <f t="shared" si="164"/>
        <v>6.374787315530267E-2</v>
      </c>
      <c r="C327" s="8">
        <f t="shared" si="165"/>
        <v>2.1173741104080652</v>
      </c>
      <c r="D327" s="8">
        <f t="shared" si="166"/>
        <v>9.8677018377604335E-3</v>
      </c>
      <c r="E327" s="8">
        <f t="shared" si="167"/>
        <v>3.9219798162239569E-2</v>
      </c>
      <c r="F327" s="3">
        <f t="shared" si="168"/>
        <v>0.55234107520450049</v>
      </c>
      <c r="G327" s="7">
        <f t="shared" si="169"/>
        <v>4.737277381336392E-3</v>
      </c>
      <c r="H327" s="3">
        <f t="shared" si="170"/>
        <v>0.19098940422603372</v>
      </c>
      <c r="I327" s="3">
        <f t="shared" si="171"/>
        <v>0.26467176380100815</v>
      </c>
      <c r="J327" s="3">
        <f t="shared" si="172"/>
        <v>0.52072823619899178</v>
      </c>
      <c r="K327" s="3">
        <f t="shared" si="175"/>
        <v>7.5317210467634524E-2</v>
      </c>
      <c r="L327" s="7">
        <f t="shared" si="176"/>
        <v>4.3404575439166864E-4</v>
      </c>
      <c r="M327" s="7">
        <f t="shared" si="178"/>
        <v>1.0853681837786882E-2</v>
      </c>
      <c r="N327" s="3">
        <f t="shared" si="173"/>
        <v>3.950704657262492E-3</v>
      </c>
      <c r="O327" s="3">
        <f t="shared" si="179"/>
        <v>0.18676195206631371</v>
      </c>
      <c r="P327" s="3">
        <f t="shared" si="177"/>
        <v>0.19071265672357621</v>
      </c>
    </row>
    <row r="328" spans="1:16" x14ac:dyDescent="0.25">
      <c r="A328" s="8">
        <f t="shared" si="174"/>
        <v>0.18611375309346856</v>
      </c>
      <c r="B328" s="8">
        <f t="shared" si="164"/>
        <v>6.3886246906531441E-2</v>
      </c>
      <c r="C328" s="8">
        <f t="shared" si="165"/>
        <v>2.1199130094315111</v>
      </c>
      <c r="D328" s="8">
        <f t="shared" si="166"/>
        <v>9.8978681352971318E-3</v>
      </c>
      <c r="E328" s="8">
        <f t="shared" si="167"/>
        <v>3.9189631864702867E-2</v>
      </c>
      <c r="F328" s="3">
        <f t="shared" si="168"/>
        <v>0.55276624085223824</v>
      </c>
      <c r="G328" s="7">
        <f t="shared" si="169"/>
        <v>4.7445732457440165E-3</v>
      </c>
      <c r="H328" s="3">
        <f t="shared" si="170"/>
        <v>0.19085832633921257</v>
      </c>
      <c r="I328" s="3">
        <f t="shared" si="171"/>
        <v>0.26498912617893888</v>
      </c>
      <c r="J328" s="3">
        <f t="shared" si="172"/>
        <v>0.5204108738210611</v>
      </c>
      <c r="K328" s="3">
        <f t="shared" si="175"/>
        <v>7.5305174884139514E-2</v>
      </c>
      <c r="L328" s="7">
        <f t="shared" si="176"/>
        <v>4.3480684314563923E-4</v>
      </c>
      <c r="M328" s="7">
        <f t="shared" si="178"/>
        <v>1.0853681837786882E-2</v>
      </c>
      <c r="N328" s="3">
        <f t="shared" si="173"/>
        <v>3.9509710383263822E-3</v>
      </c>
      <c r="O328" s="3">
        <f t="shared" si="179"/>
        <v>0.18676195206631371</v>
      </c>
      <c r="P328" s="3">
        <f t="shared" si="177"/>
        <v>0.19071292310464011</v>
      </c>
    </row>
    <row r="329" spans="1:16" x14ac:dyDescent="0.25">
      <c r="A329" s="8">
        <f t="shared" si="174"/>
        <v>0.18604105147618233</v>
      </c>
      <c r="B329" s="8">
        <f t="shared" si="164"/>
        <v>6.3958948523817671E-2</v>
      </c>
      <c r="C329" s="8">
        <f t="shared" si="165"/>
        <v>2.1212462240231518</v>
      </c>
      <c r="D329" s="8">
        <f t="shared" si="166"/>
        <v>9.9137261232026368E-3</v>
      </c>
      <c r="E329" s="8">
        <f t="shared" si="167"/>
        <v>3.9173773876797366E-2</v>
      </c>
      <c r="F329" s="3">
        <f t="shared" si="168"/>
        <v>0.55299000689503963</v>
      </c>
      <c r="G329" s="7">
        <f t="shared" si="169"/>
        <v>4.748415337356769E-3</v>
      </c>
      <c r="H329" s="3">
        <f t="shared" si="170"/>
        <v>0.19078946681353909</v>
      </c>
      <c r="I329" s="3">
        <f t="shared" si="171"/>
        <v>0.26515577800289397</v>
      </c>
      <c r="J329" s="3">
        <f t="shared" si="172"/>
        <v>0.52024422199710596</v>
      </c>
      <c r="K329" s="3">
        <f t="shared" si="175"/>
        <v>7.529881586462922E-2</v>
      </c>
      <c r="L329" s="7">
        <f t="shared" si="176"/>
        <v>4.3520793148224687E-4</v>
      </c>
      <c r="M329" s="7">
        <f t="shared" si="178"/>
        <v>1.0853681837786882E-2</v>
      </c>
      <c r="N329" s="3">
        <f t="shared" si="173"/>
        <v>3.9511114192441951E-3</v>
      </c>
      <c r="O329" s="3">
        <f t="shared" si="179"/>
        <v>0.18676195206631371</v>
      </c>
      <c r="P329" s="3">
        <f t="shared" si="177"/>
        <v>0.19071306348555792</v>
      </c>
    </row>
    <row r="330" spans="1:16" x14ac:dyDescent="0.25">
      <c r="A330" s="8">
        <f t="shared" si="174"/>
        <v>0.18600284981219173</v>
      </c>
      <c r="B330" s="8">
        <f t="shared" si="164"/>
        <v>6.3997150187808272E-2</v>
      </c>
      <c r="C330" s="8">
        <f t="shared" si="165"/>
        <v>2.1219465733022465</v>
      </c>
      <c r="D330" s="8">
        <f t="shared" si="166"/>
        <v>9.9220612050246841E-3</v>
      </c>
      <c r="E330" s="8">
        <f t="shared" si="167"/>
        <v>3.9165438794975319E-2</v>
      </c>
      <c r="F330" s="3">
        <f t="shared" si="168"/>
        <v>0.55310769271948224</v>
      </c>
      <c r="G330" s="7">
        <f t="shared" si="169"/>
        <v>4.7504366420103904E-3</v>
      </c>
      <c r="H330" s="3">
        <f t="shared" si="170"/>
        <v>0.19075328645420211</v>
      </c>
      <c r="I330" s="3">
        <f t="shared" si="171"/>
        <v>0.26524332166278081</v>
      </c>
      <c r="J330" s="3">
        <f t="shared" si="172"/>
        <v>0.52015667833721912</v>
      </c>
      <c r="K330" s="3">
        <f t="shared" si="175"/>
        <v>7.5295464666867637E-2</v>
      </c>
      <c r="L330" s="7">
        <f t="shared" si="176"/>
        <v>4.3541902202097954E-4</v>
      </c>
      <c r="M330" s="7">
        <f t="shared" si="178"/>
        <v>1.0853681837786882E-2</v>
      </c>
      <c r="N330" s="3">
        <f t="shared" si="173"/>
        <v>3.9511853009327512E-3</v>
      </c>
      <c r="O330" s="3">
        <f t="shared" si="179"/>
        <v>0.18676195206631371</v>
      </c>
      <c r="P330" s="3">
        <f t="shared" si="177"/>
        <v>0.19071313736724646</v>
      </c>
    </row>
    <row r="331" spans="1:16" x14ac:dyDescent="0.25">
      <c r="A331" s="8">
        <f t="shared" si="174"/>
        <v>0.1859827752687139</v>
      </c>
      <c r="B331" s="8">
        <f t="shared" si="164"/>
        <v>6.4017224731286099E-2</v>
      </c>
      <c r="C331" s="8">
        <f t="shared" si="165"/>
        <v>2.1223145439874078</v>
      </c>
      <c r="D331" s="8">
        <f t="shared" si="166"/>
        <v>9.9264418506842342E-3</v>
      </c>
      <c r="E331" s="8">
        <f t="shared" si="167"/>
        <v>3.9161058149315767E-2</v>
      </c>
      <c r="F331" s="3">
        <f t="shared" si="168"/>
        <v>0.55316956461283451</v>
      </c>
      <c r="G331" s="7">
        <f t="shared" si="169"/>
        <v>4.7514994908998895E-3</v>
      </c>
      <c r="H331" s="3">
        <f t="shared" si="170"/>
        <v>0.1907342747596138</v>
      </c>
      <c r="I331" s="3">
        <f t="shared" si="171"/>
        <v>0.26528931799842598</v>
      </c>
      <c r="J331" s="3">
        <f t="shared" si="172"/>
        <v>0.52011068200157395</v>
      </c>
      <c r="K331" s="3">
        <f t="shared" si="175"/>
        <v>7.5293700945748429E-2</v>
      </c>
      <c r="L331" s="7">
        <f t="shared" si="176"/>
        <v>4.3553004042939762E-4</v>
      </c>
      <c r="M331" s="7">
        <f t="shared" si="178"/>
        <v>1.0853681837786882E-2</v>
      </c>
      <c r="N331" s="3">
        <f t="shared" si="173"/>
        <v>3.9512241573756973E-3</v>
      </c>
      <c r="O331" s="3">
        <f t="shared" si="179"/>
        <v>0.18676195206631371</v>
      </c>
      <c r="P331" s="3">
        <f t="shared" si="177"/>
        <v>0.19071317622368941</v>
      </c>
    </row>
    <row r="332" spans="1:16" x14ac:dyDescent="0.25">
      <c r="A332" s="8">
        <f t="shared" si="174"/>
        <v>0.18597222600075169</v>
      </c>
      <c r="B332" s="8">
        <f t="shared" si="164"/>
        <v>6.4027773999248305E-2</v>
      </c>
      <c r="C332" s="8">
        <f t="shared" si="165"/>
        <v>2.1225078991642636</v>
      </c>
      <c r="D332" s="8">
        <f t="shared" si="166"/>
        <v>9.9287440813537187E-3</v>
      </c>
      <c r="E332" s="8">
        <f t="shared" si="167"/>
        <v>3.9158755918646281E-2</v>
      </c>
      <c r="F332" s="3">
        <f t="shared" si="168"/>
        <v>0.55320208668630699</v>
      </c>
      <c r="G332" s="7">
        <f t="shared" si="169"/>
        <v>4.7520582098460294E-3</v>
      </c>
      <c r="H332" s="3">
        <f t="shared" si="170"/>
        <v>0.19072428421059773</v>
      </c>
      <c r="I332" s="3">
        <f t="shared" si="171"/>
        <v>0.26531348739553295</v>
      </c>
      <c r="J332" s="3">
        <f t="shared" si="172"/>
        <v>0.52008651260446703</v>
      </c>
      <c r="K332" s="3">
        <f t="shared" si="175"/>
        <v>7.5292773355241871E-2</v>
      </c>
      <c r="L332" s="7">
        <f t="shared" si="176"/>
        <v>4.3558840674832804E-4</v>
      </c>
      <c r="M332" s="7">
        <f t="shared" si="178"/>
        <v>1.0853681837786882E-2</v>
      </c>
      <c r="N332" s="3">
        <f t="shared" si="173"/>
        <v>3.951244585587323E-3</v>
      </c>
      <c r="O332" s="3">
        <f t="shared" si="179"/>
        <v>0.18676195206631371</v>
      </c>
      <c r="P332" s="3">
        <f t="shared" si="177"/>
        <v>0.19071319665190103</v>
      </c>
    </row>
    <row r="333" spans="1:16" x14ac:dyDescent="0.25">
      <c r="A333" s="8">
        <f t="shared" si="174"/>
        <v>0.18596668222140333</v>
      </c>
      <c r="B333" s="8">
        <f t="shared" si="164"/>
        <v>6.4033317778596666E-2</v>
      </c>
      <c r="C333" s="8">
        <f t="shared" si="165"/>
        <v>2.1226095056713028</v>
      </c>
      <c r="D333" s="8">
        <f t="shared" si="166"/>
        <v>9.9299539837649393E-3</v>
      </c>
      <c r="E333" s="8">
        <f t="shared" si="167"/>
        <v>3.9157546016235056E-2</v>
      </c>
      <c r="F333" s="3">
        <f t="shared" si="168"/>
        <v>0.55321917970174517</v>
      </c>
      <c r="G333" s="7">
        <f t="shared" si="169"/>
        <v>4.7523518756191277E-3</v>
      </c>
      <c r="H333" s="3">
        <f t="shared" si="170"/>
        <v>0.19071903409702246</v>
      </c>
      <c r="I333" s="3">
        <f t="shared" si="171"/>
        <v>0.26532618820891285</v>
      </c>
      <c r="J333" s="3">
        <f t="shared" si="172"/>
        <v>0.52007381179108714</v>
      </c>
      <c r="K333" s="3">
        <f t="shared" si="175"/>
        <v>7.5292285688025734E-2</v>
      </c>
      <c r="L333" s="7">
        <f t="shared" si="176"/>
        <v>4.3561908609510911E-4</v>
      </c>
      <c r="M333" s="7">
        <f t="shared" si="178"/>
        <v>1.0853681837786882E-2</v>
      </c>
      <c r="N333" s="3">
        <f t="shared" si="173"/>
        <v>3.9512553233586965E-3</v>
      </c>
      <c r="O333" s="3">
        <f t="shared" si="179"/>
        <v>0.18676195206631371</v>
      </c>
      <c r="P333" s="3">
        <f t="shared" si="177"/>
        <v>0.1907132073896724</v>
      </c>
    </row>
    <row r="334" spans="1:16" x14ac:dyDescent="0.25">
      <c r="A334" s="8">
        <f t="shared" si="174"/>
        <v>0.18596376886772831</v>
      </c>
      <c r="B334" s="8">
        <f t="shared" si="164"/>
        <v>6.4036231132271693E-2</v>
      </c>
      <c r="C334" s="8">
        <f t="shared" si="165"/>
        <v>2.122662900524066</v>
      </c>
      <c r="D334" s="8">
        <f t="shared" si="166"/>
        <v>9.9305898225543875E-3</v>
      </c>
      <c r="E334" s="8">
        <f t="shared" si="167"/>
        <v>3.915691017744561E-2</v>
      </c>
      <c r="F334" s="3">
        <f t="shared" si="168"/>
        <v>0.55322816300027222</v>
      </c>
      <c r="G334" s="7">
        <f t="shared" si="169"/>
        <v>4.7525062164076983E-3</v>
      </c>
      <c r="H334" s="3">
        <f t="shared" si="170"/>
        <v>0.19071627508413599</v>
      </c>
      <c r="I334" s="3">
        <f t="shared" si="171"/>
        <v>0.26533286256550825</v>
      </c>
      <c r="J334" s="3">
        <f t="shared" si="172"/>
        <v>0.52006713743449173</v>
      </c>
      <c r="K334" s="3">
        <f t="shared" si="175"/>
        <v>7.5292029353379128E-2</v>
      </c>
      <c r="L334" s="7">
        <f t="shared" si="176"/>
        <v>4.3563521058686292E-4</v>
      </c>
      <c r="M334" s="7">
        <f t="shared" si="178"/>
        <v>1.0853681837786882E-2</v>
      </c>
      <c r="N334" s="3">
        <f t="shared" si="173"/>
        <v>3.9512609669308104E-3</v>
      </c>
      <c r="O334" s="3">
        <f t="shared" si="179"/>
        <v>0.18676195206631371</v>
      </c>
      <c r="P334" s="3">
        <f t="shared" si="177"/>
        <v>0.19071321303324451</v>
      </c>
    </row>
    <row r="335" spans="1:16" x14ac:dyDescent="0.25">
      <c r="A335" s="8">
        <f t="shared" si="174"/>
        <v>0.18596223784228255</v>
      </c>
      <c r="B335" s="8">
        <f t="shared" si="164"/>
        <v>6.4037762157717448E-2</v>
      </c>
      <c r="C335" s="8">
        <f t="shared" si="165"/>
        <v>2.1226909602646158</v>
      </c>
      <c r="D335" s="8">
        <f t="shared" si="166"/>
        <v>9.9309239723176599E-3</v>
      </c>
      <c r="E335" s="8">
        <f t="shared" si="167"/>
        <v>3.9156576027682341E-2</v>
      </c>
      <c r="F335" s="3">
        <f t="shared" si="168"/>
        <v>0.55323288407342142</v>
      </c>
      <c r="G335" s="7">
        <f t="shared" si="169"/>
        <v>4.7525873295061445E-3</v>
      </c>
      <c r="H335" s="3">
        <f t="shared" si="170"/>
        <v>0.1907148251717887</v>
      </c>
      <c r="I335" s="3">
        <f t="shared" si="171"/>
        <v>0.26533637003307697</v>
      </c>
      <c r="J335" s="3">
        <f t="shared" si="172"/>
        <v>0.52006362996692301</v>
      </c>
      <c r="K335" s="3">
        <f t="shared" si="175"/>
        <v>7.5291894628687586E-2</v>
      </c>
      <c r="L335" s="7">
        <f t="shared" si="176"/>
        <v>4.3564368486867825E-4</v>
      </c>
      <c r="M335" s="7">
        <f>M327</f>
        <v>1.0853681837786882E-2</v>
      </c>
      <c r="N335" s="3">
        <f t="shared" si="173"/>
        <v>3.9512639329294464E-3</v>
      </c>
      <c r="O335" s="3">
        <f>O327</f>
        <v>0.18676195206631371</v>
      </c>
      <c r="P335" s="3">
        <f t="shared" si="177"/>
        <v>0.19071321599924315</v>
      </c>
    </row>
    <row r="336" spans="1:16" x14ac:dyDescent="0.25">
      <c r="A336" s="8">
        <f t="shared" si="174"/>
        <v>0.18596143325600978</v>
      </c>
      <c r="B336" s="8">
        <f t="shared" si="164"/>
        <v>6.4038566743990222E-2</v>
      </c>
      <c r="C336" s="8">
        <f t="shared" si="165"/>
        <v>2.1227057061639467</v>
      </c>
      <c r="D336" s="8">
        <f t="shared" si="166"/>
        <v>9.9310995761396521E-3</v>
      </c>
      <c r="E336" s="8">
        <f t="shared" si="167"/>
        <v>3.9156400423860344E-2</v>
      </c>
      <c r="F336" s="3">
        <f t="shared" si="168"/>
        <v>0.55323536514440463</v>
      </c>
      <c r="G336" s="7">
        <f t="shared" si="169"/>
        <v>4.7526299572432096E-3</v>
      </c>
      <c r="H336" s="3">
        <f t="shared" si="170"/>
        <v>0.19071406321325299</v>
      </c>
      <c r="I336" s="3">
        <f t="shared" si="171"/>
        <v>0.26533821327049334</v>
      </c>
      <c r="J336" s="3">
        <f t="shared" si="172"/>
        <v>0.52006178672950665</v>
      </c>
      <c r="K336" s="3">
        <f t="shared" si="175"/>
        <v>7.5291823823668627E-2</v>
      </c>
      <c r="L336" s="7">
        <f t="shared" si="176"/>
        <v>4.3564813843222333E-4</v>
      </c>
      <c r="M336" s="7">
        <f t="shared" si="178"/>
        <v>1.0853681837786882E-2</v>
      </c>
      <c r="N336" s="3">
        <f t="shared" si="173"/>
        <v>3.9512654916766862E-3</v>
      </c>
      <c r="O336" s="3">
        <f t="shared" si="179"/>
        <v>0.18676195206631371</v>
      </c>
      <c r="P336" s="3">
        <f t="shared" si="177"/>
        <v>0.19071321755799039</v>
      </c>
    </row>
    <row r="337" spans="1:16" x14ac:dyDescent="0.25">
      <c r="A337" s="8">
        <f t="shared" si="174"/>
        <v>0.18596101042837848</v>
      </c>
      <c r="B337" s="8">
        <f t="shared" si="164"/>
        <v>6.4038989571621519E-2</v>
      </c>
      <c r="C337" s="8">
        <f t="shared" si="165"/>
        <v>2.1227134554312519</v>
      </c>
      <c r="D337" s="8">
        <f t="shared" si="166"/>
        <v>9.931191860067282E-3</v>
      </c>
      <c r="E337" s="8">
        <f t="shared" si="167"/>
        <v>3.9156308139932719E-2</v>
      </c>
      <c r="F337" s="3">
        <f t="shared" si="168"/>
        <v>0.55323666901432544</v>
      </c>
      <c r="G337" s="7">
        <f t="shared" si="169"/>
        <v>4.7526523593488541E-3</v>
      </c>
      <c r="H337" s="3">
        <f t="shared" si="170"/>
        <v>0.19071366278772733</v>
      </c>
      <c r="I337" s="3">
        <f t="shared" si="171"/>
        <v>0.26533918192890649</v>
      </c>
      <c r="J337" s="3">
        <f t="shared" si="172"/>
        <v>0.5200608180710935</v>
      </c>
      <c r="K337" s="3">
        <f t="shared" si="175"/>
        <v>7.5291786612887962E-2</v>
      </c>
      <c r="L337" s="7">
        <f t="shared" si="176"/>
        <v>4.3565047891816228E-4</v>
      </c>
      <c r="M337" s="7">
        <f t="shared" si="178"/>
        <v>1.0853681837786882E-2</v>
      </c>
      <c r="N337" s="3">
        <f t="shared" si="173"/>
        <v>3.9512663108467651E-3</v>
      </c>
      <c r="O337" s="3">
        <f t="shared" si="179"/>
        <v>0.18676195206631371</v>
      </c>
      <c r="P337" s="3">
        <f t="shared" si="177"/>
        <v>0.19071321837716049</v>
      </c>
    </row>
    <row r="338" spans="1:16" x14ac:dyDescent="0.25">
      <c r="A338" s="8">
        <f t="shared" si="174"/>
        <v>0.18596078822309506</v>
      </c>
      <c r="B338" s="8">
        <f t="shared" si="164"/>
        <v>6.4039211776904942E-2</v>
      </c>
      <c r="C338" s="8">
        <f t="shared" si="165"/>
        <v>2.1227175278360986</v>
      </c>
      <c r="D338" s="8">
        <f t="shared" si="166"/>
        <v>9.9312403573948715E-3</v>
      </c>
      <c r="E338" s="8">
        <f t="shared" si="167"/>
        <v>3.9156259642605128E-2</v>
      </c>
      <c r="F338" s="3">
        <f t="shared" si="168"/>
        <v>0.55323735423043696</v>
      </c>
      <c r="G338" s="7">
        <f t="shared" si="169"/>
        <v>4.7526641322343782E-3</v>
      </c>
      <c r="H338" s="3">
        <f t="shared" si="170"/>
        <v>0.19071345235532944</v>
      </c>
      <c r="I338" s="3">
        <f t="shared" si="171"/>
        <v>0.26533969097951232</v>
      </c>
      <c r="J338" s="3">
        <f t="shared" si="172"/>
        <v>0.52006030902048761</v>
      </c>
      <c r="K338" s="3">
        <f t="shared" si="175"/>
        <v>7.5291767057467526E-2</v>
      </c>
      <c r="L338" s="7">
        <f t="shared" si="176"/>
        <v>4.3565170890672494E-4</v>
      </c>
      <c r="M338" s="7">
        <f t="shared" si="178"/>
        <v>1.0853681837786882E-2</v>
      </c>
      <c r="N338" s="3">
        <f t="shared" si="173"/>
        <v>3.9512667413427625E-3</v>
      </c>
      <c r="O338" s="3">
        <f t="shared" si="179"/>
        <v>0.18676195206631371</v>
      </c>
      <c r="P338" s="3">
        <f t="shared" si="177"/>
        <v>0.19071321880765649</v>
      </c>
    </row>
    <row r="339" spans="1:16" x14ac:dyDescent="0.25">
      <c r="A339" s="8">
        <f t="shared" si="174"/>
        <v>0.1859606714492586</v>
      </c>
      <c r="B339" s="8">
        <f t="shared" si="164"/>
        <v>6.4039328550741403E-2</v>
      </c>
      <c r="C339" s="8">
        <f t="shared" si="165"/>
        <v>2.1227196679738922</v>
      </c>
      <c r="D339" s="8">
        <f t="shared" si="166"/>
        <v>9.9312658438451811E-3</v>
      </c>
      <c r="E339" s="8">
        <f t="shared" si="167"/>
        <v>3.9156234156154816E-2</v>
      </c>
      <c r="F339" s="3">
        <f t="shared" si="168"/>
        <v>0.55323771432779167</v>
      </c>
      <c r="G339" s="7">
        <f t="shared" si="169"/>
        <v>4.7526703191714164E-3</v>
      </c>
      <c r="H339" s="3">
        <f t="shared" si="170"/>
        <v>0.19071334176843002</v>
      </c>
      <c r="I339" s="3">
        <f t="shared" si="171"/>
        <v>0.26533995849673653</v>
      </c>
      <c r="J339" s="3">
        <f t="shared" si="172"/>
        <v>0.52006004150326346</v>
      </c>
      <c r="K339" s="3">
        <f t="shared" si="175"/>
        <v>7.5291756780566085E-2</v>
      </c>
      <c r="L339" s="7">
        <f t="shared" si="176"/>
        <v>4.3565235529631127E-4</v>
      </c>
      <c r="M339" s="7">
        <f t="shared" si="178"/>
        <v>1.0853681837786882E-2</v>
      </c>
      <c r="N339" s="3">
        <f t="shared" si="173"/>
        <v>3.9512669675791177E-3</v>
      </c>
      <c r="O339" s="3">
        <f t="shared" si="179"/>
        <v>0.18676195206631371</v>
      </c>
      <c r="P339" s="3">
        <f t="shared" si="177"/>
        <v>0.19071321903389282</v>
      </c>
    </row>
    <row r="340" spans="1:16" x14ac:dyDescent="0.25">
      <c r="A340" s="8">
        <f t="shared" si="174"/>
        <v>0.18596061008199</v>
      </c>
      <c r="B340" s="8">
        <f t="shared" si="164"/>
        <v>6.4039389918010003E-2</v>
      </c>
      <c r="C340" s="8">
        <f t="shared" si="165"/>
        <v>2.1227207926637623</v>
      </c>
      <c r="D340" s="8">
        <f t="shared" si="166"/>
        <v>9.9312792375522187E-3</v>
      </c>
      <c r="E340" s="8">
        <f t="shared" si="167"/>
        <v>3.9156220762447777E-2</v>
      </c>
      <c r="F340" s="3">
        <f t="shared" si="168"/>
        <v>0.55323790356729752</v>
      </c>
      <c r="G340" s="7">
        <f t="shared" si="169"/>
        <v>4.7526735705518382E-3</v>
      </c>
      <c r="H340" s="3">
        <f t="shared" si="170"/>
        <v>0.19071328365254184</v>
      </c>
      <c r="I340" s="3">
        <f t="shared" si="171"/>
        <v>0.26534009908297029</v>
      </c>
      <c r="J340" s="3">
        <f t="shared" si="172"/>
        <v>0.52005990091702969</v>
      </c>
      <c r="K340" s="3">
        <f t="shared" si="175"/>
        <v>7.5291751379798766E-2</v>
      </c>
      <c r="L340" s="7">
        <f t="shared" si="176"/>
        <v>4.3565269498939537E-4</v>
      </c>
      <c r="M340" s="7">
        <f t="shared" si="178"/>
        <v>1.0853681837786882E-2</v>
      </c>
      <c r="N340" s="3">
        <f t="shared" si="173"/>
        <v>3.9512670864716966E-3</v>
      </c>
      <c r="O340" s="3">
        <f t="shared" si="179"/>
        <v>0.18676195206631371</v>
      </c>
      <c r="P340" s="3">
        <f t="shared" si="177"/>
        <v>0.19071321915278541</v>
      </c>
    </row>
    <row r="341" spans="1:16" x14ac:dyDescent="0.25">
      <c r="A341" s="8">
        <f t="shared" si="174"/>
        <v>0.18596057783211178</v>
      </c>
      <c r="B341" s="8">
        <f t="shared" si="164"/>
        <v>6.4039422167888216E-2</v>
      </c>
      <c r="C341" s="8">
        <f t="shared" si="165"/>
        <v>2.1227213837134125</v>
      </c>
      <c r="D341" s="8">
        <f t="shared" si="166"/>
        <v>9.9312862762478277E-3</v>
      </c>
      <c r="E341" s="8">
        <f t="shared" si="167"/>
        <v>3.9156213723752172E-2</v>
      </c>
      <c r="F341" s="3">
        <f t="shared" si="168"/>
        <v>0.55323800301698456</v>
      </c>
      <c r="G341" s="7">
        <f t="shared" si="169"/>
        <v>4.7526752792270343E-3</v>
      </c>
      <c r="H341" s="3">
        <f t="shared" si="170"/>
        <v>0.19071325311133883</v>
      </c>
      <c r="I341" s="3">
        <f t="shared" si="171"/>
        <v>0.26534017296417656</v>
      </c>
      <c r="J341" s="3">
        <f t="shared" si="172"/>
        <v>0.52005982703582343</v>
      </c>
      <c r="K341" s="3">
        <f t="shared" si="175"/>
        <v>7.5291748541567241E-2</v>
      </c>
      <c r="L341" s="7">
        <f t="shared" si="176"/>
        <v>4.3565287350598165E-4</v>
      </c>
      <c r="M341" s="7">
        <f t="shared" si="178"/>
        <v>1.0853681837786882E-2</v>
      </c>
      <c r="N341" s="3">
        <f t="shared" si="173"/>
        <v>3.9512671489525019E-3</v>
      </c>
      <c r="O341" s="3">
        <f t="shared" si="179"/>
        <v>0.18676195206631371</v>
      </c>
      <c r="P341" s="3">
        <f t="shared" si="177"/>
        <v>0.19071321921526621</v>
      </c>
    </row>
    <row r="342" spans="1:16" x14ac:dyDescent="0.25">
      <c r="A342" s="8">
        <f t="shared" si="174"/>
        <v>0.18596056088407548</v>
      </c>
      <c r="B342" s="8">
        <f t="shared" si="164"/>
        <v>6.4039439115924524E-2</v>
      </c>
      <c r="C342" s="8">
        <f t="shared" si="165"/>
        <v>2.122721694323257</v>
      </c>
      <c r="D342" s="8">
        <f t="shared" si="166"/>
        <v>9.9312899752411355E-3</v>
      </c>
      <c r="E342" s="8">
        <f t="shared" si="167"/>
        <v>3.9156210024758865E-2</v>
      </c>
      <c r="F342" s="3">
        <f t="shared" si="168"/>
        <v>0.55323805528005265</v>
      </c>
      <c r="G342" s="7">
        <f t="shared" si="169"/>
        <v>4.7526761771747601E-3</v>
      </c>
      <c r="H342" s="3">
        <f t="shared" si="170"/>
        <v>0.19071323706125023</v>
      </c>
      <c r="I342" s="3">
        <f t="shared" si="171"/>
        <v>0.26534021179040712</v>
      </c>
      <c r="J342" s="3">
        <f t="shared" si="172"/>
        <v>0.52005978820959287</v>
      </c>
      <c r="K342" s="3">
        <f t="shared" si="175"/>
        <v>7.5291747050010821E-2</v>
      </c>
      <c r="L342" s="7">
        <f t="shared" si="176"/>
        <v>4.3565296732052839E-4</v>
      </c>
      <c r="M342" s="7">
        <f t="shared" si="178"/>
        <v>1.0853681837786882E-2</v>
      </c>
      <c r="N342" s="3">
        <f t="shared" si="173"/>
        <v>3.9512671817875933E-3</v>
      </c>
      <c r="O342" s="3">
        <f t="shared" si="179"/>
        <v>0.18676195206631371</v>
      </c>
      <c r="P342" s="3">
        <f t="shared" si="177"/>
        <v>0.19071321924810131</v>
      </c>
    </row>
    <row r="343" spans="1:16" x14ac:dyDescent="0.25">
      <c r="A343" s="8">
        <f t="shared" si="174"/>
        <v>0.185960551977501</v>
      </c>
      <c r="B343" s="8">
        <f t="shared" si="164"/>
        <v>6.4039448022499001E-2</v>
      </c>
      <c r="C343" s="8">
        <f t="shared" si="165"/>
        <v>2.1227218575557099</v>
      </c>
      <c r="D343" s="8">
        <f t="shared" si="166"/>
        <v>9.9312919191454942E-3</v>
      </c>
      <c r="E343" s="8">
        <f t="shared" si="167"/>
        <v>3.9156208080854502E-2</v>
      </c>
      <c r="F343" s="3">
        <f t="shared" si="168"/>
        <v>0.55323808274547692</v>
      </c>
      <c r="G343" s="7">
        <f t="shared" si="169"/>
        <v>4.7526766490666329E-3</v>
      </c>
      <c r="H343" s="3">
        <f t="shared" si="170"/>
        <v>0.19071322862656764</v>
      </c>
      <c r="I343" s="3">
        <f t="shared" si="171"/>
        <v>0.26534023219446373</v>
      </c>
      <c r="J343" s="3">
        <f t="shared" si="172"/>
        <v>0.52005976780553631</v>
      </c>
      <c r="K343" s="3">
        <f t="shared" si="175"/>
        <v>7.5291746266163806E-2</v>
      </c>
      <c r="L343" s="7">
        <f t="shared" si="176"/>
        <v>4.3565301662220295E-4</v>
      </c>
      <c r="M343" s="7">
        <f t="shared" si="178"/>
        <v>1.0853681837786882E-2</v>
      </c>
      <c r="N343" s="3">
        <f t="shared" si="173"/>
        <v>3.9512671990431791E-3</v>
      </c>
      <c r="O343" s="3">
        <f t="shared" si="179"/>
        <v>0.18676195206631371</v>
      </c>
      <c r="P343" s="3">
        <f t="shared" si="177"/>
        <v>0.19071321926535689</v>
      </c>
    </row>
    <row r="344" spans="1:16" x14ac:dyDescent="0.25">
      <c r="A344" s="8">
        <f t="shared" si="174"/>
        <v>0.18596054729689562</v>
      </c>
      <c r="B344" s="8">
        <f t="shared" si="164"/>
        <v>6.4039452703104377E-2</v>
      </c>
      <c r="C344" s="8">
        <f t="shared" si="165"/>
        <v>2.1227219433380351</v>
      </c>
      <c r="D344" s="8">
        <f t="shared" si="166"/>
        <v>9.931292940711026E-3</v>
      </c>
      <c r="E344" s="8">
        <f t="shared" si="167"/>
        <v>3.9156207059288975E-2</v>
      </c>
      <c r="F344" s="3">
        <f t="shared" si="168"/>
        <v>0.55323809717917716</v>
      </c>
      <c r="G344" s="7">
        <f t="shared" si="169"/>
        <v>4.7526768970564699E-3</v>
      </c>
      <c r="H344" s="3">
        <f t="shared" si="170"/>
        <v>0.19071322419395209</v>
      </c>
      <c r="I344" s="3">
        <f t="shared" si="171"/>
        <v>0.26534024291725439</v>
      </c>
      <c r="J344" s="3">
        <f t="shared" si="172"/>
        <v>0.52005975708274566</v>
      </c>
      <c r="K344" s="3">
        <f t="shared" si="175"/>
        <v>7.5291745854234426E-2</v>
      </c>
      <c r="L344" s="7">
        <f t="shared" si="176"/>
        <v>4.3565304253134708E-4</v>
      </c>
      <c r="M344" s="7">
        <f t="shared" si="178"/>
        <v>1.0853681837786882E-2</v>
      </c>
      <c r="N344" s="3">
        <f t="shared" si="173"/>
        <v>3.9512672081113802E-3</v>
      </c>
      <c r="O344" s="3">
        <f t="shared" si="179"/>
        <v>0.18676195206631371</v>
      </c>
      <c r="P344" s="3">
        <f t="shared" si="177"/>
        <v>0.19071321927442508</v>
      </c>
    </row>
    <row r="345" spans="1:16" x14ac:dyDescent="0.25">
      <c r="A345" s="8">
        <f t="shared" si="174"/>
        <v>0.18596054483713212</v>
      </c>
      <c r="B345" s="8">
        <f t="shared" si="164"/>
        <v>6.4039455162867881E-2</v>
      </c>
      <c r="C345" s="8">
        <f t="shared" si="165"/>
        <v>2.1227219884185775</v>
      </c>
      <c r="D345" s="8">
        <f t="shared" si="166"/>
        <v>9.931293477566723E-3</v>
      </c>
      <c r="E345" s="8">
        <f t="shared" si="167"/>
        <v>3.9156206522433276E-2</v>
      </c>
      <c r="F345" s="3">
        <f t="shared" si="168"/>
        <v>0.55323810476441204</v>
      </c>
      <c r="G345" s="7">
        <f t="shared" si="169"/>
        <v>4.752677027380723E-3</v>
      </c>
      <c r="H345" s="3">
        <f t="shared" si="170"/>
        <v>0.19071322186451284</v>
      </c>
      <c r="I345" s="3">
        <f t="shared" si="171"/>
        <v>0.26534024855232219</v>
      </c>
      <c r="J345" s="3">
        <f t="shared" si="172"/>
        <v>0.5200597514476778</v>
      </c>
      <c r="K345" s="3">
        <f t="shared" si="175"/>
        <v>7.5291745637756216E-2</v>
      </c>
      <c r="L345" s="7">
        <f t="shared" si="176"/>
        <v>4.3565305614718731E-4</v>
      </c>
      <c r="M345" s="7">
        <f t="shared" si="178"/>
        <v>1.0853681837786882E-2</v>
      </c>
      <c r="N345" s="3">
        <f t="shared" si="173"/>
        <v>3.951267212876924E-3</v>
      </c>
      <c r="O345" s="3">
        <f t="shared" si="179"/>
        <v>0.18676195206631371</v>
      </c>
      <c r="P345" s="3">
        <f t="shared" si="177"/>
        <v>0.19071321927919063</v>
      </c>
    </row>
    <row r="346" spans="1:16" x14ac:dyDescent="0.25">
      <c r="A346" s="8">
        <f t="shared" si="174"/>
        <v>0.185960543544471</v>
      </c>
      <c r="B346" s="8">
        <f t="shared" si="164"/>
        <v>6.4039456455528998E-2</v>
      </c>
      <c r="C346" s="8">
        <f t="shared" si="165"/>
        <v>2.1227220121094175</v>
      </c>
      <c r="D346" s="8">
        <f t="shared" si="166"/>
        <v>9.9312937596964836E-3</v>
      </c>
      <c r="E346" s="8">
        <f t="shared" si="167"/>
        <v>3.9156206240303512E-2</v>
      </c>
      <c r="F346" s="3">
        <f t="shared" si="168"/>
        <v>0.55323810875062396</v>
      </c>
      <c r="G346" s="7">
        <f t="shared" si="169"/>
        <v>4.7526770958690552E-3</v>
      </c>
      <c r="H346" s="3">
        <f t="shared" si="170"/>
        <v>0.19071322064034005</v>
      </c>
      <c r="I346" s="3">
        <f t="shared" si="171"/>
        <v>0.26534025151367718</v>
      </c>
      <c r="J346" s="3">
        <f t="shared" si="172"/>
        <v>0.52005974848632275</v>
      </c>
      <c r="K346" s="3">
        <f t="shared" si="175"/>
        <v>7.5291745523992037E-2</v>
      </c>
      <c r="L346" s="7">
        <f t="shared" si="176"/>
        <v>4.3565306330261823E-4</v>
      </c>
      <c r="M346" s="7">
        <f t="shared" si="178"/>
        <v>1.0853681837786882E-2</v>
      </c>
      <c r="N346" s="3">
        <f t="shared" si="173"/>
        <v>3.9512672153813244E-3</v>
      </c>
      <c r="O346" s="3">
        <f t="shared" si="179"/>
        <v>0.18676195206631371</v>
      </c>
      <c r="P346" s="3">
        <f t="shared" si="177"/>
        <v>0.19071321928169505</v>
      </c>
    </row>
    <row r="347" spans="1:16" x14ac:dyDescent="0.25">
      <c r="A347" s="8">
        <f t="shared" si="174"/>
        <v>0.18596054286514851</v>
      </c>
      <c r="B347" s="8">
        <f t="shared" si="164"/>
        <v>6.4039457134851485E-2</v>
      </c>
      <c r="C347" s="8">
        <f t="shared" si="165"/>
        <v>2.1227220245594869</v>
      </c>
      <c r="D347" s="8">
        <f t="shared" si="166"/>
        <v>9.9312939079620206E-3</v>
      </c>
      <c r="E347" s="8">
        <f t="shared" si="167"/>
        <v>3.915620609203798E-2</v>
      </c>
      <c r="F347" s="3">
        <f t="shared" si="168"/>
        <v>0.55323811084546803</v>
      </c>
      <c r="G347" s="7">
        <f t="shared" si="169"/>
        <v>4.7526771318612167E-3</v>
      </c>
      <c r="H347" s="3">
        <f t="shared" si="170"/>
        <v>0.19071321999700974</v>
      </c>
      <c r="I347" s="3">
        <f t="shared" si="171"/>
        <v>0.26534025306993586</v>
      </c>
      <c r="J347" s="3">
        <f t="shared" si="172"/>
        <v>0.52005974693006407</v>
      </c>
      <c r="K347" s="3">
        <f t="shared" si="175"/>
        <v>7.5291745464206403E-2</v>
      </c>
      <c r="L347" s="7">
        <f t="shared" si="176"/>
        <v>4.3565306706295831E-4</v>
      </c>
      <c r="M347" s="7">
        <f t="shared" si="178"/>
        <v>1.0853681837786882E-2</v>
      </c>
      <c r="N347" s="3">
        <f t="shared" si="173"/>
        <v>3.9512672166974443E-3</v>
      </c>
      <c r="O347" s="3">
        <f t="shared" si="179"/>
        <v>0.18676195206631371</v>
      </c>
      <c r="P347" s="3">
        <f t="shared" si="177"/>
        <v>0.19071321928301116</v>
      </c>
    </row>
    <row r="348" spans="1:16" x14ac:dyDescent="0.25">
      <c r="A348" s="8">
        <f t="shared" si="174"/>
        <v>0.18596054250814922</v>
      </c>
      <c r="B348" s="8">
        <f t="shared" si="164"/>
        <v>6.4039457491850776E-2</v>
      </c>
      <c r="C348" s="8">
        <f t="shared" si="165"/>
        <v>2.1227220311022785</v>
      </c>
      <c r="D348" s="8">
        <f t="shared" si="166"/>
        <v>9.9312939858788984E-3</v>
      </c>
      <c r="E348" s="8">
        <f t="shared" si="167"/>
        <v>3.9156206014121099E-2</v>
      </c>
      <c r="F348" s="3">
        <f t="shared" si="168"/>
        <v>0.55323811194635575</v>
      </c>
      <c r="G348" s="7">
        <f t="shared" si="169"/>
        <v>4.7526771507759077E-3</v>
      </c>
      <c r="H348" s="3">
        <f t="shared" si="170"/>
        <v>0.19071321965892513</v>
      </c>
      <c r="I348" s="3">
        <f t="shared" si="171"/>
        <v>0.26534025388778482</v>
      </c>
      <c r="J348" s="3">
        <f t="shared" si="172"/>
        <v>0.52005974611221517</v>
      </c>
      <c r="K348" s="3">
        <f t="shared" si="175"/>
        <v>7.5291745432787688E-2</v>
      </c>
      <c r="L348" s="7">
        <f t="shared" si="176"/>
        <v>4.3565306903910189E-4</v>
      </c>
      <c r="M348" s="7">
        <f t="shared" si="178"/>
        <v>1.0853681837786882E-2</v>
      </c>
      <c r="N348" s="3">
        <f t="shared" si="173"/>
        <v>3.9512672173890942E-3</v>
      </c>
      <c r="O348" s="3">
        <f t="shared" si="179"/>
        <v>0.18676195206631371</v>
      </c>
      <c r="P348" s="3">
        <f t="shared" si="177"/>
        <v>0.1907132192837028</v>
      </c>
    </row>
    <row r="350" spans="1:16" x14ac:dyDescent="0.25">
      <c r="A350" s="5" t="s">
        <v>75</v>
      </c>
      <c r="B350" s="5"/>
      <c r="C350" s="5"/>
      <c r="D350" s="5"/>
      <c r="E350" s="5"/>
      <c r="F350">
        <f>F317+1</f>
        <v>11</v>
      </c>
      <c r="G350" t="s">
        <v>76</v>
      </c>
      <c r="H350">
        <f>D$18/100</f>
        <v>0.7</v>
      </c>
      <c r="K350" t="s">
        <v>15</v>
      </c>
    </row>
    <row r="351" spans="1:16" x14ac:dyDescent="0.25">
      <c r="A351" s="1" t="s">
        <v>82</v>
      </c>
      <c r="B351" s="1" t="s">
        <v>182</v>
      </c>
      <c r="C351" s="1" t="s">
        <v>183</v>
      </c>
      <c r="D351" s="1" t="s">
        <v>184</v>
      </c>
      <c r="E351" s="1" t="s">
        <v>185</v>
      </c>
      <c r="F351" s="1" t="s">
        <v>79</v>
      </c>
      <c r="G351" s="1" t="s">
        <v>81</v>
      </c>
      <c r="H351" s="1" t="s">
        <v>84</v>
      </c>
      <c r="I351" s="1" t="s">
        <v>60</v>
      </c>
      <c r="J351" s="1" t="s">
        <v>187</v>
      </c>
      <c r="K351" s="1" t="s">
        <v>86</v>
      </c>
      <c r="L351" s="1" t="s">
        <v>88</v>
      </c>
      <c r="M351" s="1" t="s">
        <v>88</v>
      </c>
      <c r="N351" s="1" t="s">
        <v>90</v>
      </c>
      <c r="O351" s="1" t="s">
        <v>92</v>
      </c>
      <c r="P351" s="1" t="s">
        <v>92</v>
      </c>
    </row>
    <row r="352" spans="1:16" x14ac:dyDescent="0.25">
      <c r="A352" s="1" t="s">
        <v>77</v>
      </c>
      <c r="B352" s="1" t="s">
        <v>10</v>
      </c>
      <c r="C352" s="1" t="s">
        <v>57</v>
      </c>
      <c r="D352" s="1" t="s">
        <v>59</v>
      </c>
      <c r="E352" s="1" t="s">
        <v>186</v>
      </c>
      <c r="F352" s="1" t="s">
        <v>78</v>
      </c>
      <c r="G352" s="1" t="s">
        <v>80</v>
      </c>
      <c r="H352" s="1" t="s">
        <v>83</v>
      </c>
      <c r="I352" s="1" t="s">
        <v>61</v>
      </c>
      <c r="J352" s="1" t="s">
        <v>188</v>
      </c>
      <c r="K352" s="1" t="s">
        <v>85</v>
      </c>
      <c r="L352" s="1" t="s">
        <v>87</v>
      </c>
      <c r="M352" s="1" t="s">
        <v>28</v>
      </c>
      <c r="N352" s="1" t="s">
        <v>89</v>
      </c>
      <c r="O352" s="1" t="s">
        <v>32</v>
      </c>
      <c r="P352" s="1" t="s">
        <v>91</v>
      </c>
    </row>
    <row r="353" spans="1:16" x14ac:dyDescent="0.25">
      <c r="A353" s="1" t="s">
        <v>0</v>
      </c>
      <c r="B353" s="1" t="s">
        <v>0</v>
      </c>
      <c r="C353" s="1" t="s">
        <v>97</v>
      </c>
      <c r="D353" s="1" t="s">
        <v>17</v>
      </c>
      <c r="E353" s="1" t="s">
        <v>17</v>
      </c>
      <c r="F353" s="1" t="s">
        <v>22</v>
      </c>
      <c r="G353" s="1" t="s">
        <v>0</v>
      </c>
      <c r="H353" s="1" t="s">
        <v>0</v>
      </c>
      <c r="I353" s="1" t="s">
        <v>0</v>
      </c>
      <c r="J353" s="1" t="s">
        <v>0</v>
      </c>
      <c r="K353" s="1" t="s">
        <v>0</v>
      </c>
      <c r="L353" s="1" t="s">
        <v>20</v>
      </c>
      <c r="M353" s="1" t="s">
        <v>20</v>
      </c>
      <c r="N353" s="1" t="s">
        <v>0</v>
      </c>
      <c r="O353" s="1" t="s">
        <v>0</v>
      </c>
      <c r="P353" s="1" t="s">
        <v>0</v>
      </c>
    </row>
    <row r="354" spans="1:16" x14ac:dyDescent="0.25">
      <c r="A354" s="8">
        <v>0.2</v>
      </c>
      <c r="B354" s="8">
        <f t="shared" ref="B354:B381" si="180">IF(A354&lt;$D$24,A354,2*$D$24-A354)</f>
        <v>4.9999999999999989E-2</v>
      </c>
      <c r="C354" s="8">
        <f t="shared" ref="C354:C381" si="181">2*ACOS(($D$24-B354)/$D$24)</f>
        <v>1.8545904360032242</v>
      </c>
      <c r="D354" s="8">
        <f t="shared" ref="D354:D381" si="182">$D$24^2*(C354-SIN(C354))/2</f>
        <v>6.9889877812751881E-3</v>
      </c>
      <c r="E354" s="8">
        <f t="shared" ref="E354:E381" si="183">IF(A354&lt;$D$24,D354,3.1416*($D$24)^2-D354)</f>
        <v>4.2098512218724814E-2</v>
      </c>
      <c r="F354" s="3">
        <f t="shared" ref="F354:F381" si="184">$D$19/E354</f>
        <v>0.51457175906087338</v>
      </c>
      <c r="G354" s="7">
        <f t="shared" ref="G354:G381" si="185">F354^2/(2*32.2)</f>
        <v>4.1115542736490911E-3</v>
      </c>
      <c r="H354" s="3">
        <f t="shared" ref="H354:H381" si="186">A354+G354</f>
        <v>0.2041115542736491</v>
      </c>
      <c r="I354" s="3">
        <f t="shared" ref="I354:I381" si="187">$D$24*C354</f>
        <v>0.23182380450040302</v>
      </c>
      <c r="J354" s="3">
        <f t="shared" ref="J354:J381" si="188">IF(A354&lt;$D$24,I354,(2*3.1416*$D$24-I354))</f>
        <v>0.55357619549959702</v>
      </c>
      <c r="K354" s="3">
        <f>E354/J354</f>
        <v>7.6048270429568104E-2</v>
      </c>
      <c r="L354" s="7">
        <f>($D$21^2)*(F354^2)/(($D$20^2)*(K354^1.333))</f>
        <v>3.7189525515176188E-4</v>
      </c>
      <c r="M354" s="7">
        <f>D337</f>
        <v>9.931191860067282E-3</v>
      </c>
      <c r="N354" s="3">
        <f t="shared" ref="N354:N381" si="189">((M354+L354)/2)*D$30</f>
        <v>3.6060804903266649E-3</v>
      </c>
      <c r="O354" s="3">
        <f>H348</f>
        <v>0.19071321965892513</v>
      </c>
      <c r="P354" s="3">
        <f>N354+O354</f>
        <v>0.19431930014925178</v>
      </c>
    </row>
    <row r="355" spans="1:16" x14ac:dyDescent="0.25">
      <c r="A355" s="8">
        <f t="shared" ref="A355:A381" si="190">A354+(P354-H354)/2</f>
        <v>0.19510387293780135</v>
      </c>
      <c r="B355" s="8">
        <f t="shared" si="180"/>
        <v>5.4896127062198652E-2</v>
      </c>
      <c r="C355" s="8">
        <f t="shared" si="181"/>
        <v>1.9508143597145569</v>
      </c>
      <c r="D355" s="8">
        <f t="shared" si="182"/>
        <v>7.9855969770942642E-3</v>
      </c>
      <c r="E355" s="8">
        <f t="shared" si="183"/>
        <v>4.1101903022905735E-2</v>
      </c>
      <c r="F355" s="3">
        <f t="shared" si="184"/>
        <v>0.52704872263852254</v>
      </c>
      <c r="G355" s="7">
        <f t="shared" si="185"/>
        <v>4.3133595657592894E-3</v>
      </c>
      <c r="H355" s="3">
        <f t="shared" si="186"/>
        <v>0.19941723250356064</v>
      </c>
      <c r="I355" s="3">
        <f t="shared" si="187"/>
        <v>0.24385179496431961</v>
      </c>
      <c r="J355" s="3">
        <f t="shared" si="188"/>
        <v>0.54154820503568035</v>
      </c>
      <c r="K355" s="3">
        <f t="shared" ref="K355:K381" si="191">E355/J355</f>
        <v>7.5897034909750472E-2</v>
      </c>
      <c r="L355" s="7">
        <f t="shared" ref="L355:L381" si="192">($D$21^2)*(F355^2)/(($D$20^2)*(K355^1.333))</f>
        <v>3.9118545065154007E-4</v>
      </c>
      <c r="M355" s="7">
        <f>M354</f>
        <v>9.931191860067282E-3</v>
      </c>
      <c r="N355" s="3">
        <f t="shared" si="189"/>
        <v>3.6128320587515876E-3</v>
      </c>
      <c r="O355" s="3">
        <f>O354</f>
        <v>0.19071321965892513</v>
      </c>
      <c r="P355" s="3">
        <f t="shared" ref="P355:P381" si="193">N355+O355</f>
        <v>0.19432605171767672</v>
      </c>
    </row>
    <row r="356" spans="1:16" x14ac:dyDescent="0.25">
      <c r="A356" s="8">
        <f t="shared" si="190"/>
        <v>0.1925582825448594</v>
      </c>
      <c r="B356" s="8">
        <f t="shared" si="180"/>
        <v>5.7441717455140595E-2</v>
      </c>
      <c r="C356" s="8">
        <f t="shared" si="181"/>
        <v>1.9996102901895616</v>
      </c>
      <c r="D356" s="8">
        <f t="shared" si="182"/>
        <v>8.5168027805656056E-3</v>
      </c>
      <c r="E356" s="8">
        <f t="shared" si="183"/>
        <v>4.057069721943439E-2</v>
      </c>
      <c r="F356" s="3">
        <f t="shared" si="184"/>
        <v>0.53394954908139747</v>
      </c>
      <c r="G356" s="7">
        <f t="shared" si="185"/>
        <v>4.4270515677675096E-3</v>
      </c>
      <c r="H356" s="3">
        <f t="shared" si="186"/>
        <v>0.19698533411262692</v>
      </c>
      <c r="I356" s="3">
        <f t="shared" si="187"/>
        <v>0.2499512862736952</v>
      </c>
      <c r="J356" s="3">
        <f t="shared" si="188"/>
        <v>0.53544871372630476</v>
      </c>
      <c r="K356" s="3">
        <f t="shared" si="191"/>
        <v>7.576952970359016E-2</v>
      </c>
      <c r="L356" s="7">
        <f t="shared" si="192"/>
        <v>4.0239723894491835E-4</v>
      </c>
      <c r="M356" s="7">
        <f t="shared" ref="M356:M381" si="194">M355</f>
        <v>9.931191860067282E-3</v>
      </c>
      <c r="N356" s="3">
        <f t="shared" si="189"/>
        <v>3.6167561846542698E-3</v>
      </c>
      <c r="O356" s="3">
        <f t="shared" ref="O356:O381" si="195">O355</f>
        <v>0.19071321965892513</v>
      </c>
      <c r="P356" s="3">
        <f t="shared" si="193"/>
        <v>0.19432997584357939</v>
      </c>
    </row>
    <row r="357" spans="1:16" x14ac:dyDescent="0.25">
      <c r="A357" s="8">
        <f t="shared" si="190"/>
        <v>0.19123060341033565</v>
      </c>
      <c r="B357" s="8">
        <f t="shared" si="180"/>
        <v>5.8769396589664347E-2</v>
      </c>
      <c r="C357" s="8">
        <f t="shared" si="181"/>
        <v>2.0247574763886274</v>
      </c>
      <c r="D357" s="8">
        <f t="shared" si="182"/>
        <v>8.7971906046493652E-3</v>
      </c>
      <c r="E357" s="8">
        <f t="shared" si="183"/>
        <v>4.0290309395350637E-2</v>
      </c>
      <c r="F357" s="3">
        <f t="shared" si="184"/>
        <v>0.53766540419604469</v>
      </c>
      <c r="G357" s="7">
        <f t="shared" si="185"/>
        <v>4.4888833364797529E-3</v>
      </c>
      <c r="H357" s="3">
        <f t="shared" si="186"/>
        <v>0.19571948674681541</v>
      </c>
      <c r="I357" s="3">
        <f t="shared" si="187"/>
        <v>0.25309468454857842</v>
      </c>
      <c r="J357" s="3">
        <f t="shared" si="188"/>
        <v>0.53230531545142157</v>
      </c>
      <c r="K357" s="3">
        <f t="shared" si="191"/>
        <v>7.5690225563842875E-2</v>
      </c>
      <c r="L357" s="7">
        <f t="shared" si="192"/>
        <v>4.0858739810541774E-4</v>
      </c>
      <c r="M357" s="7">
        <f t="shared" si="194"/>
        <v>9.931191860067282E-3</v>
      </c>
      <c r="N357" s="3">
        <f t="shared" si="189"/>
        <v>3.6189227403604445E-3</v>
      </c>
      <c r="O357" s="3">
        <f t="shared" si="195"/>
        <v>0.19071321965892513</v>
      </c>
      <c r="P357" s="3">
        <f t="shared" si="193"/>
        <v>0.19433214239928556</v>
      </c>
    </row>
    <row r="358" spans="1:16" x14ac:dyDescent="0.25">
      <c r="A358" s="8">
        <f t="shared" si="190"/>
        <v>0.19053693123657073</v>
      </c>
      <c r="B358" s="8">
        <f t="shared" si="180"/>
        <v>5.9463068763429272E-2</v>
      </c>
      <c r="C358" s="8">
        <f t="shared" si="181"/>
        <v>2.0378176231526384</v>
      </c>
      <c r="D358" s="8">
        <f t="shared" si="182"/>
        <v>8.9445646735898006E-3</v>
      </c>
      <c r="E358" s="8">
        <f t="shared" si="183"/>
        <v>4.0142935326410195E-2</v>
      </c>
      <c r="F358" s="3">
        <f t="shared" si="184"/>
        <v>0.53963929917160092</v>
      </c>
      <c r="G358" s="7">
        <f t="shared" si="185"/>
        <v>4.5219033107207545E-3</v>
      </c>
      <c r="H358" s="3">
        <f t="shared" si="186"/>
        <v>0.19505883454729148</v>
      </c>
      <c r="I358" s="3">
        <f t="shared" si="187"/>
        <v>0.2547272028940798</v>
      </c>
      <c r="J358" s="3">
        <f t="shared" si="188"/>
        <v>0.53067279710592019</v>
      </c>
      <c r="K358" s="3">
        <f t="shared" si="191"/>
        <v>7.5645361031004235E-2</v>
      </c>
      <c r="L358" s="7">
        <f t="shared" si="192"/>
        <v>4.1191837726320895E-4</v>
      </c>
      <c r="M358" s="7">
        <f t="shared" si="194"/>
        <v>9.931191860067282E-3</v>
      </c>
      <c r="N358" s="3">
        <f t="shared" si="189"/>
        <v>3.6200885830656717E-3</v>
      </c>
      <c r="O358" s="3">
        <f t="shared" si="195"/>
        <v>0.19071321965892513</v>
      </c>
      <c r="P358" s="3">
        <f t="shared" si="193"/>
        <v>0.1943333082419908</v>
      </c>
    </row>
    <row r="359" spans="1:16" x14ac:dyDescent="0.25">
      <c r="A359" s="8">
        <f t="shared" si="190"/>
        <v>0.1901741680839204</v>
      </c>
      <c r="B359" s="8">
        <f t="shared" si="180"/>
        <v>5.9825831916079597E-2</v>
      </c>
      <c r="C359" s="8">
        <f t="shared" si="181"/>
        <v>2.0446266620937821</v>
      </c>
      <c r="D359" s="8">
        <f t="shared" si="182"/>
        <v>9.021872002202936E-3</v>
      </c>
      <c r="E359" s="8">
        <f t="shared" si="183"/>
        <v>4.006562799779706E-2</v>
      </c>
      <c r="F359" s="3">
        <f t="shared" si="184"/>
        <v>0.54068054261937404</v>
      </c>
      <c r="G359" s="7">
        <f t="shared" si="185"/>
        <v>4.5393703286829307E-3</v>
      </c>
      <c r="H359" s="3">
        <f t="shared" si="186"/>
        <v>0.19471353841260333</v>
      </c>
      <c r="I359" s="3">
        <f t="shared" si="187"/>
        <v>0.25557833276172276</v>
      </c>
      <c r="J359" s="3">
        <f t="shared" si="188"/>
        <v>0.52982166723827717</v>
      </c>
      <c r="K359" s="3">
        <f t="shared" si="191"/>
        <v>7.5620969234122148E-2</v>
      </c>
      <c r="L359" s="7">
        <f t="shared" si="192"/>
        <v>4.1368732184444859E-4</v>
      </c>
      <c r="M359" s="7">
        <f t="shared" si="194"/>
        <v>9.931191860067282E-3</v>
      </c>
      <c r="N359" s="3">
        <f t="shared" si="189"/>
        <v>3.6207077136691051E-3</v>
      </c>
      <c r="O359" s="3">
        <f t="shared" si="195"/>
        <v>0.19071321965892513</v>
      </c>
      <c r="P359" s="3">
        <f t="shared" si="193"/>
        <v>0.19433392737259422</v>
      </c>
    </row>
    <row r="360" spans="1:16" x14ac:dyDescent="0.25">
      <c r="A360" s="8">
        <f t="shared" si="190"/>
        <v>0.18998436256391585</v>
      </c>
      <c r="B360" s="8">
        <f t="shared" si="180"/>
        <v>6.0015637436084152E-2</v>
      </c>
      <c r="C360" s="8">
        <f t="shared" si="181"/>
        <v>2.0481836551571186</v>
      </c>
      <c r="D360" s="8">
        <f t="shared" si="182"/>
        <v>9.0623850291488527E-3</v>
      </c>
      <c r="E360" s="8">
        <f t="shared" si="183"/>
        <v>4.002511497085115E-2</v>
      </c>
      <c r="F360" s="3">
        <f t="shared" si="184"/>
        <v>0.54122781413647569</v>
      </c>
      <c r="G360" s="7">
        <f t="shared" si="185"/>
        <v>4.5485643912258926E-3</v>
      </c>
      <c r="H360" s="3">
        <f t="shared" si="186"/>
        <v>0.19453292695514174</v>
      </c>
      <c r="I360" s="3">
        <f t="shared" si="187"/>
        <v>0.25602295689463983</v>
      </c>
      <c r="J360" s="3">
        <f t="shared" si="188"/>
        <v>0.52937704310536016</v>
      </c>
      <c r="K360" s="3">
        <f t="shared" si="191"/>
        <v>7.5607953711141734E-2</v>
      </c>
      <c r="L360" s="7">
        <f t="shared" si="192"/>
        <v>4.1462032960895432E-4</v>
      </c>
      <c r="M360" s="7">
        <f t="shared" si="194"/>
        <v>9.931191860067282E-3</v>
      </c>
      <c r="N360" s="3">
        <f t="shared" si="189"/>
        <v>3.6210342663866822E-3</v>
      </c>
      <c r="O360" s="3">
        <f t="shared" si="195"/>
        <v>0.19071321965892513</v>
      </c>
      <c r="P360" s="3">
        <f t="shared" si="193"/>
        <v>0.19433425392531181</v>
      </c>
    </row>
    <row r="361" spans="1:16" x14ac:dyDescent="0.25">
      <c r="A361" s="8">
        <f t="shared" si="190"/>
        <v>0.18988502604900087</v>
      </c>
      <c r="B361" s="8">
        <f t="shared" si="180"/>
        <v>6.0114973950999129E-2</v>
      </c>
      <c r="C361" s="8">
        <f t="shared" si="181"/>
        <v>2.0500437065808477</v>
      </c>
      <c r="D361" s="8">
        <f t="shared" si="182"/>
        <v>9.0836053961396643E-3</v>
      </c>
      <c r="E361" s="8">
        <f t="shared" si="183"/>
        <v>4.0003894603860335E-2</v>
      </c>
      <c r="F361" s="3">
        <f t="shared" si="184"/>
        <v>0.54151491250415573</v>
      </c>
      <c r="G361" s="7">
        <f t="shared" si="185"/>
        <v>4.5533913115587488E-3</v>
      </c>
      <c r="H361" s="3">
        <f t="shared" si="186"/>
        <v>0.19443841736055961</v>
      </c>
      <c r="I361" s="3">
        <f t="shared" si="187"/>
        <v>0.25625546332260596</v>
      </c>
      <c r="J361" s="3">
        <f t="shared" si="188"/>
        <v>0.52914453667739403</v>
      </c>
      <c r="K361" s="3">
        <f t="shared" si="191"/>
        <v>7.5601072733459382E-2</v>
      </c>
      <c r="L361" s="7">
        <f t="shared" si="192"/>
        <v>4.1511068141958358E-4</v>
      </c>
      <c r="M361" s="7">
        <f t="shared" si="194"/>
        <v>9.931191860067282E-3</v>
      </c>
      <c r="N361" s="3">
        <f t="shared" si="189"/>
        <v>3.6212058895204028E-3</v>
      </c>
      <c r="O361" s="3">
        <f t="shared" si="195"/>
        <v>0.19071321965892513</v>
      </c>
      <c r="P361" s="3">
        <f t="shared" si="193"/>
        <v>0.19433442554844552</v>
      </c>
    </row>
    <row r="362" spans="1:16" x14ac:dyDescent="0.25">
      <c r="A362" s="8">
        <f t="shared" si="190"/>
        <v>0.18983303014294384</v>
      </c>
      <c r="B362" s="8">
        <f t="shared" si="180"/>
        <v>6.0166969857056163E-2</v>
      </c>
      <c r="C362" s="8">
        <f t="shared" si="181"/>
        <v>2.0510168980814028</v>
      </c>
      <c r="D362" s="8">
        <f t="shared" si="182"/>
        <v>9.094717594570513E-3</v>
      </c>
      <c r="E362" s="8">
        <f t="shared" si="183"/>
        <v>3.9992782405429486E-2</v>
      </c>
      <c r="F362" s="3">
        <f t="shared" si="184"/>
        <v>0.54166537518264624</v>
      </c>
      <c r="G362" s="7">
        <f t="shared" si="185"/>
        <v>4.5559220290645481E-3</v>
      </c>
      <c r="H362" s="3">
        <f t="shared" si="186"/>
        <v>0.19438895217200838</v>
      </c>
      <c r="I362" s="3">
        <f t="shared" si="187"/>
        <v>0.25637711226017534</v>
      </c>
      <c r="J362" s="3">
        <f t="shared" si="188"/>
        <v>0.52902288773982464</v>
      </c>
      <c r="K362" s="3">
        <f t="shared" si="191"/>
        <v>7.559745208055739E-2</v>
      </c>
      <c r="L362" s="7">
        <f t="shared" si="192"/>
        <v>4.1536791134913964E-4</v>
      </c>
      <c r="M362" s="7">
        <f t="shared" si="194"/>
        <v>9.931191860067282E-3</v>
      </c>
      <c r="N362" s="3">
        <f t="shared" si="189"/>
        <v>3.6212959199957476E-3</v>
      </c>
      <c r="O362" s="3">
        <f t="shared" si="195"/>
        <v>0.19071321965892513</v>
      </c>
      <c r="P362" s="3">
        <f t="shared" si="193"/>
        <v>0.19433451557892087</v>
      </c>
    </row>
    <row r="363" spans="1:16" x14ac:dyDescent="0.25">
      <c r="A363" s="8">
        <f t="shared" si="190"/>
        <v>0.18980581184640008</v>
      </c>
      <c r="B363" s="8">
        <f t="shared" si="180"/>
        <v>6.019418815359992E-2</v>
      </c>
      <c r="C363" s="8">
        <f t="shared" si="181"/>
        <v>2.0515262200821875</v>
      </c>
      <c r="D363" s="8">
        <f t="shared" si="182"/>
        <v>9.1005358051883568E-3</v>
      </c>
      <c r="E363" s="8">
        <f t="shared" si="183"/>
        <v>3.9986964194811639E-2</v>
      </c>
      <c r="F363" s="3">
        <f t="shared" si="184"/>
        <v>0.54174418894859899</v>
      </c>
      <c r="G363" s="7">
        <f t="shared" si="185"/>
        <v>4.5572479232853305E-3</v>
      </c>
      <c r="H363" s="3">
        <f t="shared" si="186"/>
        <v>0.1943630597696854</v>
      </c>
      <c r="I363" s="3">
        <f t="shared" si="187"/>
        <v>0.25644077751027344</v>
      </c>
      <c r="J363" s="3">
        <f t="shared" si="188"/>
        <v>0.5289592224897266</v>
      </c>
      <c r="K363" s="3">
        <f t="shared" si="191"/>
        <v>7.559555159393834E-2</v>
      </c>
      <c r="L363" s="7">
        <f t="shared" si="192"/>
        <v>4.1550271830161382E-4</v>
      </c>
      <c r="M363" s="7">
        <f t="shared" si="194"/>
        <v>9.931191860067282E-3</v>
      </c>
      <c r="N363" s="3">
        <f t="shared" si="189"/>
        <v>3.6213431024291133E-3</v>
      </c>
      <c r="O363" s="3">
        <f t="shared" si="195"/>
        <v>0.19071321965892513</v>
      </c>
      <c r="P363" s="3">
        <f t="shared" si="193"/>
        <v>0.19433456276135425</v>
      </c>
    </row>
    <row r="364" spans="1:16" x14ac:dyDescent="0.25">
      <c r="A364" s="8">
        <f t="shared" si="190"/>
        <v>0.18979156334223451</v>
      </c>
      <c r="B364" s="8">
        <f t="shared" si="180"/>
        <v>6.0208436657765485E-2</v>
      </c>
      <c r="C364" s="8">
        <f t="shared" si="181"/>
        <v>2.0517928136629542</v>
      </c>
      <c r="D364" s="8">
        <f t="shared" si="182"/>
        <v>9.1035819381144779E-3</v>
      </c>
      <c r="E364" s="8">
        <f t="shared" si="183"/>
        <v>3.9983918061885518E-2</v>
      </c>
      <c r="F364" s="3">
        <f t="shared" si="184"/>
        <v>0.54178546116231585</v>
      </c>
      <c r="G364" s="7">
        <f t="shared" si="185"/>
        <v>4.5579423280568817E-3</v>
      </c>
      <c r="H364" s="3">
        <f t="shared" si="186"/>
        <v>0.19434950567029138</v>
      </c>
      <c r="I364" s="3">
        <f t="shared" si="187"/>
        <v>0.25647410170786927</v>
      </c>
      <c r="J364" s="3">
        <f t="shared" si="188"/>
        <v>0.52892589829213077</v>
      </c>
      <c r="K364" s="3">
        <f t="shared" si="191"/>
        <v>7.55945552883516E-2</v>
      </c>
      <c r="L364" s="7">
        <f t="shared" si="192"/>
        <v>4.1557333083819573E-4</v>
      </c>
      <c r="M364" s="7">
        <f t="shared" si="194"/>
        <v>9.931191860067282E-3</v>
      </c>
      <c r="N364" s="3">
        <f t="shared" si="189"/>
        <v>3.621367816816917E-3</v>
      </c>
      <c r="O364" s="3">
        <f t="shared" si="195"/>
        <v>0.19071321965892513</v>
      </c>
      <c r="P364" s="3">
        <f t="shared" si="193"/>
        <v>0.19433458747574203</v>
      </c>
    </row>
    <row r="365" spans="1:16" x14ac:dyDescent="0.25">
      <c r="A365" s="8">
        <f t="shared" si="190"/>
        <v>0.18978410424495984</v>
      </c>
      <c r="B365" s="8">
        <f t="shared" si="180"/>
        <v>6.0215895755040161E-2</v>
      </c>
      <c r="C365" s="8">
        <f t="shared" si="181"/>
        <v>2.0519323669133849</v>
      </c>
      <c r="D365" s="8">
        <f t="shared" si="182"/>
        <v>9.1051766879892311E-3</v>
      </c>
      <c r="E365" s="8">
        <f t="shared" si="183"/>
        <v>3.9982323312010765E-2</v>
      </c>
      <c r="F365" s="3">
        <f t="shared" si="184"/>
        <v>0.54180707101949177</v>
      </c>
      <c r="G365" s="7">
        <f t="shared" si="185"/>
        <v>4.5583059348869651E-3</v>
      </c>
      <c r="H365" s="3">
        <f t="shared" si="186"/>
        <v>0.1943424101798468</v>
      </c>
      <c r="I365" s="3">
        <f t="shared" si="187"/>
        <v>0.25649154586417311</v>
      </c>
      <c r="J365" s="3">
        <f t="shared" si="188"/>
        <v>0.52890845413582688</v>
      </c>
      <c r="K365" s="3">
        <f t="shared" si="191"/>
        <v>7.559403333292733E-2</v>
      </c>
      <c r="L365" s="7">
        <f t="shared" si="192"/>
        <v>4.1561030816689745E-4</v>
      </c>
      <c r="M365" s="7">
        <f t="shared" si="194"/>
        <v>9.931191860067282E-3</v>
      </c>
      <c r="N365" s="3">
        <f t="shared" si="189"/>
        <v>3.6213807588819625E-3</v>
      </c>
      <c r="O365" s="3">
        <f t="shared" si="195"/>
        <v>0.19071321965892513</v>
      </c>
      <c r="P365" s="3">
        <f t="shared" si="193"/>
        <v>0.19433460041780709</v>
      </c>
    </row>
    <row r="366" spans="1:16" x14ac:dyDescent="0.25">
      <c r="A366" s="8">
        <f t="shared" si="190"/>
        <v>0.18978019936393997</v>
      </c>
      <c r="B366" s="8">
        <f t="shared" si="180"/>
        <v>6.0219800636060028E-2</v>
      </c>
      <c r="C366" s="8">
        <f t="shared" si="181"/>
        <v>2.052005421502396</v>
      </c>
      <c r="D366" s="8">
        <f t="shared" si="182"/>
        <v>9.1060115757621331E-3</v>
      </c>
      <c r="E366" s="8">
        <f t="shared" si="183"/>
        <v>3.9981488424237863E-2</v>
      </c>
      <c r="F366" s="3">
        <f t="shared" si="184"/>
        <v>0.54181838495793411</v>
      </c>
      <c r="G366" s="7">
        <f t="shared" si="185"/>
        <v>4.5584963086711802E-3</v>
      </c>
      <c r="H366" s="3">
        <f t="shared" si="186"/>
        <v>0.19433869567261114</v>
      </c>
      <c r="I366" s="3">
        <f t="shared" si="187"/>
        <v>0.25650067768779949</v>
      </c>
      <c r="J366" s="3">
        <f t="shared" si="188"/>
        <v>0.52889932231220049</v>
      </c>
      <c r="K366" s="3">
        <f t="shared" si="191"/>
        <v>7.5593759979592973E-2</v>
      </c>
      <c r="L366" s="7">
        <f t="shared" si="192"/>
        <v>4.15629669205105E-4</v>
      </c>
      <c r="M366" s="7">
        <f t="shared" si="194"/>
        <v>9.931191860067282E-3</v>
      </c>
      <c r="N366" s="3">
        <f t="shared" si="189"/>
        <v>3.6213875352453352E-3</v>
      </c>
      <c r="O366" s="3">
        <f t="shared" si="195"/>
        <v>0.19071321965892513</v>
      </c>
      <c r="P366" s="3">
        <f t="shared" si="193"/>
        <v>0.19433460719417045</v>
      </c>
    </row>
    <row r="367" spans="1:16" x14ac:dyDescent="0.25">
      <c r="A367" s="8">
        <f t="shared" si="190"/>
        <v>0.18977815512471963</v>
      </c>
      <c r="B367" s="8">
        <f t="shared" si="180"/>
        <v>6.0221844875280373E-2</v>
      </c>
      <c r="C367" s="8">
        <f t="shared" si="181"/>
        <v>2.0520436655711163</v>
      </c>
      <c r="D367" s="8">
        <f t="shared" si="182"/>
        <v>9.1064486541515225E-3</v>
      </c>
      <c r="E367" s="8">
        <f t="shared" si="183"/>
        <v>3.9981051345848478E-2</v>
      </c>
      <c r="F367" s="3">
        <f t="shared" si="184"/>
        <v>0.5418243081915427</v>
      </c>
      <c r="G367" s="7">
        <f t="shared" si="185"/>
        <v>4.558595977441674E-3</v>
      </c>
      <c r="H367" s="3">
        <f t="shared" si="186"/>
        <v>0.19433675110216131</v>
      </c>
      <c r="I367" s="3">
        <f t="shared" si="187"/>
        <v>0.25650545819638954</v>
      </c>
      <c r="J367" s="3">
        <f t="shared" si="188"/>
        <v>0.5288945418036104</v>
      </c>
      <c r="K367" s="3">
        <f t="shared" si="191"/>
        <v>7.5593616847523221E-2</v>
      </c>
      <c r="L367" s="7">
        <f t="shared" si="192"/>
        <v>4.1563980575170601E-4</v>
      </c>
      <c r="M367" s="7">
        <f t="shared" si="194"/>
        <v>9.931191860067282E-3</v>
      </c>
      <c r="N367" s="3">
        <f t="shared" si="189"/>
        <v>3.6213910830366455E-3</v>
      </c>
      <c r="O367" s="3">
        <f t="shared" si="195"/>
        <v>0.19071321965892513</v>
      </c>
      <c r="P367" s="3">
        <f t="shared" si="193"/>
        <v>0.19433461074196176</v>
      </c>
    </row>
    <row r="368" spans="1:16" x14ac:dyDescent="0.25">
      <c r="A368" s="8">
        <f t="shared" si="190"/>
        <v>0.18977708494461987</v>
      </c>
      <c r="B368" s="8">
        <f t="shared" si="180"/>
        <v>6.0222915055380133E-2</v>
      </c>
      <c r="C368" s="8">
        <f t="shared" si="181"/>
        <v>2.0520636865547806</v>
      </c>
      <c r="D368" s="8">
        <f t="shared" si="182"/>
        <v>9.1066774711697322E-3</v>
      </c>
      <c r="E368" s="8">
        <f t="shared" si="183"/>
        <v>3.998082252883027E-2</v>
      </c>
      <c r="F368" s="3">
        <f t="shared" si="184"/>
        <v>0.541827409143818</v>
      </c>
      <c r="G368" s="7">
        <f t="shared" si="185"/>
        <v>4.55864815682457E-3</v>
      </c>
      <c r="H368" s="3">
        <f t="shared" si="186"/>
        <v>0.19433573310144445</v>
      </c>
      <c r="I368" s="3">
        <f t="shared" si="187"/>
        <v>0.25650796081934757</v>
      </c>
      <c r="J368" s="3">
        <f t="shared" si="188"/>
        <v>0.52889203918065242</v>
      </c>
      <c r="K368" s="3">
        <f t="shared" si="191"/>
        <v>7.5593541908416051E-2</v>
      </c>
      <c r="L368" s="7">
        <f t="shared" si="192"/>
        <v>4.1564511257700552E-4</v>
      </c>
      <c r="M368" s="7">
        <f>M360</f>
        <v>9.931191860067282E-3</v>
      </c>
      <c r="N368" s="3">
        <f t="shared" si="189"/>
        <v>3.6213929404255007E-3</v>
      </c>
      <c r="O368" s="3">
        <f>O360</f>
        <v>0.19071321965892513</v>
      </c>
      <c r="P368" s="3">
        <f t="shared" si="193"/>
        <v>0.19433461259935061</v>
      </c>
    </row>
    <row r="369" spans="1:16" x14ac:dyDescent="0.25">
      <c r="A369" s="8">
        <f t="shared" si="190"/>
        <v>0.18977652469357295</v>
      </c>
      <c r="B369" s="8">
        <f t="shared" si="180"/>
        <v>6.0223475306427049E-2</v>
      </c>
      <c r="C369" s="8">
        <f t="shared" si="181"/>
        <v>2.0520741677113952</v>
      </c>
      <c r="D369" s="8">
        <f t="shared" si="182"/>
        <v>9.1067972599476812E-3</v>
      </c>
      <c r="E369" s="8">
        <f t="shared" si="183"/>
        <v>3.9980702740052318E-2</v>
      </c>
      <c r="F369" s="3">
        <f t="shared" si="184"/>
        <v>0.54182903254807946</v>
      </c>
      <c r="G369" s="7">
        <f t="shared" si="185"/>
        <v>4.5586754737886297E-3</v>
      </c>
      <c r="H369" s="3">
        <f t="shared" si="186"/>
        <v>0.19433520016736158</v>
      </c>
      <c r="I369" s="3">
        <f t="shared" si="187"/>
        <v>0.2565092709639244</v>
      </c>
      <c r="J369" s="3">
        <f t="shared" si="188"/>
        <v>0.52889072903607559</v>
      </c>
      <c r="K369" s="3">
        <f t="shared" si="191"/>
        <v>7.5593502674775076E-2</v>
      </c>
      <c r="L369" s="7">
        <f t="shared" si="192"/>
        <v>4.156478908240784E-4</v>
      </c>
      <c r="M369" s="7">
        <f t="shared" si="194"/>
        <v>9.931191860067282E-3</v>
      </c>
      <c r="N369" s="3">
        <f t="shared" si="189"/>
        <v>3.6213939128119754E-3</v>
      </c>
      <c r="O369" s="3">
        <f t="shared" si="195"/>
        <v>0.19071321965892513</v>
      </c>
      <c r="P369" s="3">
        <f t="shared" si="193"/>
        <v>0.19433461357173709</v>
      </c>
    </row>
    <row r="370" spans="1:16" x14ac:dyDescent="0.25">
      <c r="A370" s="8">
        <f t="shared" si="190"/>
        <v>0.18977623139576072</v>
      </c>
      <c r="B370" s="8">
        <f t="shared" si="180"/>
        <v>6.0223768604239281E-2</v>
      </c>
      <c r="C370" s="8">
        <f t="shared" si="181"/>
        <v>2.0520796547031388</v>
      </c>
      <c r="D370" s="8">
        <f t="shared" si="182"/>
        <v>9.10685997089071E-3</v>
      </c>
      <c r="E370" s="8">
        <f t="shared" si="183"/>
        <v>3.9980640029109289E-2</v>
      </c>
      <c r="F370" s="3">
        <f t="shared" si="184"/>
        <v>0.5418298824246589</v>
      </c>
      <c r="G370" s="7">
        <f t="shared" si="185"/>
        <v>4.5586897746633485E-3</v>
      </c>
      <c r="H370" s="3">
        <f t="shared" si="186"/>
        <v>0.19433492117042406</v>
      </c>
      <c r="I370" s="3">
        <f t="shared" si="187"/>
        <v>0.25650995683789235</v>
      </c>
      <c r="J370" s="3">
        <f t="shared" si="188"/>
        <v>0.52889004316210764</v>
      </c>
      <c r="K370" s="3">
        <f t="shared" si="191"/>
        <v>7.5593482134915152E-2</v>
      </c>
      <c r="L370" s="7">
        <f t="shared" si="192"/>
        <v>4.1564934528610768E-4</v>
      </c>
      <c r="M370" s="7">
        <f t="shared" si="194"/>
        <v>9.931191860067282E-3</v>
      </c>
      <c r="N370" s="3">
        <f t="shared" si="189"/>
        <v>3.6213944218736862E-3</v>
      </c>
      <c r="O370" s="3">
        <f t="shared" si="195"/>
        <v>0.19071321965892513</v>
      </c>
      <c r="P370" s="3">
        <f t="shared" si="193"/>
        <v>0.1943346140807988</v>
      </c>
    </row>
    <row r="371" spans="1:16" x14ac:dyDescent="0.25">
      <c r="A371" s="8">
        <f t="shared" si="190"/>
        <v>0.18977607785094808</v>
      </c>
      <c r="B371" s="8">
        <f t="shared" si="180"/>
        <v>6.0223922149051923E-2</v>
      </c>
      <c r="C371" s="8">
        <f t="shared" si="181"/>
        <v>2.0520825272034346</v>
      </c>
      <c r="D371" s="8">
        <f t="shared" si="182"/>
        <v>9.1068928008396187E-3</v>
      </c>
      <c r="E371" s="8">
        <f t="shared" si="183"/>
        <v>3.9980607199160384E-2</v>
      </c>
      <c r="F371" s="3">
        <f t="shared" si="184"/>
        <v>0.54183032734654979</v>
      </c>
      <c r="G371" s="7">
        <f t="shared" si="185"/>
        <v>4.558697261373746E-3</v>
      </c>
      <c r="H371" s="3">
        <f t="shared" si="186"/>
        <v>0.19433477511232183</v>
      </c>
      <c r="I371" s="3">
        <f t="shared" si="187"/>
        <v>0.25651031590042933</v>
      </c>
      <c r="J371" s="3">
        <f t="shared" si="188"/>
        <v>0.52888968409957071</v>
      </c>
      <c r="K371" s="3">
        <f t="shared" si="191"/>
        <v>7.5593471381894997E-2</v>
      </c>
      <c r="L371" s="7">
        <f t="shared" si="192"/>
        <v>4.1565010671881368E-4</v>
      </c>
      <c r="M371" s="7">
        <f t="shared" si="194"/>
        <v>9.931191860067282E-3</v>
      </c>
      <c r="N371" s="3">
        <f t="shared" si="189"/>
        <v>3.6213946883751334E-3</v>
      </c>
      <c r="O371" s="3">
        <f t="shared" si="195"/>
        <v>0.19071321965892513</v>
      </c>
      <c r="P371" s="3">
        <f t="shared" si="193"/>
        <v>0.19433461434730026</v>
      </c>
    </row>
    <row r="372" spans="1:16" x14ac:dyDescent="0.25">
      <c r="A372" s="8">
        <f t="shared" si="190"/>
        <v>0.18977599746843729</v>
      </c>
      <c r="B372" s="8">
        <f t="shared" si="180"/>
        <v>6.0224002531562709E-2</v>
      </c>
      <c r="C372" s="8">
        <f t="shared" si="181"/>
        <v>2.0520840309900423</v>
      </c>
      <c r="D372" s="8">
        <f t="shared" si="182"/>
        <v>9.1069099877144222E-3</v>
      </c>
      <c r="E372" s="8">
        <f t="shared" si="183"/>
        <v>3.9980590012285579E-2</v>
      </c>
      <c r="F372" s="3">
        <f t="shared" si="184"/>
        <v>0.54183056026882537</v>
      </c>
      <c r="G372" s="7">
        <f t="shared" si="185"/>
        <v>4.5587011807644278E-3</v>
      </c>
      <c r="H372" s="3">
        <f t="shared" si="186"/>
        <v>0.19433469864920172</v>
      </c>
      <c r="I372" s="3">
        <f t="shared" si="187"/>
        <v>0.25651050387375529</v>
      </c>
      <c r="J372" s="3">
        <f t="shared" si="188"/>
        <v>0.5288894961262447</v>
      </c>
      <c r="K372" s="3">
        <f t="shared" si="191"/>
        <v>7.5593465752517616E-2</v>
      </c>
      <c r="L372" s="7">
        <f t="shared" si="192"/>
        <v>4.1565050533912113E-4</v>
      </c>
      <c r="M372" s="7">
        <f t="shared" si="194"/>
        <v>9.931191860067282E-3</v>
      </c>
      <c r="N372" s="3">
        <f t="shared" si="189"/>
        <v>3.6213948278922409E-3</v>
      </c>
      <c r="O372" s="3">
        <f t="shared" si="195"/>
        <v>0.19071321965892513</v>
      </c>
      <c r="P372" s="3">
        <f t="shared" si="193"/>
        <v>0.19433461448681738</v>
      </c>
    </row>
    <row r="373" spans="1:16" x14ac:dyDescent="0.25">
      <c r="A373" s="8">
        <f t="shared" si="190"/>
        <v>0.18977595538724512</v>
      </c>
      <c r="B373" s="8">
        <f t="shared" si="180"/>
        <v>6.0224044612754879E-2</v>
      </c>
      <c r="C373" s="8">
        <f t="shared" si="181"/>
        <v>2.0520848182397895</v>
      </c>
      <c r="D373" s="8">
        <f t="shared" si="182"/>
        <v>9.1069189852491551E-3</v>
      </c>
      <c r="E373" s="8">
        <f t="shared" si="183"/>
        <v>3.9980581014750841E-2</v>
      </c>
      <c r="F373" s="3">
        <f t="shared" si="184"/>
        <v>0.54183068220650521</v>
      </c>
      <c r="G373" s="7">
        <f t="shared" si="185"/>
        <v>4.558703232614392E-3</v>
      </c>
      <c r="H373" s="3">
        <f t="shared" si="186"/>
        <v>0.19433465861985952</v>
      </c>
      <c r="I373" s="3">
        <f t="shared" si="187"/>
        <v>0.25651060227997369</v>
      </c>
      <c r="J373" s="3">
        <f t="shared" si="188"/>
        <v>0.5288893977200263</v>
      </c>
      <c r="K373" s="3">
        <f t="shared" si="191"/>
        <v>7.5593462805459796E-2</v>
      </c>
      <c r="L373" s="7">
        <f t="shared" si="192"/>
        <v>4.156507140219228E-4</v>
      </c>
      <c r="M373" s="7">
        <f t="shared" si="194"/>
        <v>9.931191860067282E-3</v>
      </c>
      <c r="N373" s="3">
        <f t="shared" si="189"/>
        <v>3.6213949009312216E-3</v>
      </c>
      <c r="O373" s="3">
        <f t="shared" si="195"/>
        <v>0.19071321965892513</v>
      </c>
      <c r="P373" s="3">
        <f t="shared" si="193"/>
        <v>0.19433461455985634</v>
      </c>
    </row>
    <row r="374" spans="1:16" x14ac:dyDescent="0.25">
      <c r="A374" s="8">
        <f t="shared" si="190"/>
        <v>0.18977593335724352</v>
      </c>
      <c r="B374" s="8">
        <f t="shared" si="180"/>
        <v>6.022406664275648E-2</v>
      </c>
      <c r="C374" s="8">
        <f t="shared" si="181"/>
        <v>2.052085230374264</v>
      </c>
      <c r="D374" s="8">
        <f t="shared" si="182"/>
        <v>9.1069236955658127E-3</v>
      </c>
      <c r="E374" s="8">
        <f t="shared" si="183"/>
        <v>3.998057630443419E-2</v>
      </c>
      <c r="F374" s="3">
        <f t="shared" si="184"/>
        <v>0.54183074604235548</v>
      </c>
      <c r="G374" s="7">
        <f t="shared" si="185"/>
        <v>4.5587043067828494E-3</v>
      </c>
      <c r="H374" s="3">
        <f t="shared" si="186"/>
        <v>0.19433463766402637</v>
      </c>
      <c r="I374" s="3">
        <f t="shared" si="187"/>
        <v>0.25651065379678301</v>
      </c>
      <c r="J374" s="3">
        <f t="shared" si="188"/>
        <v>0.52888934620321693</v>
      </c>
      <c r="K374" s="3">
        <f t="shared" si="191"/>
        <v>7.5593461262636816E-2</v>
      </c>
      <c r="L374" s="7">
        <f t="shared" si="192"/>
        <v>4.1565082326993768E-4</v>
      </c>
      <c r="M374" s="7">
        <f t="shared" si="194"/>
        <v>9.931191860067282E-3</v>
      </c>
      <c r="N374" s="3">
        <f t="shared" si="189"/>
        <v>3.6213949391680268E-3</v>
      </c>
      <c r="O374" s="3">
        <f t="shared" si="195"/>
        <v>0.19071321965892513</v>
      </c>
      <c r="P374" s="3">
        <f t="shared" si="193"/>
        <v>0.19433461459809315</v>
      </c>
    </row>
    <row r="375" spans="1:16" x14ac:dyDescent="0.25">
      <c r="A375" s="8">
        <f t="shared" si="190"/>
        <v>0.18977592182427691</v>
      </c>
      <c r="B375" s="8">
        <f t="shared" si="180"/>
        <v>6.0224078175723089E-2</v>
      </c>
      <c r="C375" s="8">
        <f t="shared" si="181"/>
        <v>2.0520854461315197</v>
      </c>
      <c r="D375" s="8">
        <f t="shared" si="182"/>
        <v>9.1069261614725762E-3</v>
      </c>
      <c r="E375" s="8">
        <f t="shared" si="183"/>
        <v>3.998057383852742E-2</v>
      </c>
      <c r="F375" s="3">
        <f t="shared" si="184"/>
        <v>0.54183077946118807</v>
      </c>
      <c r="G375" s="7">
        <f t="shared" si="185"/>
        <v>4.5587048691229596E-3</v>
      </c>
      <c r="H375" s="3">
        <f t="shared" si="186"/>
        <v>0.19433462669339988</v>
      </c>
      <c r="I375" s="3">
        <f t="shared" si="187"/>
        <v>0.25651068076643996</v>
      </c>
      <c r="J375" s="3">
        <f t="shared" si="188"/>
        <v>0.52888931923355997</v>
      </c>
      <c r="K375" s="3">
        <f t="shared" si="191"/>
        <v>7.5593460454949774E-2</v>
      </c>
      <c r="L375" s="7">
        <f t="shared" si="192"/>
        <v>4.1565088046259486E-4</v>
      </c>
      <c r="M375" s="7">
        <f t="shared" si="194"/>
        <v>9.931191860067282E-3</v>
      </c>
      <c r="N375" s="3">
        <f t="shared" si="189"/>
        <v>3.6213949591854568E-3</v>
      </c>
      <c r="O375" s="3">
        <f t="shared" si="195"/>
        <v>0.19071321965892513</v>
      </c>
      <c r="P375" s="3">
        <f t="shared" si="193"/>
        <v>0.19433461461811058</v>
      </c>
    </row>
    <row r="376" spans="1:16" x14ac:dyDescent="0.25">
      <c r="A376" s="8">
        <f t="shared" si="190"/>
        <v>0.18977591578663228</v>
      </c>
      <c r="B376" s="8">
        <f t="shared" si="180"/>
        <v>6.0224084213367723E-2</v>
      </c>
      <c r="C376" s="8">
        <f t="shared" si="181"/>
        <v>2.0520855590829932</v>
      </c>
      <c r="D376" s="8">
        <f t="shared" si="182"/>
        <v>9.1069274524040421E-3</v>
      </c>
      <c r="E376" s="8">
        <f t="shared" si="183"/>
        <v>3.9980572547595961E-2</v>
      </c>
      <c r="F376" s="3">
        <f t="shared" si="184"/>
        <v>0.54183079695634517</v>
      </c>
      <c r="G376" s="7">
        <f t="shared" si="185"/>
        <v>4.5587051635147232E-3</v>
      </c>
      <c r="H376" s="3">
        <f t="shared" si="186"/>
        <v>0.194334620950147</v>
      </c>
      <c r="I376" s="3">
        <f t="shared" si="187"/>
        <v>0.25651069488537415</v>
      </c>
      <c r="J376" s="3">
        <f t="shared" si="188"/>
        <v>0.52888930511462584</v>
      </c>
      <c r="K376" s="3">
        <f t="shared" si="191"/>
        <v>7.5593460032115783E-2</v>
      </c>
      <c r="L376" s="7">
        <f t="shared" si="192"/>
        <v>4.1565091040363588E-4</v>
      </c>
      <c r="M376" s="7">
        <f t="shared" si="194"/>
        <v>9.931191860067282E-3</v>
      </c>
      <c r="N376" s="3">
        <f t="shared" si="189"/>
        <v>3.6213949696648211E-3</v>
      </c>
      <c r="O376" s="3">
        <f t="shared" si="195"/>
        <v>0.19071321965892513</v>
      </c>
      <c r="P376" s="3">
        <f t="shared" si="193"/>
        <v>0.19433461462858995</v>
      </c>
    </row>
    <row r="377" spans="1:16" x14ac:dyDescent="0.25">
      <c r="A377" s="8">
        <f t="shared" si="190"/>
        <v>0.18977591262585375</v>
      </c>
      <c r="B377" s="8">
        <f t="shared" si="180"/>
        <v>6.0224087374146251E-2</v>
      </c>
      <c r="C377" s="8">
        <f t="shared" si="181"/>
        <v>2.0520856182144263</v>
      </c>
      <c r="D377" s="8">
        <f t="shared" si="182"/>
        <v>9.1069281282219749E-3</v>
      </c>
      <c r="E377" s="8">
        <f t="shared" si="183"/>
        <v>3.9980571871778024E-2</v>
      </c>
      <c r="F377" s="3">
        <f t="shared" si="184"/>
        <v>0.54183080611526802</v>
      </c>
      <c r="G377" s="7">
        <f t="shared" si="185"/>
        <v>4.5587053176323151E-3</v>
      </c>
      <c r="H377" s="3">
        <f t="shared" si="186"/>
        <v>0.19433461794348605</v>
      </c>
      <c r="I377" s="3">
        <f t="shared" si="187"/>
        <v>0.25651070227680328</v>
      </c>
      <c r="J377" s="3">
        <f t="shared" si="188"/>
        <v>0.52888929772319671</v>
      </c>
      <c r="K377" s="3">
        <f t="shared" si="191"/>
        <v>7.5593459810757116E-2</v>
      </c>
      <c r="L377" s="7">
        <f t="shared" si="192"/>
        <v>4.156509260781277E-4</v>
      </c>
      <c r="M377" s="7">
        <f t="shared" si="194"/>
        <v>9.931191860067282E-3</v>
      </c>
      <c r="N377" s="3">
        <f t="shared" si="189"/>
        <v>3.6213949751508932E-3</v>
      </c>
      <c r="O377" s="3">
        <f t="shared" si="195"/>
        <v>0.19071321965892513</v>
      </c>
      <c r="P377" s="3">
        <f t="shared" si="193"/>
        <v>0.19433461463407603</v>
      </c>
    </row>
    <row r="378" spans="1:16" x14ac:dyDescent="0.25">
      <c r="A378" s="8">
        <f t="shared" si="190"/>
        <v>0.18977591097114874</v>
      </c>
      <c r="B378" s="8">
        <f t="shared" si="180"/>
        <v>6.0224089028851263E-2</v>
      </c>
      <c r="C378" s="8">
        <f t="shared" si="181"/>
        <v>2.052085649170432</v>
      </c>
      <c r="D378" s="8">
        <f t="shared" si="182"/>
        <v>9.1069284820206806E-3</v>
      </c>
      <c r="E378" s="8">
        <f t="shared" si="183"/>
        <v>3.9980571517979319E-2</v>
      </c>
      <c r="F378" s="3">
        <f t="shared" si="184"/>
        <v>0.5418308109100729</v>
      </c>
      <c r="G378" s="7">
        <f t="shared" si="185"/>
        <v>4.5587053983147073E-3</v>
      </c>
      <c r="H378" s="3">
        <f t="shared" si="186"/>
        <v>0.19433461636946345</v>
      </c>
      <c r="I378" s="3">
        <f t="shared" si="187"/>
        <v>0.256510706146304</v>
      </c>
      <c r="J378" s="3">
        <f t="shared" si="188"/>
        <v>0.52888929385369599</v>
      </c>
      <c r="K378" s="3">
        <f t="shared" si="191"/>
        <v>7.5593459694873202E-2</v>
      </c>
      <c r="L378" s="7">
        <f t="shared" si="192"/>
        <v>4.1565093428391048E-4</v>
      </c>
      <c r="M378" s="7">
        <f t="shared" si="194"/>
        <v>9.931191860067282E-3</v>
      </c>
      <c r="N378" s="3">
        <f t="shared" si="189"/>
        <v>3.621394978022917E-3</v>
      </c>
      <c r="O378" s="3">
        <f t="shared" si="195"/>
        <v>0.19071321965892513</v>
      </c>
      <c r="P378" s="3">
        <f t="shared" si="193"/>
        <v>0.19433461463694804</v>
      </c>
    </row>
    <row r="379" spans="1:16" x14ac:dyDescent="0.25">
      <c r="A379" s="8">
        <f t="shared" si="190"/>
        <v>0.18977591010489103</v>
      </c>
      <c r="B379" s="8">
        <f t="shared" si="180"/>
        <v>6.0224089895108968E-2</v>
      </c>
      <c r="C379" s="8">
        <f t="shared" si="181"/>
        <v>2.0520856653762687</v>
      </c>
      <c r="D379" s="8">
        <f t="shared" si="182"/>
        <v>9.1069286672385077E-3</v>
      </c>
      <c r="E379" s="8">
        <f t="shared" si="183"/>
        <v>3.9980571332761491E-2</v>
      </c>
      <c r="F379" s="3">
        <f t="shared" si="184"/>
        <v>0.54183081342021022</v>
      </c>
      <c r="G379" s="7">
        <f t="shared" si="185"/>
        <v>4.5587054405528977E-3</v>
      </c>
      <c r="H379" s="3">
        <f t="shared" si="186"/>
        <v>0.19433461554544393</v>
      </c>
      <c r="I379" s="3">
        <f t="shared" si="187"/>
        <v>0.25651070817203359</v>
      </c>
      <c r="J379" s="3">
        <f t="shared" si="188"/>
        <v>0.5288892918279664</v>
      </c>
      <c r="K379" s="3">
        <f t="shared" si="191"/>
        <v>7.5593459634206592E-2</v>
      </c>
      <c r="L379" s="7">
        <f t="shared" si="192"/>
        <v>4.1565093857973563E-4</v>
      </c>
      <c r="M379" s="7">
        <f t="shared" si="194"/>
        <v>9.931191860067282E-3</v>
      </c>
      <c r="N379" s="3">
        <f t="shared" si="189"/>
        <v>3.6213949795264556E-3</v>
      </c>
      <c r="O379" s="3">
        <f t="shared" si="195"/>
        <v>0.19071321965892513</v>
      </c>
      <c r="P379" s="3">
        <f t="shared" si="193"/>
        <v>0.19433461463845159</v>
      </c>
    </row>
    <row r="380" spans="1:16" x14ac:dyDescent="0.25">
      <c r="A380" s="8">
        <f t="shared" si="190"/>
        <v>0.18977590965139485</v>
      </c>
      <c r="B380" s="8">
        <f t="shared" si="180"/>
        <v>6.0224090348605153E-2</v>
      </c>
      <c r="C380" s="8">
        <f t="shared" si="181"/>
        <v>2.0520856738602156</v>
      </c>
      <c r="D380" s="8">
        <f t="shared" si="182"/>
        <v>9.1069287642022278E-3</v>
      </c>
      <c r="E380" s="8">
        <f t="shared" si="183"/>
        <v>3.998057123579777E-2</v>
      </c>
      <c r="F380" s="3">
        <f t="shared" si="184"/>
        <v>0.54183081473429684</v>
      </c>
      <c r="G380" s="7">
        <f t="shared" si="185"/>
        <v>4.5587054626650917E-3</v>
      </c>
      <c r="H380" s="3">
        <f t="shared" si="186"/>
        <v>0.19433461511405994</v>
      </c>
      <c r="I380" s="3">
        <f t="shared" si="187"/>
        <v>0.25651070923252695</v>
      </c>
      <c r="J380" s="3">
        <f t="shared" si="188"/>
        <v>0.52888929076747304</v>
      </c>
      <c r="K380" s="3">
        <f t="shared" si="191"/>
        <v>7.5593459602446914E-2</v>
      </c>
      <c r="L380" s="7">
        <f t="shared" si="192"/>
        <v>4.1565094082865076E-4</v>
      </c>
      <c r="M380" s="7">
        <f t="shared" si="194"/>
        <v>9.931191860067282E-3</v>
      </c>
      <c r="N380" s="3">
        <f t="shared" si="189"/>
        <v>3.6213949803135764E-3</v>
      </c>
      <c r="O380" s="3">
        <f t="shared" si="195"/>
        <v>0.19071321965892513</v>
      </c>
      <c r="P380" s="3">
        <f t="shared" si="193"/>
        <v>0.19433461463923871</v>
      </c>
    </row>
    <row r="381" spans="1:16" x14ac:dyDescent="0.25">
      <c r="A381" s="8">
        <f t="shared" si="190"/>
        <v>0.18977590941398423</v>
      </c>
      <c r="B381" s="8">
        <f t="shared" si="180"/>
        <v>6.0224090586015772E-2</v>
      </c>
      <c r="C381" s="8">
        <f t="shared" si="181"/>
        <v>2.0520856783016628</v>
      </c>
      <c r="D381" s="8">
        <f t="shared" si="182"/>
        <v>9.10692881496389E-3</v>
      </c>
      <c r="E381" s="8">
        <f t="shared" si="183"/>
        <v>3.9980571185036111E-2</v>
      </c>
      <c r="F381" s="3">
        <f t="shared" si="184"/>
        <v>0.54183081542223677</v>
      </c>
      <c r="G381" s="7">
        <f t="shared" si="185"/>
        <v>4.5587054742410862E-3</v>
      </c>
      <c r="H381" s="3">
        <f t="shared" si="186"/>
        <v>0.19433461488822532</v>
      </c>
      <c r="I381" s="3">
        <f t="shared" si="187"/>
        <v>0.25651070978770785</v>
      </c>
      <c r="J381" s="3">
        <f t="shared" si="188"/>
        <v>0.52888929021229214</v>
      </c>
      <c r="K381" s="3">
        <f t="shared" si="191"/>
        <v>7.5593459585820338E-2</v>
      </c>
      <c r="L381" s="7">
        <f t="shared" si="192"/>
        <v>4.1565094200598482E-4</v>
      </c>
      <c r="M381" s="7">
        <f t="shared" si="194"/>
        <v>9.931191860067282E-3</v>
      </c>
      <c r="N381" s="3">
        <f t="shared" si="189"/>
        <v>3.6213949807256435E-3</v>
      </c>
      <c r="O381" s="3">
        <f t="shared" si="195"/>
        <v>0.19071321965892513</v>
      </c>
      <c r="P381" s="3">
        <f t="shared" si="193"/>
        <v>0.19433461463965077</v>
      </c>
    </row>
    <row r="383" spans="1:16" x14ac:dyDescent="0.25">
      <c r="A383" s="5" t="s">
        <v>75</v>
      </c>
      <c r="B383" s="5"/>
      <c r="C383" s="5"/>
      <c r="D383" s="5"/>
      <c r="E383" s="5"/>
      <c r="F383">
        <f>F350+1</f>
        <v>12</v>
      </c>
      <c r="G383" t="s">
        <v>76</v>
      </c>
      <c r="H383">
        <f>D$18/100</f>
        <v>0.7</v>
      </c>
      <c r="K383" t="s">
        <v>15</v>
      </c>
    </row>
    <row r="384" spans="1:16" x14ac:dyDescent="0.25">
      <c r="A384" s="1" t="s">
        <v>82</v>
      </c>
      <c r="B384" s="1" t="s">
        <v>182</v>
      </c>
      <c r="C384" s="1" t="s">
        <v>183</v>
      </c>
      <c r="D384" s="1" t="s">
        <v>184</v>
      </c>
      <c r="E384" s="1" t="s">
        <v>185</v>
      </c>
      <c r="F384" s="1" t="s">
        <v>79</v>
      </c>
      <c r="G384" s="1" t="s">
        <v>81</v>
      </c>
      <c r="H384" s="1" t="s">
        <v>84</v>
      </c>
      <c r="I384" s="1" t="s">
        <v>60</v>
      </c>
      <c r="J384" s="1" t="s">
        <v>187</v>
      </c>
      <c r="K384" s="1" t="s">
        <v>86</v>
      </c>
      <c r="L384" s="1" t="s">
        <v>88</v>
      </c>
      <c r="M384" s="1" t="s">
        <v>88</v>
      </c>
      <c r="N384" s="1" t="s">
        <v>90</v>
      </c>
      <c r="O384" s="1" t="s">
        <v>92</v>
      </c>
      <c r="P384" s="1" t="s">
        <v>92</v>
      </c>
    </row>
    <row r="385" spans="1:16" x14ac:dyDescent="0.25">
      <c r="A385" s="1" t="s">
        <v>77</v>
      </c>
      <c r="B385" s="1" t="s">
        <v>10</v>
      </c>
      <c r="C385" s="1" t="s">
        <v>57</v>
      </c>
      <c r="D385" s="1" t="s">
        <v>59</v>
      </c>
      <c r="E385" s="1" t="s">
        <v>186</v>
      </c>
      <c r="F385" s="1" t="s">
        <v>78</v>
      </c>
      <c r="G385" s="1" t="s">
        <v>80</v>
      </c>
      <c r="H385" s="1" t="s">
        <v>83</v>
      </c>
      <c r="I385" s="1" t="s">
        <v>61</v>
      </c>
      <c r="J385" s="1" t="s">
        <v>188</v>
      </c>
      <c r="K385" s="1" t="s">
        <v>85</v>
      </c>
      <c r="L385" s="1" t="s">
        <v>87</v>
      </c>
      <c r="M385" s="1" t="s">
        <v>28</v>
      </c>
      <c r="N385" s="1" t="s">
        <v>89</v>
      </c>
      <c r="O385" s="1" t="s">
        <v>32</v>
      </c>
      <c r="P385" s="1" t="s">
        <v>91</v>
      </c>
    </row>
    <row r="386" spans="1:16" x14ac:dyDescent="0.25">
      <c r="A386" s="1" t="s">
        <v>0</v>
      </c>
      <c r="B386" s="1" t="s">
        <v>0</v>
      </c>
      <c r="C386" s="1" t="s">
        <v>97</v>
      </c>
      <c r="D386" s="1" t="s">
        <v>17</v>
      </c>
      <c r="E386" s="1" t="s">
        <v>17</v>
      </c>
      <c r="F386" s="1" t="s">
        <v>22</v>
      </c>
      <c r="G386" s="1" t="s">
        <v>0</v>
      </c>
      <c r="H386" s="1" t="s">
        <v>0</v>
      </c>
      <c r="I386" s="1" t="s">
        <v>0</v>
      </c>
      <c r="J386" s="1" t="s">
        <v>0</v>
      </c>
      <c r="K386" s="1" t="s">
        <v>0</v>
      </c>
      <c r="L386" s="1" t="s">
        <v>20</v>
      </c>
      <c r="M386" s="1" t="s">
        <v>20</v>
      </c>
      <c r="N386" s="1" t="s">
        <v>0</v>
      </c>
      <c r="O386" s="1" t="s">
        <v>0</v>
      </c>
      <c r="P386" s="1" t="s">
        <v>0</v>
      </c>
    </row>
    <row r="387" spans="1:16" x14ac:dyDescent="0.25">
      <c r="A387" s="8">
        <v>0.2</v>
      </c>
      <c r="B387" s="8">
        <f t="shared" ref="B387:B413" si="196">IF(A387&lt;$D$24,A387,2*$D$24-A387)</f>
        <v>4.9999999999999989E-2</v>
      </c>
      <c r="C387" s="8">
        <f t="shared" ref="C387:C413" si="197">2*ACOS(($D$24-B387)/$D$24)</f>
        <v>1.8545904360032242</v>
      </c>
      <c r="D387" s="8">
        <f t="shared" ref="D387:D413" si="198">$D$24^2*(C387-SIN(C387))/2</f>
        <v>6.9889877812751881E-3</v>
      </c>
      <c r="E387" s="8">
        <f t="shared" ref="E387:E413" si="199">IF(A387&lt;$D$24,D387,3.1416*($D$24)^2-D387)</f>
        <v>4.2098512218724814E-2</v>
      </c>
      <c r="F387" s="3">
        <f t="shared" ref="F387:F413" si="200">$D$19/E387</f>
        <v>0.51457175906087338</v>
      </c>
      <c r="G387" s="7">
        <f t="shared" ref="G387:G413" si="201">F387^2/(2*32.2)</f>
        <v>4.1115542736490911E-3</v>
      </c>
      <c r="H387" s="3">
        <f t="shared" ref="H387:H413" si="202">A387+G387</f>
        <v>0.2041115542736491</v>
      </c>
      <c r="I387" s="3">
        <f t="shared" ref="I387:I413" si="203">$D$24*C387</f>
        <v>0.23182380450040302</v>
      </c>
      <c r="J387" s="3">
        <f t="shared" ref="J387:J413" si="204">IF(A387&lt;$D$24,I387,(2*3.1416*$D$24-I387))</f>
        <v>0.55357619549959702</v>
      </c>
      <c r="K387" s="3">
        <f>E387/J387</f>
        <v>7.6048270429568104E-2</v>
      </c>
      <c r="L387" s="7">
        <f>($D$21^2)*(F387^2)/(($D$20^2)*(K387^1.333))</f>
        <v>3.7189525515176188E-4</v>
      </c>
      <c r="M387" s="7">
        <f>D370</f>
        <v>9.10685997089071E-3</v>
      </c>
      <c r="N387" s="3">
        <f t="shared" ref="N387:N413" si="205">((M387+L387)/2)*D$30</f>
        <v>3.317564329114865E-3</v>
      </c>
      <c r="O387" s="3">
        <f>H381</f>
        <v>0.19433461488822532</v>
      </c>
      <c r="P387" s="3">
        <f>N387+O387</f>
        <v>0.19765217921734018</v>
      </c>
    </row>
    <row r="388" spans="1:16" x14ac:dyDescent="0.25">
      <c r="A388" s="8">
        <f t="shared" ref="A388:A413" si="206">A387+(P387-H387)/2</f>
        <v>0.19677031247184557</v>
      </c>
      <c r="B388" s="8">
        <f t="shared" si="196"/>
        <v>5.3229687528154435E-2</v>
      </c>
      <c r="C388" s="8">
        <f t="shared" si="197"/>
        <v>1.9184309158060679</v>
      </c>
      <c r="D388" s="8">
        <f t="shared" si="198"/>
        <v>7.6425760738018838E-3</v>
      </c>
      <c r="E388" s="8">
        <f t="shared" si="199"/>
        <v>4.1444923926198113E-2</v>
      </c>
      <c r="F388" s="3">
        <f t="shared" si="200"/>
        <v>0.52268657857377543</v>
      </c>
      <c r="G388" s="7">
        <f t="shared" si="201"/>
        <v>4.2422555810739055E-3</v>
      </c>
      <c r="H388" s="3">
        <f t="shared" si="202"/>
        <v>0.20101256805291948</v>
      </c>
      <c r="I388" s="3">
        <f t="shared" si="203"/>
        <v>0.23980386447575849</v>
      </c>
      <c r="J388" s="3">
        <f t="shared" si="204"/>
        <v>0.54559613552424147</v>
      </c>
      <c r="K388" s="3">
        <f t="shared" ref="K388:K413" si="207">E388/J388</f>
        <v>7.5962642012439005E-2</v>
      </c>
      <c r="L388" s="7">
        <f t="shared" ref="L388:L413" si="208">($D$21^2)*(F388^2)/(($D$20^2)*(K388^1.333))</f>
        <v>3.8429404080765725E-4</v>
      </c>
      <c r="M388" s="7">
        <f>M387</f>
        <v>9.10685997089071E-3</v>
      </c>
      <c r="N388" s="3">
        <f t="shared" si="205"/>
        <v>3.3219039040944284E-3</v>
      </c>
      <c r="O388" s="3">
        <f>O387</f>
        <v>0.19433461488822532</v>
      </c>
      <c r="P388" s="3">
        <f t="shared" ref="P388:P413" si="209">N388+O388</f>
        <v>0.19765651879231974</v>
      </c>
    </row>
    <row r="389" spans="1:16" x14ac:dyDescent="0.25">
      <c r="A389" s="8">
        <f t="shared" si="206"/>
        <v>0.1950922878415457</v>
      </c>
      <c r="B389" s="8">
        <f t="shared" si="196"/>
        <v>5.4907712158454303E-2</v>
      </c>
      <c r="C389" s="8">
        <f t="shared" si="197"/>
        <v>1.9510382366636028</v>
      </c>
      <c r="D389" s="8">
        <f t="shared" si="198"/>
        <v>7.987994981102961E-3</v>
      </c>
      <c r="E389" s="8">
        <f t="shared" si="199"/>
        <v>4.1099505018897038E-2</v>
      </c>
      <c r="F389" s="3">
        <f t="shared" si="200"/>
        <v>0.52707947398088262</v>
      </c>
      <c r="G389" s="7">
        <f t="shared" si="201"/>
        <v>4.3138629175770793E-3</v>
      </c>
      <c r="H389" s="3">
        <f t="shared" si="202"/>
        <v>0.19940615075912277</v>
      </c>
      <c r="I389" s="3">
        <f t="shared" si="203"/>
        <v>0.24387977958295035</v>
      </c>
      <c r="J389" s="3">
        <f t="shared" si="204"/>
        <v>0.54152022041704961</v>
      </c>
      <c r="K389" s="3">
        <f t="shared" si="207"/>
        <v>7.5896528826281728E-2</v>
      </c>
      <c r="L389" s="7">
        <f t="shared" si="208"/>
        <v>3.9123457790658057E-4</v>
      </c>
      <c r="M389" s="7">
        <f t="shared" ref="M389:M413" si="210">M388</f>
        <v>9.10685997089071E-3</v>
      </c>
      <c r="N389" s="3">
        <f t="shared" si="205"/>
        <v>3.3243330920790515E-3</v>
      </c>
      <c r="O389" s="3">
        <f t="shared" ref="O389:O413" si="211">O388</f>
        <v>0.19433461488822532</v>
      </c>
      <c r="P389" s="3">
        <f t="shared" si="209"/>
        <v>0.19765894798030437</v>
      </c>
    </row>
    <row r="390" spans="1:16" x14ac:dyDescent="0.25">
      <c r="A390" s="8">
        <f t="shared" si="206"/>
        <v>0.1942186864521365</v>
      </c>
      <c r="B390" s="8">
        <f t="shared" si="196"/>
        <v>5.5781313547863504E-2</v>
      </c>
      <c r="C390" s="8">
        <f t="shared" si="197"/>
        <v>1.9678717867646536</v>
      </c>
      <c r="D390" s="8">
        <f t="shared" si="198"/>
        <v>8.1693426854604588E-3</v>
      </c>
      <c r="E390" s="8">
        <f t="shared" si="199"/>
        <v>4.0918157314539544E-2</v>
      </c>
      <c r="F390" s="3">
        <f t="shared" si="200"/>
        <v>0.52941547000058664</v>
      </c>
      <c r="G390" s="7">
        <f t="shared" si="201"/>
        <v>4.3521854018003419E-3</v>
      </c>
      <c r="H390" s="3">
        <f t="shared" si="202"/>
        <v>0.19857087185393685</v>
      </c>
      <c r="I390" s="3">
        <f t="shared" si="203"/>
        <v>0.2459839733455817</v>
      </c>
      <c r="J390" s="3">
        <f t="shared" si="204"/>
        <v>0.53941602665441835</v>
      </c>
      <c r="K390" s="3">
        <f t="shared" si="207"/>
        <v>7.5856398943730544E-2</v>
      </c>
      <c r="L390" s="7">
        <f t="shared" si="208"/>
        <v>3.9498850588927159E-4</v>
      </c>
      <c r="M390" s="7">
        <f t="shared" si="210"/>
        <v>9.10685997089071E-3</v>
      </c>
      <c r="N390" s="3">
        <f t="shared" si="205"/>
        <v>3.3256469668729934E-3</v>
      </c>
      <c r="O390" s="3">
        <f t="shared" si="211"/>
        <v>0.19433461488822532</v>
      </c>
      <c r="P390" s="3">
        <f t="shared" si="209"/>
        <v>0.1976602618550983</v>
      </c>
    </row>
    <row r="391" spans="1:16" x14ac:dyDescent="0.25">
      <c r="A391" s="8">
        <f t="shared" si="206"/>
        <v>0.19376338145271721</v>
      </c>
      <c r="B391" s="8">
        <f t="shared" si="196"/>
        <v>5.6236618547282791E-2</v>
      </c>
      <c r="C391" s="8">
        <f t="shared" si="197"/>
        <v>1.9766078065124888</v>
      </c>
      <c r="D391" s="8">
        <f t="shared" si="198"/>
        <v>8.2642613293605876E-3</v>
      </c>
      <c r="E391" s="8">
        <f t="shared" si="199"/>
        <v>4.082323867063941E-2</v>
      </c>
      <c r="F391" s="3">
        <f t="shared" si="200"/>
        <v>0.53064642080479985</v>
      </c>
      <c r="G391" s="7">
        <f t="shared" si="201"/>
        <v>4.3724475762879616E-3</v>
      </c>
      <c r="H391" s="3">
        <f t="shared" si="202"/>
        <v>0.19813582902900517</v>
      </c>
      <c r="I391" s="3">
        <f t="shared" si="203"/>
        <v>0.2470759758140611</v>
      </c>
      <c r="J391" s="3">
        <f t="shared" si="204"/>
        <v>0.53832402418593883</v>
      </c>
      <c r="K391" s="3">
        <f t="shared" si="207"/>
        <v>7.5833952854645281E-2</v>
      </c>
      <c r="L391" s="7">
        <f t="shared" si="208"/>
        <v>3.9698400490696786E-4</v>
      </c>
      <c r="M391" s="7">
        <f t="shared" si="210"/>
        <v>9.10685997089071E-3</v>
      </c>
      <c r="N391" s="3">
        <f t="shared" si="205"/>
        <v>3.3263453915291872E-3</v>
      </c>
      <c r="O391" s="3">
        <f t="shared" si="211"/>
        <v>0.19433461488822532</v>
      </c>
      <c r="P391" s="3">
        <f t="shared" si="209"/>
        <v>0.19766096027975449</v>
      </c>
    </row>
    <row r="392" spans="1:16" x14ac:dyDescent="0.25">
      <c r="A392" s="8">
        <f t="shared" si="206"/>
        <v>0.19352594707809187</v>
      </c>
      <c r="B392" s="8">
        <f t="shared" si="196"/>
        <v>5.647405292190813E-2</v>
      </c>
      <c r="C392" s="8">
        <f t="shared" si="197"/>
        <v>1.981153535253932</v>
      </c>
      <c r="D392" s="8">
        <f t="shared" si="198"/>
        <v>8.3138684185112693E-3</v>
      </c>
      <c r="E392" s="8">
        <f t="shared" si="199"/>
        <v>4.077363158148873E-2</v>
      </c>
      <c r="F392" s="3">
        <f t="shared" si="200"/>
        <v>0.53129202982424029</v>
      </c>
      <c r="G392" s="7">
        <f t="shared" si="201"/>
        <v>4.3830934930863576E-3</v>
      </c>
      <c r="H392" s="3">
        <f t="shared" si="202"/>
        <v>0.19790904057117822</v>
      </c>
      <c r="I392" s="3">
        <f t="shared" si="203"/>
        <v>0.2476441919067415</v>
      </c>
      <c r="J392" s="3">
        <f t="shared" si="204"/>
        <v>0.53775580809325851</v>
      </c>
      <c r="K392" s="3">
        <f t="shared" si="207"/>
        <v>7.5821833939946404E-2</v>
      </c>
      <c r="L392" s="7">
        <f t="shared" si="208"/>
        <v>3.9803535994791943E-4</v>
      </c>
      <c r="M392" s="7">
        <f t="shared" si="210"/>
        <v>9.10685997089071E-3</v>
      </c>
      <c r="N392" s="3">
        <f t="shared" si="205"/>
        <v>3.3267133657935203E-3</v>
      </c>
      <c r="O392" s="3">
        <f t="shared" si="211"/>
        <v>0.19433461488822532</v>
      </c>
      <c r="P392" s="3">
        <f t="shared" si="209"/>
        <v>0.19766132825401883</v>
      </c>
    </row>
    <row r="393" spans="1:16" x14ac:dyDescent="0.25">
      <c r="A393" s="8">
        <f t="shared" si="206"/>
        <v>0.19340209091951216</v>
      </c>
      <c r="B393" s="8">
        <f t="shared" si="196"/>
        <v>5.659790908048784E-2</v>
      </c>
      <c r="C393" s="8">
        <f t="shared" si="197"/>
        <v>1.9835220990727649</v>
      </c>
      <c r="D393" s="8">
        <f t="shared" si="198"/>
        <v>8.3397750015038949E-3</v>
      </c>
      <c r="E393" s="8">
        <f t="shared" si="199"/>
        <v>4.0747724998496104E-2</v>
      </c>
      <c r="F393" s="3">
        <f t="shared" si="200"/>
        <v>0.53162981459785574</v>
      </c>
      <c r="G393" s="7">
        <f t="shared" si="201"/>
        <v>4.3886686299588577E-3</v>
      </c>
      <c r="H393" s="3">
        <f t="shared" si="202"/>
        <v>0.19779075954947101</v>
      </c>
      <c r="I393" s="3">
        <f t="shared" si="203"/>
        <v>0.24794026238409561</v>
      </c>
      <c r="J393" s="3">
        <f t="shared" si="204"/>
        <v>0.53745973761590438</v>
      </c>
      <c r="K393" s="3">
        <f t="shared" si="207"/>
        <v>7.5815400013491741E-2</v>
      </c>
      <c r="L393" s="7">
        <f t="shared" si="208"/>
        <v>3.9858673121832507E-4</v>
      </c>
      <c r="M393" s="7">
        <f t="shared" si="210"/>
        <v>9.10685997089071E-3</v>
      </c>
      <c r="N393" s="3">
        <f t="shared" si="205"/>
        <v>3.3269063457381622E-3</v>
      </c>
      <c r="O393" s="3">
        <f t="shared" si="211"/>
        <v>0.19433461488822532</v>
      </c>
      <c r="P393" s="3">
        <f t="shared" si="209"/>
        <v>0.19766152123396347</v>
      </c>
    </row>
    <row r="394" spans="1:16" x14ac:dyDescent="0.25">
      <c r="A394" s="8">
        <f t="shared" si="206"/>
        <v>0.19333747176175839</v>
      </c>
      <c r="B394" s="8">
        <f t="shared" si="196"/>
        <v>5.6662528238241611E-2</v>
      </c>
      <c r="C394" s="8">
        <f t="shared" si="197"/>
        <v>1.9847571159206243</v>
      </c>
      <c r="D394" s="8">
        <f t="shared" si="198"/>
        <v>8.3532991428552725E-3</v>
      </c>
      <c r="E394" s="8">
        <f t="shared" si="199"/>
        <v>4.0734200857144728E-2</v>
      </c>
      <c r="F394" s="3">
        <f t="shared" si="200"/>
        <v>0.53180632074276435</v>
      </c>
      <c r="G394" s="7">
        <f t="shared" si="201"/>
        <v>4.3915832730117383E-3</v>
      </c>
      <c r="H394" s="3">
        <f t="shared" si="202"/>
        <v>0.19772905503477012</v>
      </c>
      <c r="I394" s="3">
        <f t="shared" si="203"/>
        <v>0.24809463949007804</v>
      </c>
      <c r="J394" s="3">
        <f t="shared" si="204"/>
        <v>0.53730536050992195</v>
      </c>
      <c r="K394" s="3">
        <f t="shared" si="207"/>
        <v>7.5812012778890797E-2</v>
      </c>
      <c r="L394" s="7">
        <f t="shared" si="208"/>
        <v>3.9887519913432592E-4</v>
      </c>
      <c r="M394" s="7">
        <f t="shared" si="210"/>
        <v>9.10685997089071E-3</v>
      </c>
      <c r="N394" s="3">
        <f t="shared" si="205"/>
        <v>3.3270073095087623E-3</v>
      </c>
      <c r="O394" s="3">
        <f t="shared" si="211"/>
        <v>0.19433461488822532</v>
      </c>
      <c r="P394" s="3">
        <f t="shared" si="209"/>
        <v>0.19766162219773409</v>
      </c>
    </row>
    <row r="395" spans="1:16" x14ac:dyDescent="0.25">
      <c r="A395" s="8">
        <f t="shared" si="206"/>
        <v>0.19330375534324037</v>
      </c>
      <c r="B395" s="8">
        <f t="shared" si="196"/>
        <v>5.6696244656759626E-2</v>
      </c>
      <c r="C395" s="8">
        <f t="shared" si="197"/>
        <v>1.985401314530612</v>
      </c>
      <c r="D395" s="8">
        <f t="shared" si="198"/>
        <v>8.360357816154124E-3</v>
      </c>
      <c r="E395" s="8">
        <f t="shared" si="199"/>
        <v>4.0727142183845877E-2</v>
      </c>
      <c r="F395" s="3">
        <f t="shared" si="200"/>
        <v>0.53189849139052159</v>
      </c>
      <c r="G395" s="7">
        <f t="shared" si="201"/>
        <v>4.3931056699303226E-3</v>
      </c>
      <c r="H395" s="3">
        <f t="shared" si="202"/>
        <v>0.19769686101317069</v>
      </c>
      <c r="I395" s="3">
        <f t="shared" si="203"/>
        <v>0.2481751643163265</v>
      </c>
      <c r="J395" s="3">
        <f t="shared" si="204"/>
        <v>0.53722483568367352</v>
      </c>
      <c r="K395" s="3">
        <f t="shared" si="207"/>
        <v>7.5810237127284755E-2</v>
      </c>
      <c r="L395" s="7">
        <f t="shared" si="208"/>
        <v>3.9902593220733515E-4</v>
      </c>
      <c r="M395" s="7">
        <f t="shared" si="210"/>
        <v>9.10685997089071E-3</v>
      </c>
      <c r="N395" s="3">
        <f t="shared" si="205"/>
        <v>3.3270600660843153E-3</v>
      </c>
      <c r="O395" s="3">
        <f t="shared" si="211"/>
        <v>0.19433461488822532</v>
      </c>
      <c r="P395" s="3">
        <f t="shared" si="209"/>
        <v>0.19766167495430964</v>
      </c>
    </row>
    <row r="396" spans="1:16" x14ac:dyDescent="0.25">
      <c r="A396" s="8">
        <f t="shared" si="206"/>
        <v>0.19328616231380985</v>
      </c>
      <c r="B396" s="8">
        <f t="shared" si="196"/>
        <v>5.6713837686190149E-2</v>
      </c>
      <c r="C396" s="8">
        <f t="shared" si="197"/>
        <v>1.9857373998382062</v>
      </c>
      <c r="D396" s="8">
        <f t="shared" si="198"/>
        <v>8.3640415795065703E-3</v>
      </c>
      <c r="E396" s="8">
        <f t="shared" si="199"/>
        <v>4.0723458420493429E-2</v>
      </c>
      <c r="F396" s="3">
        <f t="shared" si="200"/>
        <v>0.53194660587406017</v>
      </c>
      <c r="G396" s="7">
        <f t="shared" si="201"/>
        <v>4.3939004891449173E-3</v>
      </c>
      <c r="H396" s="3">
        <f t="shared" si="202"/>
        <v>0.19768006280295478</v>
      </c>
      <c r="I396" s="3">
        <f t="shared" si="203"/>
        <v>0.24821717497977577</v>
      </c>
      <c r="J396" s="3">
        <f t="shared" si="204"/>
        <v>0.53718282502022419</v>
      </c>
      <c r="K396" s="3">
        <f t="shared" si="207"/>
        <v>7.5809308346669962E-2</v>
      </c>
      <c r="L396" s="7">
        <f t="shared" si="208"/>
        <v>3.9910464346721398E-4</v>
      </c>
      <c r="M396" s="7">
        <f t="shared" si="210"/>
        <v>9.10685997089071E-3</v>
      </c>
      <c r="N396" s="3">
        <f t="shared" si="205"/>
        <v>3.3270876150252732E-3</v>
      </c>
      <c r="O396" s="3">
        <f t="shared" si="211"/>
        <v>0.19433461488822532</v>
      </c>
      <c r="P396" s="3">
        <f t="shared" si="209"/>
        <v>0.1976617025032506</v>
      </c>
    </row>
    <row r="397" spans="1:16" x14ac:dyDescent="0.25">
      <c r="A397" s="8">
        <f t="shared" si="206"/>
        <v>0.19327698216395778</v>
      </c>
      <c r="B397" s="8">
        <f t="shared" si="196"/>
        <v>5.6723017836042222E-2</v>
      </c>
      <c r="C397" s="8">
        <f t="shared" si="197"/>
        <v>1.9859127565728378</v>
      </c>
      <c r="D397" s="8">
        <f t="shared" si="198"/>
        <v>8.3659639499591605E-3</v>
      </c>
      <c r="E397" s="8">
        <f t="shared" si="199"/>
        <v>4.0721536050040835E-2</v>
      </c>
      <c r="F397" s="3">
        <f t="shared" si="200"/>
        <v>0.53197171785500885</v>
      </c>
      <c r="G397" s="7">
        <f t="shared" si="201"/>
        <v>4.3943153508945515E-3</v>
      </c>
      <c r="H397" s="3">
        <f t="shared" si="202"/>
        <v>0.19767129751485232</v>
      </c>
      <c r="I397" s="3">
        <f t="shared" si="203"/>
        <v>0.24823909457160473</v>
      </c>
      <c r="J397" s="3">
        <f t="shared" si="204"/>
        <v>0.53716090542839523</v>
      </c>
      <c r="K397" s="3">
        <f t="shared" si="207"/>
        <v>7.580882308917232E-2</v>
      </c>
      <c r="L397" s="7">
        <f t="shared" si="208"/>
        <v>3.9914573172428842E-4</v>
      </c>
      <c r="M397" s="7">
        <f t="shared" si="210"/>
        <v>9.10685997089071E-3</v>
      </c>
      <c r="N397" s="3">
        <f t="shared" si="205"/>
        <v>3.3271019959152494E-3</v>
      </c>
      <c r="O397" s="3">
        <f t="shared" si="211"/>
        <v>0.19433461488822532</v>
      </c>
      <c r="P397" s="3">
        <f t="shared" si="209"/>
        <v>0.19766171688414055</v>
      </c>
    </row>
    <row r="398" spans="1:16" x14ac:dyDescent="0.25">
      <c r="A398" s="8">
        <f t="shared" si="206"/>
        <v>0.19327219184860189</v>
      </c>
      <c r="B398" s="8">
        <f t="shared" si="196"/>
        <v>5.6727808151398107E-2</v>
      </c>
      <c r="C398" s="8">
        <f t="shared" si="197"/>
        <v>1.9860042558978621</v>
      </c>
      <c r="D398" s="8">
        <f t="shared" si="198"/>
        <v>8.3669671101990611E-3</v>
      </c>
      <c r="E398" s="8">
        <f t="shared" si="199"/>
        <v>4.0720532889800938E-2</v>
      </c>
      <c r="F398" s="3">
        <f t="shared" si="200"/>
        <v>0.5319848231077704</v>
      </c>
      <c r="G398" s="7">
        <f t="shared" si="201"/>
        <v>4.3945318636181016E-3</v>
      </c>
      <c r="H398" s="3">
        <f t="shared" si="202"/>
        <v>0.19766672371221999</v>
      </c>
      <c r="I398" s="3">
        <f t="shared" si="203"/>
        <v>0.24825053198723276</v>
      </c>
      <c r="J398" s="3">
        <f t="shared" si="204"/>
        <v>0.5371494680127672</v>
      </c>
      <c r="K398" s="3">
        <f t="shared" si="207"/>
        <v>7.5808569708632895E-2</v>
      </c>
      <c r="L398" s="7">
        <f t="shared" si="208"/>
        <v>3.9916717650701205E-4</v>
      </c>
      <c r="M398" s="7">
        <f t="shared" si="210"/>
        <v>9.10685997089071E-3</v>
      </c>
      <c r="N398" s="3">
        <f t="shared" si="205"/>
        <v>3.3271095015892029E-3</v>
      </c>
      <c r="O398" s="3">
        <f t="shared" si="211"/>
        <v>0.19433461488822532</v>
      </c>
      <c r="P398" s="3">
        <f t="shared" si="209"/>
        <v>0.19766172438981452</v>
      </c>
    </row>
    <row r="399" spans="1:16" x14ac:dyDescent="0.25">
      <c r="A399" s="8">
        <f t="shared" si="206"/>
        <v>0.19326969218739914</v>
      </c>
      <c r="B399" s="8">
        <f t="shared" si="196"/>
        <v>5.6730307812600855E-2</v>
      </c>
      <c r="C399" s="8">
        <f t="shared" si="197"/>
        <v>1.9860520005878302</v>
      </c>
      <c r="D399" s="8">
        <f t="shared" si="198"/>
        <v>8.3674905867266343E-3</v>
      </c>
      <c r="E399" s="8">
        <f t="shared" si="199"/>
        <v>4.0720009413273361E-2</v>
      </c>
      <c r="F399" s="3">
        <f t="shared" si="200"/>
        <v>0.53199166204449799</v>
      </c>
      <c r="G399" s="7">
        <f t="shared" si="201"/>
        <v>4.3946448522494928E-3</v>
      </c>
      <c r="H399" s="3">
        <f t="shared" si="202"/>
        <v>0.19766433703964864</v>
      </c>
      <c r="I399" s="3">
        <f t="shared" si="203"/>
        <v>0.24825650007347877</v>
      </c>
      <c r="J399" s="3">
        <f t="shared" si="204"/>
        <v>0.53714349992652122</v>
      </c>
      <c r="K399" s="3">
        <f t="shared" si="207"/>
        <v>7.5808437445196067E-2</v>
      </c>
      <c r="L399" s="7">
        <f t="shared" si="208"/>
        <v>3.9917836793350428E-4</v>
      </c>
      <c r="M399" s="7">
        <f t="shared" si="210"/>
        <v>9.10685997089071E-3</v>
      </c>
      <c r="N399" s="3">
        <f t="shared" si="205"/>
        <v>3.3271134185884751E-3</v>
      </c>
      <c r="O399" s="3">
        <f t="shared" si="211"/>
        <v>0.19433461488822532</v>
      </c>
      <c r="P399" s="3">
        <f t="shared" si="209"/>
        <v>0.19766172830681378</v>
      </c>
    </row>
    <row r="400" spans="1:16" x14ac:dyDescent="0.25">
      <c r="A400" s="8">
        <f t="shared" si="206"/>
        <v>0.19326838782098171</v>
      </c>
      <c r="B400" s="8">
        <f t="shared" si="196"/>
        <v>5.6731612179018287E-2</v>
      </c>
      <c r="C400" s="8">
        <f t="shared" si="197"/>
        <v>1.9860769142971717</v>
      </c>
      <c r="D400" s="8">
        <f t="shared" si="198"/>
        <v>8.3677637490610912E-3</v>
      </c>
      <c r="E400" s="8">
        <f t="shared" si="199"/>
        <v>4.0719736250938908E-2</v>
      </c>
      <c r="F400" s="3">
        <f t="shared" si="200"/>
        <v>0.53199523083196298</v>
      </c>
      <c r="G400" s="7">
        <f t="shared" si="201"/>
        <v>4.3947038140986572E-3</v>
      </c>
      <c r="H400" s="3">
        <f t="shared" si="202"/>
        <v>0.19766309163508036</v>
      </c>
      <c r="I400" s="3">
        <f t="shared" si="203"/>
        <v>0.24825961428714646</v>
      </c>
      <c r="J400" s="3">
        <f t="shared" si="204"/>
        <v>0.5371403857128535</v>
      </c>
      <c r="K400" s="3">
        <f t="shared" si="207"/>
        <v>7.5808368415453714E-2</v>
      </c>
      <c r="L400" s="7">
        <f t="shared" si="208"/>
        <v>3.9918420814131789E-4</v>
      </c>
      <c r="M400" s="7">
        <f t="shared" si="210"/>
        <v>9.10685997089071E-3</v>
      </c>
      <c r="N400" s="3">
        <f t="shared" si="205"/>
        <v>3.3271154626612091E-3</v>
      </c>
      <c r="O400" s="3">
        <f t="shared" si="211"/>
        <v>0.19433461488822532</v>
      </c>
      <c r="P400" s="3">
        <f t="shared" si="209"/>
        <v>0.19766173035088652</v>
      </c>
    </row>
    <row r="401" spans="1:16" x14ac:dyDescent="0.25">
      <c r="A401" s="8">
        <f t="shared" si="206"/>
        <v>0.19326770717888481</v>
      </c>
      <c r="B401" s="8">
        <f t="shared" si="196"/>
        <v>5.6732292821115193E-2</v>
      </c>
      <c r="C401" s="8">
        <f t="shared" si="197"/>
        <v>1.9860899146430486</v>
      </c>
      <c r="D401" s="8">
        <f t="shared" si="198"/>
        <v>8.3679062910114246E-3</v>
      </c>
      <c r="E401" s="8">
        <f t="shared" si="199"/>
        <v>4.0719593708988575E-2</v>
      </c>
      <c r="F401" s="3">
        <f t="shared" si="200"/>
        <v>0.53199709312062715</v>
      </c>
      <c r="G401" s="7">
        <f t="shared" si="201"/>
        <v>4.3947345821241804E-3</v>
      </c>
      <c r="H401" s="3">
        <f t="shared" si="202"/>
        <v>0.197662441761009</v>
      </c>
      <c r="I401" s="3">
        <f t="shared" si="203"/>
        <v>0.24826123933038108</v>
      </c>
      <c r="J401" s="3">
        <f t="shared" si="204"/>
        <v>0.53713876066961896</v>
      </c>
      <c r="K401" s="3">
        <f t="shared" si="207"/>
        <v>7.5808332391104821E-2</v>
      </c>
      <c r="L401" s="7">
        <f t="shared" si="208"/>
        <v>3.9918725575719994E-4</v>
      </c>
      <c r="M401" s="7">
        <f>M393</f>
        <v>9.10685997089071E-3</v>
      </c>
      <c r="N401" s="3">
        <f t="shared" si="205"/>
        <v>3.3271165293267684E-3</v>
      </c>
      <c r="O401" s="3">
        <f>O393</f>
        <v>0.19433461488822532</v>
      </c>
      <c r="P401" s="3">
        <f t="shared" si="209"/>
        <v>0.19766173141755208</v>
      </c>
    </row>
    <row r="402" spans="1:16" x14ac:dyDescent="0.25">
      <c r="A402" s="8">
        <f t="shared" si="206"/>
        <v>0.19326735200715633</v>
      </c>
      <c r="B402" s="8">
        <f t="shared" si="196"/>
        <v>5.6732647992843666E-2</v>
      </c>
      <c r="C402" s="8">
        <f t="shared" si="197"/>
        <v>1.9860966984438857</v>
      </c>
      <c r="D402" s="8">
        <f t="shared" si="198"/>
        <v>8.367980672296927E-3</v>
      </c>
      <c r="E402" s="8">
        <f t="shared" si="199"/>
        <v>4.0719519327703069E-2</v>
      </c>
      <c r="F402" s="3">
        <f t="shared" si="200"/>
        <v>0.53199806490586243</v>
      </c>
      <c r="G402" s="7">
        <f t="shared" si="201"/>
        <v>4.3947506376332632E-3</v>
      </c>
      <c r="H402" s="3">
        <f t="shared" si="202"/>
        <v>0.19766210264478959</v>
      </c>
      <c r="I402" s="3">
        <f t="shared" si="203"/>
        <v>0.24826208730548571</v>
      </c>
      <c r="J402" s="3">
        <f t="shared" si="204"/>
        <v>0.53713791269451427</v>
      </c>
      <c r="K402" s="3">
        <f t="shared" si="207"/>
        <v>7.5808313592009333E-2</v>
      </c>
      <c r="L402" s="7">
        <f t="shared" si="208"/>
        <v>3.9918884608427727E-4</v>
      </c>
      <c r="M402" s="7">
        <f t="shared" si="210"/>
        <v>9.10685997089071E-3</v>
      </c>
      <c r="N402" s="3">
        <f t="shared" si="205"/>
        <v>3.3271170859412455E-3</v>
      </c>
      <c r="O402" s="3">
        <f t="shared" si="211"/>
        <v>0.19433461488822532</v>
      </c>
      <c r="P402" s="3">
        <f t="shared" si="209"/>
        <v>0.19766173197416656</v>
      </c>
    </row>
    <row r="403" spans="1:16" x14ac:dyDescent="0.25">
      <c r="A403" s="8">
        <f t="shared" si="206"/>
        <v>0.19326716667184482</v>
      </c>
      <c r="B403" s="8">
        <f t="shared" si="196"/>
        <v>5.673283332815518E-2</v>
      </c>
      <c r="C403" s="8">
        <f t="shared" si="197"/>
        <v>1.9861002383532449</v>
      </c>
      <c r="D403" s="8">
        <f t="shared" si="198"/>
        <v>8.3680194859208981E-3</v>
      </c>
      <c r="E403" s="8">
        <f t="shared" si="199"/>
        <v>4.0719480514079101E-2</v>
      </c>
      <c r="F403" s="3">
        <f t="shared" si="200"/>
        <v>0.53199857200400269</v>
      </c>
      <c r="G403" s="7">
        <f t="shared" si="201"/>
        <v>4.3947590157499689E-3</v>
      </c>
      <c r="H403" s="3">
        <f t="shared" si="202"/>
        <v>0.19766192568759477</v>
      </c>
      <c r="I403" s="3">
        <f t="shared" si="203"/>
        <v>0.24826252979415561</v>
      </c>
      <c r="J403" s="3">
        <f t="shared" si="204"/>
        <v>0.53713747020584435</v>
      </c>
      <c r="K403" s="3">
        <f t="shared" si="207"/>
        <v>7.5808303782036263E-2</v>
      </c>
      <c r="L403" s="7">
        <f t="shared" si="208"/>
        <v>3.991896759535853E-4</v>
      </c>
      <c r="M403" s="7">
        <f t="shared" si="210"/>
        <v>9.10685997089071E-3</v>
      </c>
      <c r="N403" s="3">
        <f t="shared" si="205"/>
        <v>3.3271173763955034E-3</v>
      </c>
      <c r="O403" s="3">
        <f t="shared" si="211"/>
        <v>0.19433461488822532</v>
      </c>
      <c r="P403" s="3">
        <f t="shared" si="209"/>
        <v>0.19766173226462083</v>
      </c>
    </row>
    <row r="404" spans="1:16" x14ac:dyDescent="0.25">
      <c r="A404" s="8">
        <f t="shared" si="206"/>
        <v>0.19326706996035786</v>
      </c>
      <c r="B404" s="8">
        <f t="shared" si="196"/>
        <v>5.6732930039642138E-2</v>
      </c>
      <c r="C404" s="8">
        <f t="shared" si="197"/>
        <v>1.9861020855435858</v>
      </c>
      <c r="D404" s="8">
        <f t="shared" si="198"/>
        <v>8.3680397396251379E-3</v>
      </c>
      <c r="E404" s="8">
        <f t="shared" si="199"/>
        <v>4.071946026037486E-2</v>
      </c>
      <c r="F404" s="3">
        <f t="shared" si="200"/>
        <v>0.53199883661806358</v>
      </c>
      <c r="G404" s="7">
        <f t="shared" si="201"/>
        <v>4.3947633876238058E-3</v>
      </c>
      <c r="H404" s="3">
        <f t="shared" si="202"/>
        <v>0.19766183334798168</v>
      </c>
      <c r="I404" s="3">
        <f t="shared" si="203"/>
        <v>0.24826276069294823</v>
      </c>
      <c r="J404" s="3">
        <f t="shared" si="204"/>
        <v>0.53713723930705171</v>
      </c>
      <c r="K404" s="3">
        <f t="shared" si="207"/>
        <v>7.5808298662937784E-2</v>
      </c>
      <c r="L404" s="7">
        <f t="shared" si="208"/>
        <v>3.9919010899696185E-4</v>
      </c>
      <c r="M404" s="7">
        <f t="shared" si="210"/>
        <v>9.10685997089071E-3</v>
      </c>
      <c r="N404" s="3">
        <f t="shared" si="205"/>
        <v>3.3271175279606848E-3</v>
      </c>
      <c r="O404" s="3">
        <f t="shared" si="211"/>
        <v>0.19433461488822532</v>
      </c>
      <c r="P404" s="3">
        <f t="shared" si="209"/>
        <v>0.19766173241618601</v>
      </c>
    </row>
    <row r="405" spans="1:16" x14ac:dyDescent="0.25">
      <c r="A405" s="8">
        <f t="shared" si="206"/>
        <v>0.19326701949446001</v>
      </c>
      <c r="B405" s="8">
        <f t="shared" si="196"/>
        <v>5.6732980505539987E-2</v>
      </c>
      <c r="C405" s="8">
        <f t="shared" si="197"/>
        <v>1.9861030494422836</v>
      </c>
      <c r="D405" s="8">
        <f t="shared" si="198"/>
        <v>8.36805030839902E-3</v>
      </c>
      <c r="E405" s="8">
        <f t="shared" si="199"/>
        <v>4.0719449691600976E-2</v>
      </c>
      <c r="F405" s="3">
        <f t="shared" si="200"/>
        <v>0.53199897469889357</v>
      </c>
      <c r="G405" s="7">
        <f t="shared" si="201"/>
        <v>4.3947656689545646E-3</v>
      </c>
      <c r="H405" s="3">
        <f t="shared" si="202"/>
        <v>0.19766178516341457</v>
      </c>
      <c r="I405" s="3">
        <f t="shared" si="203"/>
        <v>0.24826288118028544</v>
      </c>
      <c r="J405" s="3">
        <f t="shared" si="204"/>
        <v>0.53713711881971449</v>
      </c>
      <c r="K405" s="3">
        <f t="shared" si="207"/>
        <v>7.5808295991676031E-2</v>
      </c>
      <c r="L405" s="7">
        <f t="shared" si="208"/>
        <v>3.9919033496774343E-4</v>
      </c>
      <c r="M405" s="7">
        <f t="shared" si="210"/>
        <v>9.10685997089071E-3</v>
      </c>
      <c r="N405" s="3">
        <f t="shared" si="205"/>
        <v>3.3271176070504586E-3</v>
      </c>
      <c r="O405" s="3">
        <f t="shared" si="211"/>
        <v>0.19433461488822532</v>
      </c>
      <c r="P405" s="3">
        <f t="shared" si="209"/>
        <v>0.19766173249527577</v>
      </c>
    </row>
    <row r="406" spans="1:16" x14ac:dyDescent="0.25">
      <c r="A406" s="8">
        <f t="shared" si="206"/>
        <v>0.19326699316039062</v>
      </c>
      <c r="B406" s="8">
        <f t="shared" si="196"/>
        <v>5.6733006839609385E-2</v>
      </c>
      <c r="C406" s="8">
        <f t="shared" si="197"/>
        <v>1.9861035524229145</v>
      </c>
      <c r="D406" s="8">
        <f t="shared" si="198"/>
        <v>8.3680558233884175E-3</v>
      </c>
      <c r="E406" s="8">
        <f t="shared" si="199"/>
        <v>4.071944417661158E-2</v>
      </c>
      <c r="F406" s="3">
        <f t="shared" si="200"/>
        <v>0.5319990467521537</v>
      </c>
      <c r="G406" s="7">
        <f t="shared" si="201"/>
        <v>4.3947668593975189E-3</v>
      </c>
      <c r="H406" s="3">
        <f t="shared" si="202"/>
        <v>0.19766176001978814</v>
      </c>
      <c r="I406" s="3">
        <f t="shared" si="203"/>
        <v>0.24826294405286431</v>
      </c>
      <c r="J406" s="3">
        <f t="shared" si="204"/>
        <v>0.53713705594713568</v>
      </c>
      <c r="K406" s="3">
        <f t="shared" si="207"/>
        <v>7.5808294597755579E-2</v>
      </c>
      <c r="L406" s="7">
        <f t="shared" si="208"/>
        <v>3.9919045288374695E-4</v>
      </c>
      <c r="M406" s="7">
        <f t="shared" si="210"/>
        <v>9.10685997089071E-3</v>
      </c>
      <c r="N406" s="3">
        <f t="shared" si="205"/>
        <v>3.3271176483210597E-3</v>
      </c>
      <c r="O406" s="3">
        <f t="shared" si="211"/>
        <v>0.19433461488822532</v>
      </c>
      <c r="P406" s="3">
        <f t="shared" si="209"/>
        <v>0.19766173253654637</v>
      </c>
    </row>
    <row r="407" spans="1:16" x14ac:dyDescent="0.25">
      <c r="A407" s="8">
        <f t="shared" si="206"/>
        <v>0.19326697941876975</v>
      </c>
      <c r="B407" s="8">
        <f t="shared" si="196"/>
        <v>5.6733020581230253E-2</v>
      </c>
      <c r="C407" s="8">
        <f t="shared" si="197"/>
        <v>1.986103814887791</v>
      </c>
      <c r="D407" s="8">
        <f t="shared" si="198"/>
        <v>8.3680587012156804E-3</v>
      </c>
      <c r="E407" s="8">
        <f t="shared" si="199"/>
        <v>4.0719441298784319E-2</v>
      </c>
      <c r="F407" s="3">
        <f t="shared" si="200"/>
        <v>0.53199908435093479</v>
      </c>
      <c r="G407" s="7">
        <f t="shared" si="201"/>
        <v>4.3947674805936802E-3</v>
      </c>
      <c r="H407" s="3">
        <f t="shared" si="202"/>
        <v>0.19766174689936342</v>
      </c>
      <c r="I407" s="3">
        <f t="shared" si="203"/>
        <v>0.24826297686097387</v>
      </c>
      <c r="J407" s="3">
        <f t="shared" si="204"/>
        <v>0.53713702313902612</v>
      </c>
      <c r="K407" s="3">
        <f t="shared" si="207"/>
        <v>7.5808293870379864E-2</v>
      </c>
      <c r="L407" s="7">
        <f t="shared" si="208"/>
        <v>3.9919051441460814E-4</v>
      </c>
      <c r="M407" s="7">
        <f t="shared" si="210"/>
        <v>9.10685997089071E-3</v>
      </c>
      <c r="N407" s="3">
        <f t="shared" si="205"/>
        <v>3.3271176698568615E-3</v>
      </c>
      <c r="O407" s="3">
        <f t="shared" si="211"/>
        <v>0.19433461488822532</v>
      </c>
      <c r="P407" s="3">
        <f t="shared" si="209"/>
        <v>0.19766173255808217</v>
      </c>
    </row>
    <row r="408" spans="1:16" x14ac:dyDescent="0.25">
      <c r="A408" s="8">
        <f t="shared" si="206"/>
        <v>0.19326697224812911</v>
      </c>
      <c r="B408" s="8">
        <f t="shared" si="196"/>
        <v>5.673302775187089E-2</v>
      </c>
      <c r="C408" s="8">
        <f t="shared" si="197"/>
        <v>1.9861039518469752</v>
      </c>
      <c r="D408" s="8">
        <f t="shared" si="198"/>
        <v>8.3680602029210915E-3</v>
      </c>
      <c r="E408" s="8">
        <f t="shared" si="199"/>
        <v>4.0719439797078906E-2</v>
      </c>
      <c r="F408" s="3">
        <f t="shared" si="200"/>
        <v>0.53199910397070138</v>
      </c>
      <c r="G408" s="7">
        <f t="shared" si="201"/>
        <v>4.3947678047457943E-3</v>
      </c>
      <c r="H408" s="3">
        <f t="shared" si="202"/>
        <v>0.1976617400528749</v>
      </c>
      <c r="I408" s="3">
        <f t="shared" si="203"/>
        <v>0.2482629939808719</v>
      </c>
      <c r="J408" s="3">
        <f t="shared" si="204"/>
        <v>0.53713700601912806</v>
      </c>
      <c r="K408" s="3">
        <f t="shared" si="207"/>
        <v>7.5808293490820924E-2</v>
      </c>
      <c r="L408" s="7">
        <f t="shared" si="208"/>
        <v>3.9919054652259883E-4</v>
      </c>
      <c r="M408" s="7">
        <f t="shared" si="210"/>
        <v>9.10685997089071E-3</v>
      </c>
      <c r="N408" s="3">
        <f t="shared" si="205"/>
        <v>3.3271176810946578E-3</v>
      </c>
      <c r="O408" s="3">
        <f t="shared" si="211"/>
        <v>0.19433461488822532</v>
      </c>
      <c r="P408" s="3">
        <f t="shared" si="209"/>
        <v>0.19766173256931999</v>
      </c>
    </row>
    <row r="409" spans="1:16" x14ac:dyDescent="0.25">
      <c r="A409" s="8">
        <f t="shared" si="206"/>
        <v>0.19326696850635167</v>
      </c>
      <c r="B409" s="8">
        <f t="shared" si="196"/>
        <v>5.6733031493648334E-2</v>
      </c>
      <c r="C409" s="8">
        <f t="shared" si="197"/>
        <v>1.9861040233148948</v>
      </c>
      <c r="D409" s="8">
        <f t="shared" si="198"/>
        <v>8.368060986539725E-3</v>
      </c>
      <c r="E409" s="8">
        <f t="shared" si="199"/>
        <v>4.0719439013460271E-2</v>
      </c>
      <c r="F409" s="3">
        <f t="shared" si="200"/>
        <v>0.53199911420867185</v>
      </c>
      <c r="G409" s="7">
        <f t="shared" si="201"/>
        <v>4.3947679738945873E-3</v>
      </c>
      <c r="H409" s="3">
        <f t="shared" si="202"/>
        <v>0.19766173648024626</v>
      </c>
      <c r="I409" s="3">
        <f t="shared" si="203"/>
        <v>0.24826300291436185</v>
      </c>
      <c r="J409" s="3">
        <f t="shared" si="204"/>
        <v>0.53713699708563811</v>
      </c>
      <c r="K409" s="3">
        <f t="shared" si="207"/>
        <v>7.5808293292759704E-2</v>
      </c>
      <c r="L409" s="7">
        <f t="shared" si="208"/>
        <v>3.9919056327716499E-4</v>
      </c>
      <c r="M409" s="7">
        <f t="shared" si="210"/>
        <v>9.10685997089071E-3</v>
      </c>
      <c r="N409" s="3">
        <f t="shared" si="205"/>
        <v>3.327117686958756E-3</v>
      </c>
      <c r="O409" s="3">
        <f t="shared" si="211"/>
        <v>0.19433461488822532</v>
      </c>
      <c r="P409" s="3">
        <f t="shared" si="209"/>
        <v>0.19766173257518407</v>
      </c>
    </row>
    <row r="410" spans="1:16" x14ac:dyDescent="0.25">
      <c r="A410" s="8">
        <f t="shared" si="206"/>
        <v>0.19326696655382058</v>
      </c>
      <c r="B410" s="8">
        <f t="shared" si="196"/>
        <v>5.6733033446179415E-2</v>
      </c>
      <c r="C410" s="8">
        <f t="shared" si="197"/>
        <v>1.9861040606082223</v>
      </c>
      <c r="D410" s="8">
        <f t="shared" si="198"/>
        <v>8.3680613954469334E-3</v>
      </c>
      <c r="E410" s="8">
        <f t="shared" si="199"/>
        <v>4.0719438604553064E-2</v>
      </c>
      <c r="F410" s="3">
        <f t="shared" si="200"/>
        <v>0.53199911955104096</v>
      </c>
      <c r="G410" s="7">
        <f t="shared" si="201"/>
        <v>4.3947680621596701E-3</v>
      </c>
      <c r="H410" s="3">
        <f t="shared" si="202"/>
        <v>0.19766173461598024</v>
      </c>
      <c r="I410" s="3">
        <f t="shared" si="203"/>
        <v>0.24826300757602779</v>
      </c>
      <c r="J410" s="3">
        <f t="shared" si="204"/>
        <v>0.53713699242397217</v>
      </c>
      <c r="K410" s="3">
        <f t="shared" si="207"/>
        <v>7.5808293189407544E-2</v>
      </c>
      <c r="L410" s="7">
        <f t="shared" si="208"/>
        <v>3.991905720200193E-4</v>
      </c>
      <c r="M410" s="7">
        <f t="shared" si="210"/>
        <v>9.10685997089071E-3</v>
      </c>
      <c r="N410" s="3">
        <f t="shared" si="205"/>
        <v>3.3271176900187549E-3</v>
      </c>
      <c r="O410" s="3">
        <f t="shared" si="211"/>
        <v>0.19433461488822532</v>
      </c>
      <c r="P410" s="3">
        <f t="shared" si="209"/>
        <v>0.19766173257824407</v>
      </c>
    </row>
    <row r="411" spans="1:16" x14ac:dyDescent="0.25">
      <c r="A411" s="8">
        <f t="shared" si="206"/>
        <v>0.19326696553495248</v>
      </c>
      <c r="B411" s="8">
        <f t="shared" si="196"/>
        <v>5.6733034465047516E-2</v>
      </c>
      <c r="C411" s="8">
        <f t="shared" si="197"/>
        <v>1.9861040800685947</v>
      </c>
      <c r="D411" s="8">
        <f t="shared" si="198"/>
        <v>8.3680616088225475E-3</v>
      </c>
      <c r="E411" s="8">
        <f t="shared" si="199"/>
        <v>4.0719438391177448E-2</v>
      </c>
      <c r="F411" s="3">
        <f t="shared" si="200"/>
        <v>0.53199912233879154</v>
      </c>
      <c r="G411" s="7">
        <f t="shared" si="201"/>
        <v>4.3947681082180815E-3</v>
      </c>
      <c r="H411" s="3">
        <f t="shared" si="202"/>
        <v>0.19766173364317058</v>
      </c>
      <c r="I411" s="3">
        <f t="shared" si="203"/>
        <v>0.24826301000857434</v>
      </c>
      <c r="J411" s="3">
        <f t="shared" si="204"/>
        <v>0.53713698999142567</v>
      </c>
      <c r="K411" s="3">
        <f t="shared" si="207"/>
        <v>7.5808293135476393E-2</v>
      </c>
      <c r="L411" s="7">
        <f t="shared" si="208"/>
        <v>3.9919057658220814E-4</v>
      </c>
      <c r="M411" s="7">
        <f t="shared" si="210"/>
        <v>9.10685997089071E-3</v>
      </c>
      <c r="N411" s="3">
        <f t="shared" si="205"/>
        <v>3.327117691615521E-3</v>
      </c>
      <c r="O411" s="3">
        <f t="shared" si="211"/>
        <v>0.19433461488822532</v>
      </c>
      <c r="P411" s="3">
        <f t="shared" si="209"/>
        <v>0.19766173257984085</v>
      </c>
    </row>
    <row r="412" spans="1:16" x14ac:dyDescent="0.25">
      <c r="A412" s="8">
        <f t="shared" si="206"/>
        <v>0.19326696500328761</v>
      </c>
      <c r="B412" s="8">
        <f t="shared" si="196"/>
        <v>5.6733034996712395E-2</v>
      </c>
      <c r="C412" s="8">
        <f t="shared" si="197"/>
        <v>1.9861040902233893</v>
      </c>
      <c r="D412" s="8">
        <f t="shared" si="198"/>
        <v>8.3680617201660271E-3</v>
      </c>
      <c r="E412" s="8">
        <f t="shared" si="199"/>
        <v>4.0719438279833972E-2</v>
      </c>
      <c r="F412" s="3">
        <f t="shared" si="200"/>
        <v>0.53199912379349312</v>
      </c>
      <c r="G412" s="7">
        <f t="shared" si="201"/>
        <v>4.3947681322522424E-3</v>
      </c>
      <c r="H412" s="3">
        <f t="shared" si="202"/>
        <v>0.19766173313553984</v>
      </c>
      <c r="I412" s="3">
        <f t="shared" si="203"/>
        <v>0.24826301127792366</v>
      </c>
      <c r="J412" s="3">
        <f t="shared" si="204"/>
        <v>0.53713698872207627</v>
      </c>
      <c r="K412" s="3">
        <f t="shared" si="207"/>
        <v>7.5808293107334113E-2</v>
      </c>
      <c r="L412" s="7">
        <f t="shared" si="208"/>
        <v>3.9919057896284528E-4</v>
      </c>
      <c r="M412" s="7">
        <f t="shared" si="210"/>
        <v>9.10685997089071E-3</v>
      </c>
      <c r="N412" s="3">
        <f t="shared" si="205"/>
        <v>3.3271176924487443E-3</v>
      </c>
      <c r="O412" s="3">
        <f t="shared" si="211"/>
        <v>0.19433461488822532</v>
      </c>
      <c r="P412" s="3">
        <f t="shared" si="209"/>
        <v>0.19766173258067407</v>
      </c>
    </row>
    <row r="413" spans="1:16" x14ac:dyDescent="0.25">
      <c r="A413" s="8">
        <f t="shared" si="206"/>
        <v>0.19326696472585472</v>
      </c>
      <c r="B413" s="8">
        <f t="shared" si="196"/>
        <v>5.6733035274145277E-2</v>
      </c>
      <c r="C413" s="8">
        <f t="shared" si="197"/>
        <v>1.986104095522355</v>
      </c>
      <c r="D413" s="8">
        <f t="shared" si="198"/>
        <v>8.3680617782671794E-3</v>
      </c>
      <c r="E413" s="8">
        <f t="shared" si="199"/>
        <v>4.0719438221732823E-2</v>
      </c>
      <c r="F413" s="3">
        <f t="shared" si="200"/>
        <v>0.53199912455258414</v>
      </c>
      <c r="G413" s="7">
        <f t="shared" si="201"/>
        <v>4.394768144793725E-3</v>
      </c>
      <c r="H413" s="3">
        <f t="shared" si="202"/>
        <v>0.19766173287064845</v>
      </c>
      <c r="I413" s="3">
        <f t="shared" si="203"/>
        <v>0.24826301194029438</v>
      </c>
      <c r="J413" s="3">
        <f t="shared" si="204"/>
        <v>0.53713698805970567</v>
      </c>
      <c r="K413" s="3">
        <f t="shared" si="207"/>
        <v>7.5808293092648901E-2</v>
      </c>
      <c r="L413" s="7">
        <f t="shared" si="208"/>
        <v>3.9919058020510749E-4</v>
      </c>
      <c r="M413" s="7">
        <f t="shared" si="210"/>
        <v>9.10685997089071E-3</v>
      </c>
      <c r="N413" s="3">
        <f t="shared" si="205"/>
        <v>3.3271176928835358E-3</v>
      </c>
      <c r="O413" s="3">
        <f t="shared" si="211"/>
        <v>0.19433461488822532</v>
      </c>
      <c r="P413" s="3">
        <f t="shared" si="209"/>
        <v>0.19766173258110886</v>
      </c>
    </row>
    <row r="414" spans="1:16" x14ac:dyDescent="0.25">
      <c r="A414" s="8"/>
      <c r="B414" s="8"/>
      <c r="C414" s="8"/>
      <c r="D414" s="8"/>
      <c r="E414" s="8"/>
      <c r="F414" s="3"/>
      <c r="G414" s="7"/>
      <c r="H414" s="3"/>
      <c r="I414" s="3"/>
      <c r="J414" s="3"/>
      <c r="K414" s="3"/>
      <c r="L414" s="7"/>
      <c r="M414" s="7"/>
      <c r="N414" s="3"/>
      <c r="O414" s="3"/>
      <c r="P414" s="3"/>
    </row>
    <row r="415" spans="1:16" x14ac:dyDescent="0.25">
      <c r="A415" s="5" t="s">
        <v>75</v>
      </c>
      <c r="B415" s="5"/>
      <c r="C415" s="5"/>
      <c r="D415" s="5"/>
      <c r="E415" s="5"/>
      <c r="F415">
        <f>F383+1</f>
        <v>13</v>
      </c>
      <c r="G415" t="s">
        <v>76</v>
      </c>
      <c r="H415">
        <f>D$18/100</f>
        <v>0.7</v>
      </c>
      <c r="K415" t="s">
        <v>15</v>
      </c>
    </row>
    <row r="416" spans="1:16" x14ac:dyDescent="0.25">
      <c r="A416" s="1" t="s">
        <v>82</v>
      </c>
      <c r="B416" s="1" t="s">
        <v>182</v>
      </c>
      <c r="C416" s="1" t="s">
        <v>183</v>
      </c>
      <c r="D416" s="1" t="s">
        <v>184</v>
      </c>
      <c r="E416" s="1" t="s">
        <v>185</v>
      </c>
      <c r="F416" s="1" t="s">
        <v>79</v>
      </c>
      <c r="G416" s="1" t="s">
        <v>81</v>
      </c>
      <c r="H416" s="1" t="s">
        <v>84</v>
      </c>
      <c r="I416" s="1" t="s">
        <v>60</v>
      </c>
      <c r="J416" s="1" t="s">
        <v>187</v>
      </c>
      <c r="K416" s="1" t="s">
        <v>86</v>
      </c>
      <c r="L416" s="1" t="s">
        <v>88</v>
      </c>
      <c r="M416" s="1" t="s">
        <v>88</v>
      </c>
      <c r="N416" s="1" t="s">
        <v>90</v>
      </c>
      <c r="O416" s="1" t="s">
        <v>92</v>
      </c>
      <c r="P416" s="1" t="s">
        <v>92</v>
      </c>
    </row>
    <row r="417" spans="1:16" x14ac:dyDescent="0.25">
      <c r="A417" s="1" t="s">
        <v>77</v>
      </c>
      <c r="B417" s="1" t="s">
        <v>10</v>
      </c>
      <c r="C417" s="1" t="s">
        <v>57</v>
      </c>
      <c r="D417" s="1" t="s">
        <v>59</v>
      </c>
      <c r="E417" s="1" t="s">
        <v>186</v>
      </c>
      <c r="F417" s="1" t="s">
        <v>78</v>
      </c>
      <c r="G417" s="1" t="s">
        <v>80</v>
      </c>
      <c r="H417" s="1" t="s">
        <v>83</v>
      </c>
      <c r="I417" s="1" t="s">
        <v>61</v>
      </c>
      <c r="J417" s="1" t="s">
        <v>188</v>
      </c>
      <c r="K417" s="1" t="s">
        <v>85</v>
      </c>
      <c r="L417" s="1" t="s">
        <v>87</v>
      </c>
      <c r="M417" s="1" t="s">
        <v>28</v>
      </c>
      <c r="N417" s="1" t="s">
        <v>89</v>
      </c>
      <c r="O417" s="1" t="s">
        <v>32</v>
      </c>
      <c r="P417" s="1" t="s">
        <v>91</v>
      </c>
    </row>
    <row r="418" spans="1:16" x14ac:dyDescent="0.25">
      <c r="A418" s="1" t="s">
        <v>0</v>
      </c>
      <c r="B418" s="1" t="s">
        <v>0</v>
      </c>
      <c r="C418" s="1" t="s">
        <v>97</v>
      </c>
      <c r="D418" s="1" t="s">
        <v>17</v>
      </c>
      <c r="E418" s="1" t="s">
        <v>17</v>
      </c>
      <c r="F418" s="1" t="s">
        <v>22</v>
      </c>
      <c r="G418" s="1" t="s">
        <v>0</v>
      </c>
      <c r="H418" s="1" t="s">
        <v>0</v>
      </c>
      <c r="I418" s="1" t="s">
        <v>0</v>
      </c>
      <c r="J418" s="1" t="s">
        <v>0</v>
      </c>
      <c r="K418" s="1" t="s">
        <v>0</v>
      </c>
      <c r="L418" s="1" t="s">
        <v>20</v>
      </c>
      <c r="M418" s="1" t="s">
        <v>20</v>
      </c>
      <c r="N418" s="1" t="s">
        <v>0</v>
      </c>
      <c r="O418" s="1" t="s">
        <v>0</v>
      </c>
      <c r="P418" s="1" t="s">
        <v>0</v>
      </c>
    </row>
    <row r="419" spans="1:16" x14ac:dyDescent="0.25">
      <c r="A419" s="8">
        <v>0.2</v>
      </c>
      <c r="B419" s="8">
        <f t="shared" ref="B419:B446" si="212">IF(A419&lt;$D$24,A419,2*$D$24-A419)</f>
        <v>4.9999999999999989E-2</v>
      </c>
      <c r="C419" s="8">
        <f t="shared" ref="C419:C446" si="213">2*ACOS(($D$24-B419)/$D$24)</f>
        <v>1.8545904360032242</v>
      </c>
      <c r="D419" s="8">
        <f t="shared" ref="D419:D446" si="214">$D$24^2*(C419-SIN(C419))/2</f>
        <v>6.9889877812751881E-3</v>
      </c>
      <c r="E419" s="8">
        <f t="shared" ref="E419:E446" si="215">IF(A419&lt;$D$24,D419,3.1416*($D$24)^2-D419)</f>
        <v>4.2098512218724814E-2</v>
      </c>
      <c r="F419" s="3">
        <f t="shared" ref="F419:F446" si="216">$D$19/E419</f>
        <v>0.51457175906087338</v>
      </c>
      <c r="G419" s="7">
        <f t="shared" ref="G419:G446" si="217">F419^2/(2*32.2)</f>
        <v>4.1115542736490911E-3</v>
      </c>
      <c r="H419" s="3">
        <f t="shared" ref="H419:H446" si="218">A419+G419</f>
        <v>0.2041115542736491</v>
      </c>
      <c r="I419" s="3">
        <f t="shared" ref="I419:I446" si="219">$D$24*C419</f>
        <v>0.23182380450040302</v>
      </c>
      <c r="J419" s="3">
        <f t="shared" ref="J419:J446" si="220">IF(A419&lt;$D$24,I419,(2*3.1416*$D$24-I419))</f>
        <v>0.55357619549959702</v>
      </c>
      <c r="K419" s="3">
        <f>E419/J419</f>
        <v>7.6048270429568104E-2</v>
      </c>
      <c r="L419" s="7">
        <f>($D$21^2)*(F419^2)/(($D$20^2)*(K419^1.333))</f>
        <v>3.7189525515176188E-4</v>
      </c>
      <c r="M419" s="7">
        <f>D402</f>
        <v>8.367980672296927E-3</v>
      </c>
      <c r="N419" s="3">
        <f t="shared" ref="N419:N446" si="221">((M419+L419)/2)*D$30</f>
        <v>3.0589565746070406E-3</v>
      </c>
      <c r="O419" s="3">
        <f>H413</f>
        <v>0.19766173287064845</v>
      </c>
      <c r="P419" s="3">
        <f>N419+O419</f>
        <v>0.20072068944525548</v>
      </c>
    </row>
    <row r="420" spans="1:16" x14ac:dyDescent="0.25">
      <c r="A420" s="8">
        <f t="shared" ref="A420:A446" si="222">A419+(P419-H419)/2</f>
        <v>0.1983045675858032</v>
      </c>
      <c r="B420" s="8">
        <f t="shared" si="212"/>
        <v>5.1695432414196801E-2</v>
      </c>
      <c r="C420" s="8">
        <f t="shared" si="213"/>
        <v>1.8882877753689444</v>
      </c>
      <c r="D420" s="8">
        <f t="shared" si="214"/>
        <v>7.3302049875550402E-3</v>
      </c>
      <c r="E420" s="8">
        <f t="shared" si="215"/>
        <v>4.1757295012444962E-2</v>
      </c>
      <c r="F420" s="3">
        <f t="shared" si="216"/>
        <v>0.51877655101411002</v>
      </c>
      <c r="G420" s="7">
        <f t="shared" si="217"/>
        <v>4.1790234453741529E-3</v>
      </c>
      <c r="H420" s="3">
        <f t="shared" si="218"/>
        <v>0.20248359103117736</v>
      </c>
      <c r="I420" s="3">
        <f t="shared" si="219"/>
        <v>0.23603597192111805</v>
      </c>
      <c r="J420" s="3">
        <f t="shared" si="220"/>
        <v>0.54936402807888196</v>
      </c>
      <c r="K420" s="3">
        <f t="shared" ref="K420:K446" si="223">E420/J420</f>
        <v>7.6010246172232315E-2</v>
      </c>
      <c r="L420" s="7">
        <f t="shared" ref="L420:L446" si="224">($D$21^2)*(F420^2)/(($D$20^2)*(K420^1.333))</f>
        <v>3.7825001004151526E-4</v>
      </c>
      <c r="M420" s="7">
        <f>M419</f>
        <v>8.367980672296927E-3</v>
      </c>
      <c r="N420" s="3">
        <f t="shared" si="221"/>
        <v>3.0611807388184545E-3</v>
      </c>
      <c r="O420" s="3">
        <f>O419</f>
        <v>0.19766173287064845</v>
      </c>
      <c r="P420" s="3">
        <f t="shared" ref="P420:P446" si="225">N420+O420</f>
        <v>0.2007229136094669</v>
      </c>
    </row>
    <row r="421" spans="1:16" x14ac:dyDescent="0.25">
      <c r="A421" s="8">
        <f t="shared" si="222"/>
        <v>0.19742422887494798</v>
      </c>
      <c r="B421" s="8">
        <f t="shared" si="212"/>
        <v>5.2575771125052018E-2</v>
      </c>
      <c r="C421" s="8">
        <f t="shared" si="213"/>
        <v>1.9056231099826744</v>
      </c>
      <c r="D421" s="8">
        <f t="shared" si="214"/>
        <v>7.509030204459588E-3</v>
      </c>
      <c r="E421" s="8">
        <f t="shared" si="215"/>
        <v>4.1578469795540411E-2</v>
      </c>
      <c r="F421" s="3">
        <f t="shared" si="216"/>
        <v>0.52100776177574426</v>
      </c>
      <c r="G421" s="7">
        <f t="shared" si="217"/>
        <v>4.2150479476796687E-3</v>
      </c>
      <c r="H421" s="3">
        <f t="shared" si="218"/>
        <v>0.20163927682262764</v>
      </c>
      <c r="I421" s="3">
        <f t="shared" si="219"/>
        <v>0.2382028887478343</v>
      </c>
      <c r="J421" s="3">
        <f t="shared" si="220"/>
        <v>0.54719711125216564</v>
      </c>
      <c r="K421" s="3">
        <f t="shared" si="223"/>
        <v>7.5984446811854137E-2</v>
      </c>
      <c r="L421" s="7">
        <f t="shared" si="224"/>
        <v>3.81683326034132E-4</v>
      </c>
      <c r="M421" s="7">
        <f t="shared" ref="M421:M446" si="226">M420</f>
        <v>8.367980672296927E-3</v>
      </c>
      <c r="N421" s="3">
        <f t="shared" si="221"/>
        <v>3.0623823994158708E-3</v>
      </c>
      <c r="O421" s="3">
        <f t="shared" ref="O421:O446" si="227">O420</f>
        <v>0.19766173287064845</v>
      </c>
      <c r="P421" s="3">
        <f t="shared" si="225"/>
        <v>0.20072411527006431</v>
      </c>
    </row>
    <row r="422" spans="1:16" x14ac:dyDescent="0.25">
      <c r="A422" s="8">
        <f t="shared" si="222"/>
        <v>0.19696664809866632</v>
      </c>
      <c r="B422" s="8">
        <f t="shared" si="212"/>
        <v>5.3033351901333681E-2</v>
      </c>
      <c r="C422" s="8">
        <f t="shared" si="213"/>
        <v>1.9145915007735557</v>
      </c>
      <c r="D422" s="8">
        <f t="shared" si="214"/>
        <v>7.602416118310364E-3</v>
      </c>
      <c r="E422" s="8">
        <f t="shared" si="215"/>
        <v>4.1485083881689637E-2</v>
      </c>
      <c r="F422" s="3">
        <f t="shared" si="216"/>
        <v>0.5221805877990815</v>
      </c>
      <c r="G422" s="7">
        <f t="shared" si="217"/>
        <v>4.2340460601582959E-3</v>
      </c>
      <c r="H422" s="3">
        <f t="shared" si="218"/>
        <v>0.20120069415882461</v>
      </c>
      <c r="I422" s="3">
        <f t="shared" si="219"/>
        <v>0.23932393759669446</v>
      </c>
      <c r="J422" s="3">
        <f t="shared" si="220"/>
        <v>0.54607606240330553</v>
      </c>
      <c r="K422" s="3">
        <f t="shared" si="223"/>
        <v>7.596942392807314E-2</v>
      </c>
      <c r="L422" s="7">
        <f t="shared" si="224"/>
        <v>3.8350472184963465E-4</v>
      </c>
      <c r="M422" s="7">
        <f t="shared" si="226"/>
        <v>8.367980672296927E-3</v>
      </c>
      <c r="N422" s="3">
        <f t="shared" si="221"/>
        <v>3.0630198879512969E-3</v>
      </c>
      <c r="O422" s="3">
        <f t="shared" si="227"/>
        <v>0.19766173287064845</v>
      </c>
      <c r="P422" s="3">
        <f t="shared" si="225"/>
        <v>0.20072475275859974</v>
      </c>
    </row>
    <row r="423" spans="1:16" x14ac:dyDescent="0.25">
      <c r="A423" s="8">
        <f t="shared" si="222"/>
        <v>0.19672867739855388</v>
      </c>
      <c r="B423" s="8">
        <f t="shared" si="212"/>
        <v>5.3271322601446125E-2</v>
      </c>
      <c r="C423" s="8">
        <f t="shared" si="213"/>
        <v>1.9192444403458049</v>
      </c>
      <c r="D423" s="8">
        <f t="shared" si="214"/>
        <v>7.6510993782878635E-3</v>
      </c>
      <c r="E423" s="8">
        <f t="shared" si="215"/>
        <v>4.1436400621712138E-2</v>
      </c>
      <c r="F423" s="3">
        <f t="shared" si="216"/>
        <v>0.52279409314533754</v>
      </c>
      <c r="G423" s="7">
        <f t="shared" si="217"/>
        <v>4.2440009911126689E-3</v>
      </c>
      <c r="H423" s="3">
        <f t="shared" si="218"/>
        <v>0.20097267838966654</v>
      </c>
      <c r="I423" s="3">
        <f t="shared" si="219"/>
        <v>0.23990555504322561</v>
      </c>
      <c r="J423" s="3">
        <f t="shared" si="220"/>
        <v>0.54549444495677435</v>
      </c>
      <c r="K423" s="3">
        <f t="shared" si="223"/>
        <v>7.5961177982290198E-2</v>
      </c>
      <c r="L423" s="7">
        <f t="shared" si="224"/>
        <v>3.8446202977200031E-4</v>
      </c>
      <c r="M423" s="7">
        <f t="shared" si="226"/>
        <v>8.367980672296927E-3</v>
      </c>
      <c r="N423" s="3">
        <f t="shared" si="221"/>
        <v>3.0633549457241239E-3</v>
      </c>
      <c r="O423" s="3">
        <f t="shared" si="227"/>
        <v>0.19766173287064845</v>
      </c>
      <c r="P423" s="3">
        <f t="shared" si="225"/>
        <v>0.20072508781637258</v>
      </c>
    </row>
    <row r="424" spans="1:16" x14ac:dyDescent="0.25">
      <c r="A424" s="8">
        <f t="shared" si="222"/>
        <v>0.19660488211190691</v>
      </c>
      <c r="B424" s="8">
        <f t="shared" si="212"/>
        <v>5.3395117888093091E-2</v>
      </c>
      <c r="C424" s="8">
        <f t="shared" si="213"/>
        <v>1.9216619586101547</v>
      </c>
      <c r="D424" s="8">
        <f t="shared" si="214"/>
        <v>7.6764564134519367E-3</v>
      </c>
      <c r="E424" s="8">
        <f t="shared" si="215"/>
        <v>4.1411043586548062E-2</v>
      </c>
      <c r="F424" s="3">
        <f t="shared" si="216"/>
        <v>0.52311421326440077</v>
      </c>
      <c r="G424" s="7">
        <f t="shared" si="217"/>
        <v>4.2492000018514433E-3</v>
      </c>
      <c r="H424" s="3">
        <f t="shared" si="218"/>
        <v>0.20085408211375835</v>
      </c>
      <c r="I424" s="3">
        <f t="shared" si="219"/>
        <v>0.24020774482626933</v>
      </c>
      <c r="J424" s="3">
        <f t="shared" si="220"/>
        <v>0.54519225517373071</v>
      </c>
      <c r="K424" s="3">
        <f t="shared" si="223"/>
        <v>7.5956771567402465E-2</v>
      </c>
      <c r="L424" s="7">
        <f t="shared" si="224"/>
        <v>3.8496277290754561E-4</v>
      </c>
      <c r="M424" s="7">
        <f t="shared" si="226"/>
        <v>8.367980672296927E-3</v>
      </c>
      <c r="N424" s="3">
        <f t="shared" si="221"/>
        <v>3.0635302058215656E-3</v>
      </c>
      <c r="O424" s="3">
        <f t="shared" si="227"/>
        <v>0.19766173287064845</v>
      </c>
      <c r="P424" s="3">
        <f t="shared" si="225"/>
        <v>0.20072526307647001</v>
      </c>
    </row>
    <row r="425" spans="1:16" x14ac:dyDescent="0.25">
      <c r="A425" s="8">
        <f t="shared" si="222"/>
        <v>0.19654047259326274</v>
      </c>
      <c r="B425" s="8">
        <f t="shared" si="212"/>
        <v>5.3459527406737262E-2</v>
      </c>
      <c r="C425" s="8">
        <f t="shared" si="213"/>
        <v>1.9229189629719698</v>
      </c>
      <c r="D425" s="8">
        <f t="shared" si="214"/>
        <v>7.6896579146864836E-3</v>
      </c>
      <c r="E425" s="8">
        <f t="shared" si="215"/>
        <v>4.1397842085313517E-2</v>
      </c>
      <c r="F425" s="3">
        <f t="shared" si="216"/>
        <v>0.52328103096755507</v>
      </c>
      <c r="G425" s="7">
        <f t="shared" si="217"/>
        <v>4.251910518174958E-3</v>
      </c>
      <c r="H425" s="3">
        <f t="shared" si="218"/>
        <v>0.20079238311143768</v>
      </c>
      <c r="I425" s="3">
        <f t="shared" si="219"/>
        <v>0.24036487037149623</v>
      </c>
      <c r="J425" s="3">
        <f t="shared" si="220"/>
        <v>0.54503512962850376</v>
      </c>
      <c r="K425" s="3">
        <f t="shared" si="223"/>
        <v>7.5954447401455225E-2</v>
      </c>
      <c r="L425" s="7">
        <f t="shared" si="224"/>
        <v>3.852240486590078E-4</v>
      </c>
      <c r="M425" s="7">
        <f t="shared" si="226"/>
        <v>8.367980672296927E-3</v>
      </c>
      <c r="N425" s="3">
        <f t="shared" si="221"/>
        <v>3.0636216523345769E-3</v>
      </c>
      <c r="O425" s="3">
        <f t="shared" si="227"/>
        <v>0.19766173287064845</v>
      </c>
      <c r="P425" s="3">
        <f t="shared" si="225"/>
        <v>0.20072535452298301</v>
      </c>
    </row>
    <row r="426" spans="1:16" x14ac:dyDescent="0.25">
      <c r="A426" s="8">
        <f t="shared" si="222"/>
        <v>0.19650695829903542</v>
      </c>
      <c r="B426" s="8">
        <f t="shared" si="212"/>
        <v>5.3493041700964583E-2</v>
      </c>
      <c r="C426" s="8">
        <f t="shared" si="213"/>
        <v>1.9235728037197526</v>
      </c>
      <c r="D426" s="8">
        <f t="shared" si="214"/>
        <v>7.6965293611433406E-3</v>
      </c>
      <c r="E426" s="8">
        <f t="shared" si="215"/>
        <v>4.1390970638856661E-2</v>
      </c>
      <c r="F426" s="3">
        <f t="shared" si="216"/>
        <v>0.52336790251298348</v>
      </c>
      <c r="G426" s="7">
        <f t="shared" si="217"/>
        <v>4.2533223816900584E-3</v>
      </c>
      <c r="H426" s="3">
        <f t="shared" si="218"/>
        <v>0.20076028068072549</v>
      </c>
      <c r="I426" s="3">
        <f t="shared" si="219"/>
        <v>0.24044660046496907</v>
      </c>
      <c r="J426" s="3">
        <f t="shared" si="220"/>
        <v>0.54495339953503086</v>
      </c>
      <c r="K426" s="3">
        <f t="shared" si="223"/>
        <v>7.595322953150227E-2</v>
      </c>
      <c r="L426" s="7">
        <f t="shared" si="224"/>
        <v>3.8536020032701323E-4</v>
      </c>
      <c r="M426" s="7">
        <f t="shared" si="226"/>
        <v>8.367980672296927E-3</v>
      </c>
      <c r="N426" s="3">
        <f t="shared" si="221"/>
        <v>3.0636693054183787E-3</v>
      </c>
      <c r="O426" s="3">
        <f t="shared" si="227"/>
        <v>0.19766173287064845</v>
      </c>
      <c r="P426" s="3">
        <f t="shared" si="225"/>
        <v>0.20072540217606682</v>
      </c>
    </row>
    <row r="427" spans="1:16" x14ac:dyDescent="0.25">
      <c r="A427" s="8">
        <f t="shared" si="222"/>
        <v>0.19648951904670608</v>
      </c>
      <c r="B427" s="8">
        <f t="shared" si="212"/>
        <v>5.3510480953293915E-2</v>
      </c>
      <c r="C427" s="8">
        <f t="shared" si="213"/>
        <v>1.9239129725273991</v>
      </c>
      <c r="D427" s="8">
        <f t="shared" si="214"/>
        <v>7.7001055564361086E-3</v>
      </c>
      <c r="E427" s="8">
        <f t="shared" si="215"/>
        <v>4.1387394443563888E-2</v>
      </c>
      <c r="F427" s="3">
        <f t="shared" si="216"/>
        <v>0.52341312560215159</v>
      </c>
      <c r="G427" s="7">
        <f t="shared" si="217"/>
        <v>4.2540574542331315E-3</v>
      </c>
      <c r="H427" s="3">
        <f t="shared" si="218"/>
        <v>0.20074357650093921</v>
      </c>
      <c r="I427" s="3">
        <f t="shared" si="219"/>
        <v>0.24048912156592489</v>
      </c>
      <c r="J427" s="3">
        <f t="shared" si="220"/>
        <v>0.54491087843407504</v>
      </c>
      <c r="K427" s="3">
        <f t="shared" si="223"/>
        <v>7.595259350024347E-2</v>
      </c>
      <c r="L427" s="7">
        <f t="shared" si="224"/>
        <v>3.8543110186562308E-4</v>
      </c>
      <c r="M427" s="7">
        <f t="shared" si="226"/>
        <v>8.367980672296927E-3</v>
      </c>
      <c r="N427" s="3">
        <f t="shared" si="221"/>
        <v>3.0636941209568926E-3</v>
      </c>
      <c r="O427" s="3">
        <f t="shared" si="227"/>
        <v>0.19766173287064845</v>
      </c>
      <c r="P427" s="3">
        <f t="shared" si="225"/>
        <v>0.20072542699160534</v>
      </c>
    </row>
    <row r="428" spans="1:16" x14ac:dyDescent="0.25">
      <c r="A428" s="8">
        <f t="shared" si="222"/>
        <v>0.19648044429203915</v>
      </c>
      <c r="B428" s="8">
        <f t="shared" si="212"/>
        <v>5.3519555707960853E-2</v>
      </c>
      <c r="C428" s="8">
        <f t="shared" si="213"/>
        <v>1.9240899680862615</v>
      </c>
      <c r="D428" s="8">
        <f t="shared" si="214"/>
        <v>7.7019666465746508E-3</v>
      </c>
      <c r="E428" s="8">
        <f t="shared" si="215"/>
        <v>4.1385533353425347E-2</v>
      </c>
      <c r="F428" s="3">
        <f t="shared" si="216"/>
        <v>0.5234366632716585</v>
      </c>
      <c r="G428" s="7">
        <f t="shared" si="217"/>
        <v>4.2544400692075711E-3</v>
      </c>
      <c r="H428" s="3">
        <f t="shared" si="218"/>
        <v>0.20073488436124673</v>
      </c>
      <c r="I428" s="3">
        <f t="shared" si="219"/>
        <v>0.24051124601078269</v>
      </c>
      <c r="J428" s="3">
        <f t="shared" si="220"/>
        <v>0.54488875398921732</v>
      </c>
      <c r="K428" s="3">
        <f t="shared" si="223"/>
        <v>7.5952261907472424E-2</v>
      </c>
      <c r="L428" s="7">
        <f t="shared" si="224"/>
        <v>3.8546801126141945E-4</v>
      </c>
      <c r="M428" s="7">
        <f t="shared" si="226"/>
        <v>8.367980672296927E-3</v>
      </c>
      <c r="N428" s="3">
        <f t="shared" si="221"/>
        <v>3.0637070392454209E-3</v>
      </c>
      <c r="O428" s="3">
        <f t="shared" si="227"/>
        <v>0.19766173287064845</v>
      </c>
      <c r="P428" s="3">
        <f t="shared" si="225"/>
        <v>0.20072543990989386</v>
      </c>
    </row>
    <row r="429" spans="1:16" x14ac:dyDescent="0.25">
      <c r="A429" s="8">
        <f t="shared" si="222"/>
        <v>0.19647572206636271</v>
      </c>
      <c r="B429" s="8">
        <f t="shared" si="212"/>
        <v>5.3524277933637288E-2</v>
      </c>
      <c r="C429" s="8">
        <f t="shared" si="213"/>
        <v>1.9241820668601342</v>
      </c>
      <c r="D429" s="8">
        <f t="shared" si="214"/>
        <v>7.7029351465623657E-3</v>
      </c>
      <c r="E429" s="8">
        <f t="shared" si="215"/>
        <v>4.1384564853437632E-2</v>
      </c>
      <c r="F429" s="3">
        <f t="shared" si="216"/>
        <v>0.52344891296919049</v>
      </c>
      <c r="G429" s="7">
        <f t="shared" si="217"/>
        <v>4.2546392001339617E-3</v>
      </c>
      <c r="H429" s="3">
        <f t="shared" si="218"/>
        <v>0.20073036126649668</v>
      </c>
      <c r="I429" s="3">
        <f t="shared" si="219"/>
        <v>0.24052275835751677</v>
      </c>
      <c r="J429" s="3">
        <f t="shared" si="220"/>
        <v>0.54487724164248319</v>
      </c>
      <c r="K429" s="3">
        <f t="shared" si="223"/>
        <v>7.5952089187442659E-2</v>
      </c>
      <c r="L429" s="7">
        <f t="shared" si="224"/>
        <v>3.85487221795757E-4</v>
      </c>
      <c r="M429" s="7">
        <f t="shared" si="226"/>
        <v>8.367980672296927E-3</v>
      </c>
      <c r="N429" s="3">
        <f t="shared" si="221"/>
        <v>3.0637137629324395E-3</v>
      </c>
      <c r="O429" s="3">
        <f t="shared" si="227"/>
        <v>0.19766173287064845</v>
      </c>
      <c r="P429" s="3">
        <f t="shared" si="225"/>
        <v>0.20072544663358088</v>
      </c>
    </row>
    <row r="430" spans="1:16" x14ac:dyDescent="0.25">
      <c r="A430" s="8">
        <f t="shared" si="222"/>
        <v>0.19647326474990481</v>
      </c>
      <c r="B430" s="8">
        <f t="shared" si="212"/>
        <v>5.3526735250095187E-2</v>
      </c>
      <c r="C430" s="8">
        <f t="shared" si="213"/>
        <v>1.9242299913615122</v>
      </c>
      <c r="D430" s="8">
        <f t="shared" si="214"/>
        <v>7.7034391396348708E-3</v>
      </c>
      <c r="E430" s="8">
        <f t="shared" si="215"/>
        <v>4.1384060860365127E-2</v>
      </c>
      <c r="F430" s="3">
        <f t="shared" si="216"/>
        <v>0.52345528775746564</v>
      </c>
      <c r="G430" s="7">
        <f t="shared" si="217"/>
        <v>4.2547428304542103E-3</v>
      </c>
      <c r="H430" s="3">
        <f t="shared" si="218"/>
        <v>0.20072800758035902</v>
      </c>
      <c r="I430" s="3">
        <f t="shared" si="219"/>
        <v>0.24052874892018902</v>
      </c>
      <c r="J430" s="3">
        <f t="shared" si="220"/>
        <v>0.54487125107981094</v>
      </c>
      <c r="K430" s="3">
        <f t="shared" si="223"/>
        <v>7.5951999262855813E-2</v>
      </c>
      <c r="L430" s="7">
        <f t="shared" si="224"/>
        <v>3.8549721951582511E-4</v>
      </c>
      <c r="M430" s="7">
        <f t="shared" si="226"/>
        <v>8.367980672296927E-3</v>
      </c>
      <c r="N430" s="3">
        <f t="shared" si="221"/>
        <v>3.0637172621344635E-3</v>
      </c>
      <c r="O430" s="3">
        <f t="shared" si="227"/>
        <v>0.19766173287064845</v>
      </c>
      <c r="P430" s="3">
        <f t="shared" si="225"/>
        <v>0.20072545013278292</v>
      </c>
    </row>
    <row r="431" spans="1:16" x14ac:dyDescent="0.25">
      <c r="A431" s="8">
        <f t="shared" si="222"/>
        <v>0.19647198602611676</v>
      </c>
      <c r="B431" s="8">
        <f t="shared" si="212"/>
        <v>5.3528013973883237E-2</v>
      </c>
      <c r="C431" s="8">
        <f t="shared" si="213"/>
        <v>1.9242549297131561</v>
      </c>
      <c r="D431" s="8">
        <f t="shared" si="214"/>
        <v>7.7037014078953324E-3</v>
      </c>
      <c r="E431" s="8">
        <f t="shared" si="215"/>
        <v>4.138379859210467E-2</v>
      </c>
      <c r="F431" s="3">
        <f t="shared" si="216"/>
        <v>0.52345860513558018</v>
      </c>
      <c r="G431" s="7">
        <f t="shared" si="217"/>
        <v>4.2547967591690565E-3</v>
      </c>
      <c r="H431" s="3">
        <f t="shared" si="218"/>
        <v>0.20072678278528583</v>
      </c>
      <c r="I431" s="3">
        <f t="shared" si="219"/>
        <v>0.24053186621414452</v>
      </c>
      <c r="J431" s="3">
        <f t="shared" si="220"/>
        <v>0.54486813378585541</v>
      </c>
      <c r="K431" s="3">
        <f t="shared" si="223"/>
        <v>7.5951952456021904E-2</v>
      </c>
      <c r="L431" s="7">
        <f t="shared" si="224"/>
        <v>3.8550242236428224E-4</v>
      </c>
      <c r="M431" s="7">
        <f t="shared" si="226"/>
        <v>8.367980672296927E-3</v>
      </c>
      <c r="N431" s="3">
        <f t="shared" si="221"/>
        <v>3.0637190831314231E-3</v>
      </c>
      <c r="O431" s="3">
        <f t="shared" si="227"/>
        <v>0.19766173287064845</v>
      </c>
      <c r="P431" s="3">
        <f t="shared" si="225"/>
        <v>0.20072545195377986</v>
      </c>
    </row>
    <row r="432" spans="1:16" x14ac:dyDescent="0.25">
      <c r="A432" s="8">
        <f t="shared" si="222"/>
        <v>0.19647132061036376</v>
      </c>
      <c r="B432" s="8">
        <f t="shared" si="212"/>
        <v>5.3528679389636236E-2</v>
      </c>
      <c r="C432" s="8">
        <f t="shared" si="213"/>
        <v>1.924267906919467</v>
      </c>
      <c r="D432" s="8">
        <f t="shared" si="214"/>
        <v>7.703837886614634E-3</v>
      </c>
      <c r="E432" s="8">
        <f t="shared" si="215"/>
        <v>4.1383662113385365E-2</v>
      </c>
      <c r="F432" s="3">
        <f t="shared" si="216"/>
        <v>0.52346033144389581</v>
      </c>
      <c r="G432" s="7">
        <f t="shared" si="217"/>
        <v>4.2548248229092121E-3</v>
      </c>
      <c r="H432" s="3">
        <f t="shared" si="218"/>
        <v>0.20072614543327297</v>
      </c>
      <c r="I432" s="3">
        <f t="shared" si="219"/>
        <v>0.24053348836493338</v>
      </c>
      <c r="J432" s="3">
        <f t="shared" si="220"/>
        <v>0.54486651163506661</v>
      </c>
      <c r="K432" s="3">
        <f t="shared" si="223"/>
        <v>7.5951928095560325E-2</v>
      </c>
      <c r="L432" s="7">
        <f t="shared" si="224"/>
        <v>3.8550512987562459E-4</v>
      </c>
      <c r="M432" s="7">
        <f t="shared" si="226"/>
        <v>8.367980672296927E-3</v>
      </c>
      <c r="N432" s="3">
        <f t="shared" si="221"/>
        <v>3.0637200307603932E-3</v>
      </c>
      <c r="O432" s="3">
        <f t="shared" si="227"/>
        <v>0.19766173287064845</v>
      </c>
      <c r="P432" s="3">
        <f t="shared" si="225"/>
        <v>0.20072545290140884</v>
      </c>
    </row>
    <row r="433" spans="1:16" x14ac:dyDescent="0.25">
      <c r="A433" s="8">
        <f t="shared" si="222"/>
        <v>0.1964709743444317</v>
      </c>
      <c r="B433" s="8">
        <f t="shared" si="212"/>
        <v>5.3529025655568302E-2</v>
      </c>
      <c r="C433" s="8">
        <f t="shared" si="213"/>
        <v>1.9242746599140741</v>
      </c>
      <c r="D433" s="8">
        <f t="shared" si="214"/>
        <v>7.7039089070153203E-3</v>
      </c>
      <c r="E433" s="8">
        <f t="shared" si="215"/>
        <v>4.138359109298468E-2</v>
      </c>
      <c r="F433" s="3">
        <f t="shared" si="216"/>
        <v>0.52346122977972165</v>
      </c>
      <c r="G433" s="7">
        <f t="shared" si="217"/>
        <v>4.2548394267468712E-3</v>
      </c>
      <c r="H433" s="3">
        <f t="shared" si="218"/>
        <v>0.20072581377117857</v>
      </c>
      <c r="I433" s="3">
        <f t="shared" si="219"/>
        <v>0.24053433248925926</v>
      </c>
      <c r="J433" s="3">
        <f t="shared" si="220"/>
        <v>0.54486566751074073</v>
      </c>
      <c r="K433" s="3">
        <f t="shared" si="223"/>
        <v>7.595191541806752E-2</v>
      </c>
      <c r="L433" s="7">
        <f t="shared" si="224"/>
        <v>3.8550653881925758E-4</v>
      </c>
      <c r="M433" s="7">
        <f>M425</f>
        <v>8.367980672296927E-3</v>
      </c>
      <c r="N433" s="3">
        <f t="shared" si="221"/>
        <v>3.0637205238906642E-3</v>
      </c>
      <c r="O433" s="3">
        <f>O425</f>
        <v>0.19766173287064845</v>
      </c>
      <c r="P433" s="3">
        <f t="shared" si="225"/>
        <v>0.20072545339453912</v>
      </c>
    </row>
    <row r="434" spans="1:16" x14ac:dyDescent="0.25">
      <c r="A434" s="8">
        <f t="shared" si="222"/>
        <v>0.19647079415611196</v>
      </c>
      <c r="B434" s="8">
        <f t="shared" si="212"/>
        <v>5.3529205843888039E-2</v>
      </c>
      <c r="C434" s="8">
        <f t="shared" si="213"/>
        <v>1.9242781740009711</v>
      </c>
      <c r="D434" s="8">
        <f t="shared" si="214"/>
        <v>7.7039458643604524E-3</v>
      </c>
      <c r="E434" s="8">
        <f t="shared" si="215"/>
        <v>4.1383554135639544E-2</v>
      </c>
      <c r="F434" s="3">
        <f t="shared" si="216"/>
        <v>0.5234616972537639</v>
      </c>
      <c r="G434" s="7">
        <f t="shared" si="217"/>
        <v>4.2548470262700486E-3</v>
      </c>
      <c r="H434" s="3">
        <f t="shared" si="218"/>
        <v>0.20072564118238201</v>
      </c>
      <c r="I434" s="3">
        <f t="shared" si="219"/>
        <v>0.24053477175012139</v>
      </c>
      <c r="J434" s="3">
        <f t="shared" si="220"/>
        <v>0.5448652282498786</v>
      </c>
      <c r="K434" s="3">
        <f t="shared" si="223"/>
        <v>7.5951908820763997E-2</v>
      </c>
      <c r="L434" s="7">
        <f t="shared" si="224"/>
        <v>3.8550727200489478E-4</v>
      </c>
      <c r="M434" s="7">
        <f t="shared" si="226"/>
        <v>8.367980672296927E-3</v>
      </c>
      <c r="N434" s="3">
        <f t="shared" si="221"/>
        <v>3.0637207805056374E-3</v>
      </c>
      <c r="O434" s="3">
        <f t="shared" si="227"/>
        <v>0.19766173287064845</v>
      </c>
      <c r="P434" s="3">
        <f t="shared" si="225"/>
        <v>0.20072545365115407</v>
      </c>
    </row>
    <row r="435" spans="1:16" x14ac:dyDescent="0.25">
      <c r="A435" s="8">
        <f t="shared" si="222"/>
        <v>0.19647070039049799</v>
      </c>
      <c r="B435" s="8">
        <f t="shared" si="212"/>
        <v>5.3529299609502007E-2</v>
      </c>
      <c r="C435" s="8">
        <f t="shared" si="213"/>
        <v>1.9242800026445213</v>
      </c>
      <c r="D435" s="8">
        <f t="shared" si="214"/>
        <v>7.7039650960808413E-3</v>
      </c>
      <c r="E435" s="8">
        <f t="shared" si="215"/>
        <v>4.1383534903919161E-2</v>
      </c>
      <c r="F435" s="3">
        <f t="shared" si="216"/>
        <v>0.52346194051642903</v>
      </c>
      <c r="G435" s="7">
        <f t="shared" si="217"/>
        <v>4.2548509808885944E-3</v>
      </c>
      <c r="H435" s="3">
        <f t="shared" si="218"/>
        <v>0.20072555137138659</v>
      </c>
      <c r="I435" s="3">
        <f t="shared" si="219"/>
        <v>0.24053500033056516</v>
      </c>
      <c r="J435" s="3">
        <f t="shared" si="220"/>
        <v>0.5448649996694348</v>
      </c>
      <c r="K435" s="3">
        <f t="shared" si="223"/>
        <v>7.5951905387621185E-2</v>
      </c>
      <c r="L435" s="7">
        <f t="shared" si="224"/>
        <v>3.8550765353842834E-4</v>
      </c>
      <c r="M435" s="7">
        <f t="shared" si="226"/>
        <v>8.367980672296927E-3</v>
      </c>
      <c r="N435" s="3">
        <f t="shared" si="221"/>
        <v>3.0637209140423742E-3</v>
      </c>
      <c r="O435" s="3">
        <f t="shared" si="227"/>
        <v>0.19766173287064845</v>
      </c>
      <c r="P435" s="3">
        <f t="shared" si="225"/>
        <v>0.20072545378469081</v>
      </c>
    </row>
    <row r="436" spans="1:16" x14ac:dyDescent="0.25">
      <c r="A436" s="8">
        <f t="shared" si="222"/>
        <v>0.1964706515971501</v>
      </c>
      <c r="B436" s="8">
        <f t="shared" si="212"/>
        <v>5.3529348402849897E-2</v>
      </c>
      <c r="C436" s="8">
        <f t="shared" si="213"/>
        <v>1.9242809542257451</v>
      </c>
      <c r="D436" s="8">
        <f t="shared" si="214"/>
        <v>7.7039751038058303E-3</v>
      </c>
      <c r="E436" s="8">
        <f t="shared" si="215"/>
        <v>4.1383524896194165E-2</v>
      </c>
      <c r="F436" s="3">
        <f t="shared" si="216"/>
        <v>0.52346206710456189</v>
      </c>
      <c r="G436" s="7">
        <f t="shared" si="217"/>
        <v>4.2548530387792058E-3</v>
      </c>
      <c r="H436" s="3">
        <f t="shared" si="218"/>
        <v>0.20072550463592931</v>
      </c>
      <c r="I436" s="3">
        <f t="shared" si="219"/>
        <v>0.24053511927821813</v>
      </c>
      <c r="J436" s="3">
        <f t="shared" si="220"/>
        <v>0.54486488072178185</v>
      </c>
      <c r="K436" s="3">
        <f t="shared" si="223"/>
        <v>7.5951903601078966E-2</v>
      </c>
      <c r="L436" s="7">
        <f t="shared" si="224"/>
        <v>3.8550785207964002E-4</v>
      </c>
      <c r="M436" s="7">
        <f t="shared" si="226"/>
        <v>8.367980672296927E-3</v>
      </c>
      <c r="N436" s="3">
        <f t="shared" si="221"/>
        <v>3.0637209835317984E-3</v>
      </c>
      <c r="O436" s="3">
        <f t="shared" si="227"/>
        <v>0.19766173287064845</v>
      </c>
      <c r="P436" s="3">
        <f t="shared" si="225"/>
        <v>0.20072545385418025</v>
      </c>
    </row>
    <row r="437" spans="1:16" x14ac:dyDescent="0.25">
      <c r="A437" s="8">
        <f t="shared" si="222"/>
        <v>0.19647062620627559</v>
      </c>
      <c r="B437" s="8">
        <f t="shared" si="212"/>
        <v>5.3529373793724411E-2</v>
      </c>
      <c r="C437" s="8">
        <f t="shared" si="213"/>
        <v>1.9242814494054039</v>
      </c>
      <c r="D437" s="8">
        <f t="shared" si="214"/>
        <v>7.7039803115844414E-3</v>
      </c>
      <c r="E437" s="8">
        <f t="shared" si="215"/>
        <v>4.1383519688415554E-2</v>
      </c>
      <c r="F437" s="3">
        <f t="shared" si="216"/>
        <v>0.52346213297799593</v>
      </c>
      <c r="G437" s="7">
        <f t="shared" si="217"/>
        <v>4.2548541096564139E-3</v>
      </c>
      <c r="H437" s="3">
        <f t="shared" si="218"/>
        <v>0.20072548031593201</v>
      </c>
      <c r="I437" s="3">
        <f t="shared" si="219"/>
        <v>0.24053518117567549</v>
      </c>
      <c r="J437" s="3">
        <f t="shared" si="220"/>
        <v>0.54486481882432447</v>
      </c>
      <c r="K437" s="3">
        <f t="shared" si="223"/>
        <v>7.5951902671400853E-2</v>
      </c>
      <c r="L437" s="7">
        <f t="shared" si="224"/>
        <v>3.8550795539578592E-4</v>
      </c>
      <c r="M437" s="7">
        <f t="shared" si="226"/>
        <v>8.367980672296927E-3</v>
      </c>
      <c r="N437" s="3">
        <f t="shared" si="221"/>
        <v>3.0637210196924492E-3</v>
      </c>
      <c r="O437" s="3">
        <f t="shared" si="227"/>
        <v>0.19766173287064845</v>
      </c>
      <c r="P437" s="3">
        <f t="shared" si="225"/>
        <v>0.20072545389034091</v>
      </c>
    </row>
    <row r="438" spans="1:16" x14ac:dyDescent="0.25">
      <c r="A438" s="8">
        <f t="shared" si="222"/>
        <v>0.19647061299348004</v>
      </c>
      <c r="B438" s="8">
        <f t="shared" si="212"/>
        <v>5.3529387006519963E-2</v>
      </c>
      <c r="C438" s="8">
        <f t="shared" si="213"/>
        <v>1.9242817070848599</v>
      </c>
      <c r="D438" s="8">
        <f t="shared" si="214"/>
        <v>7.703983021586534E-3</v>
      </c>
      <c r="E438" s="8">
        <f t="shared" si="215"/>
        <v>4.1383516978413463E-2</v>
      </c>
      <c r="F438" s="3">
        <f t="shared" si="216"/>
        <v>0.52346216725694517</v>
      </c>
      <c r="G438" s="7">
        <f t="shared" si="217"/>
        <v>4.2548546669151869E-3</v>
      </c>
      <c r="H438" s="3">
        <f t="shared" si="218"/>
        <v>0.20072546766039523</v>
      </c>
      <c r="I438" s="3">
        <f t="shared" si="219"/>
        <v>0.24053521338560749</v>
      </c>
      <c r="J438" s="3">
        <f t="shared" si="220"/>
        <v>0.54486478661439253</v>
      </c>
      <c r="K438" s="3">
        <f t="shared" si="223"/>
        <v>7.5951902187617576E-2</v>
      </c>
      <c r="L438" s="7">
        <f t="shared" si="224"/>
        <v>3.8550800915903476E-4</v>
      </c>
      <c r="M438" s="7">
        <f t="shared" si="226"/>
        <v>8.367980672296927E-3</v>
      </c>
      <c r="N438" s="3">
        <f t="shared" si="221"/>
        <v>3.0637210385095863E-3</v>
      </c>
      <c r="O438" s="3">
        <f t="shared" si="227"/>
        <v>0.19766173287064845</v>
      </c>
      <c r="P438" s="3">
        <f t="shared" si="225"/>
        <v>0.20072545390915802</v>
      </c>
    </row>
    <row r="439" spans="1:16" x14ac:dyDescent="0.25">
      <c r="A439" s="8">
        <f t="shared" si="222"/>
        <v>0.19647060611786143</v>
      </c>
      <c r="B439" s="8">
        <f t="shared" si="212"/>
        <v>5.3529393882138565E-2</v>
      </c>
      <c r="C439" s="8">
        <f t="shared" si="213"/>
        <v>1.9242818411749951</v>
      </c>
      <c r="D439" s="8">
        <f t="shared" si="214"/>
        <v>7.7039844318060454E-3</v>
      </c>
      <c r="E439" s="8">
        <f t="shared" si="215"/>
        <v>4.1383515568193953E-2</v>
      </c>
      <c r="F439" s="3">
        <f t="shared" si="216"/>
        <v>0.52346218509488252</v>
      </c>
      <c r="G439" s="7">
        <f t="shared" si="217"/>
        <v>4.2548549568992089E-3</v>
      </c>
      <c r="H439" s="3">
        <f t="shared" si="218"/>
        <v>0.20072546107476064</v>
      </c>
      <c r="I439" s="3">
        <f t="shared" si="219"/>
        <v>0.24053523014687439</v>
      </c>
      <c r="J439" s="3">
        <f t="shared" si="220"/>
        <v>0.5448647698531256</v>
      </c>
      <c r="K439" s="3">
        <f t="shared" si="223"/>
        <v>7.5951901935868135E-2</v>
      </c>
      <c r="L439" s="7">
        <f t="shared" si="224"/>
        <v>3.8550803713613505E-4</v>
      </c>
      <c r="M439" s="7">
        <f t="shared" si="226"/>
        <v>8.367980672296927E-3</v>
      </c>
      <c r="N439" s="3">
        <f t="shared" si="221"/>
        <v>3.0637210483015717E-3</v>
      </c>
      <c r="O439" s="3">
        <f t="shared" si="227"/>
        <v>0.19766173287064845</v>
      </c>
      <c r="P439" s="3">
        <f t="shared" si="225"/>
        <v>0.20072545391895003</v>
      </c>
    </row>
    <row r="440" spans="1:16" x14ac:dyDescent="0.25">
      <c r="A440" s="8">
        <f t="shared" si="222"/>
        <v>0.19647060253995613</v>
      </c>
      <c r="B440" s="8">
        <f t="shared" si="212"/>
        <v>5.352939746004387E-2</v>
      </c>
      <c r="C440" s="8">
        <f t="shared" si="213"/>
        <v>1.9242819109522495</v>
      </c>
      <c r="D440" s="8">
        <f t="shared" si="214"/>
        <v>7.7039851656501308E-3</v>
      </c>
      <c r="E440" s="8">
        <f t="shared" si="215"/>
        <v>4.138351483434987E-2</v>
      </c>
      <c r="F440" s="3">
        <f t="shared" si="216"/>
        <v>0.52346219437731367</v>
      </c>
      <c r="G440" s="7">
        <f t="shared" si="217"/>
        <v>4.2548551077998837E-3</v>
      </c>
      <c r="H440" s="3">
        <f t="shared" si="218"/>
        <v>0.20072545764775601</v>
      </c>
      <c r="I440" s="3">
        <f t="shared" si="219"/>
        <v>0.24053523886903119</v>
      </c>
      <c r="J440" s="3">
        <f t="shared" si="220"/>
        <v>0.54486476113096882</v>
      </c>
      <c r="K440" s="3">
        <f t="shared" si="223"/>
        <v>7.595190180486372E-2</v>
      </c>
      <c r="L440" s="7">
        <f t="shared" si="224"/>
        <v>3.8550805169474241E-4</v>
      </c>
      <c r="M440" s="7">
        <f t="shared" si="226"/>
        <v>8.367980672296927E-3</v>
      </c>
      <c r="N440" s="3">
        <f t="shared" si="221"/>
        <v>3.0637210533970838E-3</v>
      </c>
      <c r="O440" s="3">
        <f t="shared" si="227"/>
        <v>0.19766173287064845</v>
      </c>
      <c r="P440" s="3">
        <f t="shared" si="225"/>
        <v>0.20072545392404553</v>
      </c>
    </row>
    <row r="441" spans="1:16" x14ac:dyDescent="0.25">
      <c r="A441" s="8">
        <f t="shared" si="222"/>
        <v>0.1964706006781009</v>
      </c>
      <c r="B441" s="8">
        <f t="shared" si="212"/>
        <v>5.3529399321899096E-2</v>
      </c>
      <c r="C441" s="8">
        <f t="shared" si="213"/>
        <v>1.9242819472626411</v>
      </c>
      <c r="D441" s="8">
        <f t="shared" si="214"/>
        <v>7.7039855475248163E-3</v>
      </c>
      <c r="E441" s="8">
        <f t="shared" si="215"/>
        <v>4.1383514452475186E-2</v>
      </c>
      <c r="F441" s="3">
        <f t="shared" si="216"/>
        <v>0.52346219920766612</v>
      </c>
      <c r="G441" s="7">
        <f t="shared" si="217"/>
        <v>4.2548551863249425E-3</v>
      </c>
      <c r="H441" s="3">
        <f t="shared" si="218"/>
        <v>0.20072545586442583</v>
      </c>
      <c r="I441" s="3">
        <f t="shared" si="219"/>
        <v>0.24053524340783014</v>
      </c>
      <c r="J441" s="3">
        <f t="shared" si="220"/>
        <v>0.54486475659216982</v>
      </c>
      <c r="K441" s="3">
        <f t="shared" si="223"/>
        <v>7.5951901736692182E-2</v>
      </c>
      <c r="L441" s="7">
        <f t="shared" si="224"/>
        <v>3.8550805927068917E-4</v>
      </c>
      <c r="M441" s="7">
        <f t="shared" si="226"/>
        <v>8.367980672296927E-3</v>
      </c>
      <c r="N441" s="3">
        <f t="shared" si="221"/>
        <v>3.0637210560486654E-3</v>
      </c>
      <c r="O441" s="3">
        <f t="shared" si="227"/>
        <v>0.19766173287064845</v>
      </c>
      <c r="P441" s="3">
        <f t="shared" si="225"/>
        <v>0.20072545392669711</v>
      </c>
    </row>
    <row r="442" spans="1:16" x14ac:dyDescent="0.25">
      <c r="A442" s="8">
        <f t="shared" si="222"/>
        <v>0.19647059970923653</v>
      </c>
      <c r="B442" s="8">
        <f t="shared" si="212"/>
        <v>5.3529400290763474E-2</v>
      </c>
      <c r="C442" s="8">
        <f t="shared" si="213"/>
        <v>1.9242819661576898</v>
      </c>
      <c r="D442" s="8">
        <f t="shared" si="214"/>
        <v>7.703985746243161E-3</v>
      </c>
      <c r="E442" s="8">
        <f t="shared" si="215"/>
        <v>4.1383514253756838E-2</v>
      </c>
      <c r="F442" s="3">
        <f t="shared" si="216"/>
        <v>0.52346220172126479</v>
      </c>
      <c r="G442" s="7">
        <f t="shared" si="217"/>
        <v>4.2548552271874851E-3</v>
      </c>
      <c r="H442" s="3">
        <f t="shared" si="218"/>
        <v>0.20072545493642402</v>
      </c>
      <c r="I442" s="3">
        <f t="shared" si="219"/>
        <v>0.24053524576971122</v>
      </c>
      <c r="J442" s="3">
        <f t="shared" si="220"/>
        <v>0.54486475423028879</v>
      </c>
      <c r="K442" s="3">
        <f t="shared" si="223"/>
        <v>7.5951901701217336E-2</v>
      </c>
      <c r="L442" s="7">
        <f t="shared" si="224"/>
        <v>3.8550806321302911E-4</v>
      </c>
      <c r="M442" s="7">
        <f t="shared" si="226"/>
        <v>8.367980672296927E-3</v>
      </c>
      <c r="N442" s="3">
        <f t="shared" si="221"/>
        <v>3.063721057428484E-3</v>
      </c>
      <c r="O442" s="3">
        <f t="shared" si="227"/>
        <v>0.19766173287064845</v>
      </c>
      <c r="P442" s="3">
        <f t="shared" si="225"/>
        <v>0.20072545392807695</v>
      </c>
    </row>
    <row r="443" spans="1:16" x14ac:dyDescent="0.25">
      <c r="A443" s="8">
        <f t="shared" si="222"/>
        <v>0.19647059920506299</v>
      </c>
      <c r="B443" s="8">
        <f t="shared" si="212"/>
        <v>5.352940079493701E-2</v>
      </c>
      <c r="C443" s="8">
        <f t="shared" si="213"/>
        <v>1.9242819759902148</v>
      </c>
      <c r="D443" s="8">
        <f t="shared" si="214"/>
        <v>7.7039858496513684E-3</v>
      </c>
      <c r="E443" s="8">
        <f t="shared" si="215"/>
        <v>4.1383514150348633E-2</v>
      </c>
      <c r="F443" s="3">
        <f t="shared" si="216"/>
        <v>0.52346220302928048</v>
      </c>
      <c r="G443" s="7">
        <f t="shared" si="217"/>
        <v>4.2548552484513611E-3</v>
      </c>
      <c r="H443" s="3">
        <f t="shared" si="218"/>
        <v>0.20072545445351436</v>
      </c>
      <c r="I443" s="3">
        <f t="shared" si="219"/>
        <v>0.24053524699877685</v>
      </c>
      <c r="J443" s="3">
        <f t="shared" si="220"/>
        <v>0.54486475300122317</v>
      </c>
      <c r="K443" s="3">
        <f t="shared" si="223"/>
        <v>7.5951901682757103E-2</v>
      </c>
      <c r="L443" s="7">
        <f t="shared" si="224"/>
        <v>3.8550806526452724E-4</v>
      </c>
      <c r="M443" s="7">
        <f t="shared" si="226"/>
        <v>8.367980672296927E-3</v>
      </c>
      <c r="N443" s="3">
        <f t="shared" si="221"/>
        <v>3.063721058146509E-3</v>
      </c>
      <c r="O443" s="3">
        <f t="shared" si="227"/>
        <v>0.19766173287064845</v>
      </c>
      <c r="P443" s="3">
        <f t="shared" si="225"/>
        <v>0.20072545392879496</v>
      </c>
    </row>
    <row r="444" spans="1:16" x14ac:dyDescent="0.25">
      <c r="A444" s="8">
        <f t="shared" si="222"/>
        <v>0.1964705989427033</v>
      </c>
      <c r="B444" s="8">
        <f t="shared" si="212"/>
        <v>5.3529401057296699E-2</v>
      </c>
      <c r="C444" s="8">
        <f t="shared" si="213"/>
        <v>1.9242819811068226</v>
      </c>
      <c r="D444" s="8">
        <f t="shared" si="214"/>
        <v>7.7039859034624949E-3</v>
      </c>
      <c r="E444" s="8">
        <f t="shared" si="215"/>
        <v>4.1383514096537503E-2</v>
      </c>
      <c r="F444" s="3">
        <f t="shared" si="216"/>
        <v>0.52346220370994023</v>
      </c>
      <c r="G444" s="7">
        <f t="shared" si="217"/>
        <v>4.2548552595165672E-3</v>
      </c>
      <c r="H444" s="3">
        <f t="shared" si="218"/>
        <v>0.20072545420221988</v>
      </c>
      <c r="I444" s="3">
        <f t="shared" si="219"/>
        <v>0.24053524763835282</v>
      </c>
      <c r="J444" s="3">
        <f t="shared" si="220"/>
        <v>0.54486475236164722</v>
      </c>
      <c r="K444" s="3">
        <f t="shared" si="223"/>
        <v>7.5951901673150829E-2</v>
      </c>
      <c r="L444" s="7">
        <f t="shared" si="224"/>
        <v>3.8550806633207705E-4</v>
      </c>
      <c r="M444" s="7">
        <f t="shared" si="226"/>
        <v>8.367980672296927E-3</v>
      </c>
      <c r="N444" s="3">
        <f t="shared" si="221"/>
        <v>3.0637210585201511E-3</v>
      </c>
      <c r="O444" s="3">
        <f t="shared" si="227"/>
        <v>0.19766173287064845</v>
      </c>
      <c r="P444" s="3">
        <f t="shared" si="225"/>
        <v>0.2007254539291686</v>
      </c>
    </row>
    <row r="445" spans="1:16" x14ac:dyDescent="0.25">
      <c r="A445" s="8">
        <f t="shared" si="222"/>
        <v>0.19647059880617768</v>
      </c>
      <c r="B445" s="8">
        <f t="shared" si="212"/>
        <v>5.3529401193822324E-2</v>
      </c>
      <c r="C445" s="8">
        <f t="shared" si="213"/>
        <v>1.9242819837693812</v>
      </c>
      <c r="D445" s="8">
        <f t="shared" si="214"/>
        <v>7.7039859314645001E-3</v>
      </c>
      <c r="E445" s="8">
        <f t="shared" si="215"/>
        <v>4.13835140685355E-2</v>
      </c>
      <c r="F445" s="3">
        <f t="shared" si="216"/>
        <v>0.52346220406413901</v>
      </c>
      <c r="G445" s="7">
        <f t="shared" si="217"/>
        <v>4.2548552652746322E-3</v>
      </c>
      <c r="H445" s="3">
        <f t="shared" si="218"/>
        <v>0.20072545407145231</v>
      </c>
      <c r="I445" s="3">
        <f t="shared" si="219"/>
        <v>0.24053524797117265</v>
      </c>
      <c r="J445" s="3">
        <f t="shared" si="220"/>
        <v>0.54486475202882734</v>
      </c>
      <c r="K445" s="3">
        <f t="shared" si="223"/>
        <v>7.5951901668151967E-2</v>
      </c>
      <c r="L445" s="7">
        <f t="shared" si="224"/>
        <v>3.8550806688760424E-4</v>
      </c>
      <c r="M445" s="7">
        <f t="shared" si="226"/>
        <v>8.367980672296927E-3</v>
      </c>
      <c r="N445" s="3">
        <f t="shared" si="221"/>
        <v>3.0637210587145859E-3</v>
      </c>
      <c r="O445" s="3">
        <f t="shared" si="227"/>
        <v>0.19766173287064845</v>
      </c>
      <c r="P445" s="3">
        <f t="shared" si="225"/>
        <v>0.20072545392936303</v>
      </c>
    </row>
    <row r="446" spans="1:16" x14ac:dyDescent="0.25">
      <c r="A446" s="8">
        <f t="shared" si="222"/>
        <v>0.19647059873513303</v>
      </c>
      <c r="B446" s="8">
        <f t="shared" si="212"/>
        <v>5.3529401264866966E-2</v>
      </c>
      <c r="C446" s="8">
        <f t="shared" si="213"/>
        <v>1.9242819851549127</v>
      </c>
      <c r="D446" s="8">
        <f t="shared" si="214"/>
        <v>7.7039859460360698E-3</v>
      </c>
      <c r="E446" s="8">
        <f t="shared" si="215"/>
        <v>4.1383514053963927E-2</v>
      </c>
      <c r="F446" s="3">
        <f t="shared" si="216"/>
        <v>0.52346220424845558</v>
      </c>
      <c r="G446" s="7">
        <f t="shared" si="217"/>
        <v>4.2548552682709915E-3</v>
      </c>
      <c r="H446" s="3">
        <f t="shared" si="218"/>
        <v>0.20072545400340402</v>
      </c>
      <c r="I446" s="3">
        <f t="shared" si="219"/>
        <v>0.24053524814436408</v>
      </c>
      <c r="J446" s="3">
        <f t="shared" si="220"/>
        <v>0.54486475185563588</v>
      </c>
      <c r="K446" s="3">
        <f t="shared" si="223"/>
        <v>7.5951901665550672E-2</v>
      </c>
      <c r="L446" s="7">
        <f t="shared" si="224"/>
        <v>3.8550806717668713E-4</v>
      </c>
      <c r="M446" s="7">
        <f t="shared" si="226"/>
        <v>8.367980672296927E-3</v>
      </c>
      <c r="N446" s="3">
        <f t="shared" si="221"/>
        <v>3.0637210588157649E-3</v>
      </c>
      <c r="O446" s="3">
        <f t="shared" si="227"/>
        <v>0.19766173287064845</v>
      </c>
      <c r="P446" s="3">
        <f t="shared" si="225"/>
        <v>0.20072545392946423</v>
      </c>
    </row>
    <row r="448" spans="1:16" x14ac:dyDescent="0.25">
      <c r="A448" s="5" t="s">
        <v>75</v>
      </c>
      <c r="B448" s="5"/>
      <c r="C448" s="5"/>
      <c r="D448" s="5"/>
      <c r="E448" s="5"/>
      <c r="F448">
        <f>F415+1</f>
        <v>14</v>
      </c>
      <c r="G448" t="s">
        <v>76</v>
      </c>
      <c r="H448">
        <f>D$18/100</f>
        <v>0.7</v>
      </c>
      <c r="K448" t="s">
        <v>15</v>
      </c>
    </row>
    <row r="449" spans="1:16" x14ac:dyDescent="0.25">
      <c r="A449" s="1" t="s">
        <v>82</v>
      </c>
      <c r="B449" s="1" t="s">
        <v>182</v>
      </c>
      <c r="C449" s="1" t="s">
        <v>183</v>
      </c>
      <c r="D449" s="1" t="s">
        <v>184</v>
      </c>
      <c r="E449" s="1" t="s">
        <v>185</v>
      </c>
      <c r="F449" s="1" t="s">
        <v>79</v>
      </c>
      <c r="G449" s="1" t="s">
        <v>81</v>
      </c>
      <c r="H449" s="1" t="s">
        <v>84</v>
      </c>
      <c r="I449" s="1" t="s">
        <v>60</v>
      </c>
      <c r="J449" s="1" t="s">
        <v>187</v>
      </c>
      <c r="K449" s="1" t="s">
        <v>86</v>
      </c>
      <c r="L449" s="1" t="s">
        <v>88</v>
      </c>
      <c r="M449" s="1" t="s">
        <v>88</v>
      </c>
      <c r="N449" s="1" t="s">
        <v>90</v>
      </c>
      <c r="O449" s="1" t="s">
        <v>92</v>
      </c>
      <c r="P449" s="1" t="s">
        <v>92</v>
      </c>
    </row>
    <row r="450" spans="1:16" x14ac:dyDescent="0.25">
      <c r="A450" s="1" t="s">
        <v>77</v>
      </c>
      <c r="B450" s="1" t="s">
        <v>10</v>
      </c>
      <c r="C450" s="1" t="s">
        <v>57</v>
      </c>
      <c r="D450" s="1" t="s">
        <v>59</v>
      </c>
      <c r="E450" s="1" t="s">
        <v>186</v>
      </c>
      <c r="F450" s="1" t="s">
        <v>78</v>
      </c>
      <c r="G450" s="1" t="s">
        <v>80</v>
      </c>
      <c r="H450" s="1" t="s">
        <v>83</v>
      </c>
      <c r="I450" s="1" t="s">
        <v>61</v>
      </c>
      <c r="J450" s="1" t="s">
        <v>188</v>
      </c>
      <c r="K450" s="1" t="s">
        <v>85</v>
      </c>
      <c r="L450" s="1" t="s">
        <v>87</v>
      </c>
      <c r="M450" s="1" t="s">
        <v>28</v>
      </c>
      <c r="N450" s="1" t="s">
        <v>89</v>
      </c>
      <c r="O450" s="1" t="s">
        <v>32</v>
      </c>
      <c r="P450" s="1" t="s">
        <v>91</v>
      </c>
    </row>
    <row r="451" spans="1:16" x14ac:dyDescent="0.25">
      <c r="A451" s="1" t="s">
        <v>0</v>
      </c>
      <c r="B451" s="1" t="s">
        <v>0</v>
      </c>
      <c r="C451" s="1" t="s">
        <v>97</v>
      </c>
      <c r="D451" s="1" t="s">
        <v>17</v>
      </c>
      <c r="E451" s="1" t="s">
        <v>17</v>
      </c>
      <c r="F451" s="1" t="s">
        <v>22</v>
      </c>
      <c r="G451" s="1" t="s">
        <v>0</v>
      </c>
      <c r="H451" s="1" t="s">
        <v>0</v>
      </c>
      <c r="I451" s="1" t="s">
        <v>0</v>
      </c>
      <c r="J451" s="1" t="s">
        <v>0</v>
      </c>
      <c r="K451" s="1" t="s">
        <v>0</v>
      </c>
      <c r="L451" s="1" t="s">
        <v>20</v>
      </c>
      <c r="M451" s="1" t="s">
        <v>20</v>
      </c>
      <c r="N451" s="1" t="s">
        <v>0</v>
      </c>
      <c r="O451" s="1" t="s">
        <v>0</v>
      </c>
      <c r="P451" s="1" t="s">
        <v>0</v>
      </c>
    </row>
    <row r="452" spans="1:16" x14ac:dyDescent="0.25">
      <c r="A452" s="8">
        <v>0.2</v>
      </c>
      <c r="B452" s="8">
        <f t="shared" ref="B452:B479" si="228">IF(A452&lt;$D$24,A452,2*$D$24-A452)</f>
        <v>4.9999999999999989E-2</v>
      </c>
      <c r="C452" s="8">
        <f t="shared" ref="C452:C479" si="229">2*ACOS(($D$24-B452)/$D$24)</f>
        <v>1.8545904360032242</v>
      </c>
      <c r="D452" s="8">
        <f t="shared" ref="D452:D479" si="230">$D$24^2*(C452-SIN(C452))/2</f>
        <v>6.9889877812751881E-3</v>
      </c>
      <c r="E452" s="8">
        <f t="shared" ref="E452:E479" si="231">IF(A452&lt;$D$24,D452,3.1416*($D$24)^2-D452)</f>
        <v>4.2098512218724814E-2</v>
      </c>
      <c r="F452" s="3">
        <f t="shared" ref="F452:F479" si="232">$D$19/E452</f>
        <v>0.51457175906087338</v>
      </c>
      <c r="G452" s="7">
        <f t="shared" ref="G452:G479" si="233">F452^2/(2*32.2)</f>
        <v>4.1115542736490911E-3</v>
      </c>
      <c r="H452" s="3">
        <f t="shared" ref="H452:H479" si="234">A452+G452</f>
        <v>0.2041115542736491</v>
      </c>
      <c r="I452" s="3">
        <f t="shared" ref="I452:I479" si="235">$D$24*C452</f>
        <v>0.23182380450040302</v>
      </c>
      <c r="J452" s="3">
        <f t="shared" ref="J452:J479" si="236">IF(A452&lt;$D$24,I452,(2*3.1416*$D$24-I452))</f>
        <v>0.55357619549959702</v>
      </c>
      <c r="K452" s="3">
        <f>E452/J452</f>
        <v>7.6048270429568104E-2</v>
      </c>
      <c r="L452" s="7">
        <f>($D$21^2)*(F452^2)/(($D$20^2)*(K452^1.333))</f>
        <v>3.7189525515176188E-4</v>
      </c>
      <c r="M452" s="7">
        <f>D435</f>
        <v>7.7039650960808413E-3</v>
      </c>
      <c r="N452" s="3">
        <f t="shared" ref="N452:N479" si="237">((M452+L452)/2)*D$30</f>
        <v>2.8265511229314108E-3</v>
      </c>
      <c r="O452" s="3">
        <f>H446</f>
        <v>0.20072545400340402</v>
      </c>
      <c r="P452" s="3">
        <f>N452+O452</f>
        <v>0.20355200512633542</v>
      </c>
    </row>
    <row r="453" spans="1:16" x14ac:dyDescent="0.25">
      <c r="A453" s="8">
        <f t="shared" ref="A453:A479" si="238">A452+(P452-H452)/2</f>
        <v>0.19972022542634316</v>
      </c>
      <c r="B453" s="8">
        <f t="shared" si="228"/>
        <v>5.0279774573656844E-2</v>
      </c>
      <c r="C453" s="8">
        <f t="shared" si="229"/>
        <v>1.8601800764918224</v>
      </c>
      <c r="D453" s="8">
        <f t="shared" si="230"/>
        <v>7.0450012874871864E-3</v>
      </c>
      <c r="E453" s="8">
        <f t="shared" si="231"/>
        <v>4.204249871251281E-2</v>
      </c>
      <c r="F453" s="3">
        <f t="shared" si="232"/>
        <v>0.51525732650584777</v>
      </c>
      <c r="G453" s="7">
        <f t="shared" si="233"/>
        <v>4.1225172751235056E-3</v>
      </c>
      <c r="H453" s="3">
        <f t="shared" si="234"/>
        <v>0.20384274270146666</v>
      </c>
      <c r="I453" s="3">
        <f t="shared" si="235"/>
        <v>0.2325225095614778</v>
      </c>
      <c r="J453" s="3">
        <f t="shared" si="236"/>
        <v>0.55287749043852219</v>
      </c>
      <c r="K453" s="3">
        <f t="shared" ref="K453:K479" si="239">E453/J453</f>
        <v>7.6043064584102052E-2</v>
      </c>
      <c r="L453" s="7">
        <f t="shared" ref="L453:L479" si="240">($D$21^2)*(F453^2)/(($D$20^2)*(K453^1.333))</f>
        <v>3.729209010055126E-4</v>
      </c>
      <c r="M453" s="7">
        <f>M452</f>
        <v>7.7039650960808413E-3</v>
      </c>
      <c r="N453" s="3">
        <f t="shared" si="237"/>
        <v>2.8269100989802235E-3</v>
      </c>
      <c r="O453" s="3">
        <f>O452</f>
        <v>0.20072545400340402</v>
      </c>
      <c r="P453" s="3">
        <f t="shared" ref="P453:P479" si="241">N453+O453</f>
        <v>0.20355236410238425</v>
      </c>
    </row>
    <row r="454" spans="1:16" x14ac:dyDescent="0.25">
      <c r="A454" s="8">
        <f t="shared" si="238"/>
        <v>0.19957503612680194</v>
      </c>
      <c r="B454" s="8">
        <f t="shared" si="228"/>
        <v>5.0424963873198059E-2</v>
      </c>
      <c r="C454" s="8">
        <f t="shared" si="229"/>
        <v>1.8630762372935277</v>
      </c>
      <c r="D454" s="8">
        <f t="shared" si="230"/>
        <v>7.0741156028673192E-3</v>
      </c>
      <c r="E454" s="8">
        <f t="shared" si="231"/>
        <v>4.2013384397132682E-2</v>
      </c>
      <c r="F454" s="3">
        <f t="shared" si="232"/>
        <v>0.51561438805947102</v>
      </c>
      <c r="G454" s="7">
        <f t="shared" si="233"/>
        <v>4.1282328753717819E-3</v>
      </c>
      <c r="H454" s="3">
        <f t="shared" si="234"/>
        <v>0.20370326900217373</v>
      </c>
      <c r="I454" s="3">
        <f t="shared" si="235"/>
        <v>0.23288452966169096</v>
      </c>
      <c r="J454" s="3">
        <f t="shared" si="236"/>
        <v>0.55251547033830906</v>
      </c>
      <c r="K454" s="3">
        <f t="shared" si="239"/>
        <v>7.6040195528656596E-2</v>
      </c>
      <c r="L454" s="7">
        <f t="shared" si="240"/>
        <v>3.7345671363917866E-4</v>
      </c>
      <c r="M454" s="7">
        <f t="shared" ref="M454:M479" si="242">M453</f>
        <v>7.7039650960808413E-3</v>
      </c>
      <c r="N454" s="3">
        <f t="shared" si="237"/>
        <v>2.8270976334020068E-3</v>
      </c>
      <c r="O454" s="3">
        <f t="shared" ref="O454:O479" si="243">O453</f>
        <v>0.20072545400340402</v>
      </c>
      <c r="P454" s="3">
        <f t="shared" si="241"/>
        <v>0.20355255163680602</v>
      </c>
    </row>
    <row r="455" spans="1:16" x14ac:dyDescent="0.25">
      <c r="A455" s="8">
        <f t="shared" si="238"/>
        <v>0.19949967744411809</v>
      </c>
      <c r="B455" s="8">
        <f t="shared" si="228"/>
        <v>5.050032255588191E-2</v>
      </c>
      <c r="C455" s="8">
        <f t="shared" si="229"/>
        <v>1.8645782244392954</v>
      </c>
      <c r="D455" s="8">
        <f t="shared" si="230"/>
        <v>7.0892393839705496E-3</v>
      </c>
      <c r="E455" s="8">
        <f t="shared" si="231"/>
        <v>4.1998260616029452E-2</v>
      </c>
      <c r="F455" s="3">
        <f t="shared" si="232"/>
        <v>0.5158000633475498</v>
      </c>
      <c r="G455" s="7">
        <f t="shared" si="233"/>
        <v>4.1312066048033594E-3</v>
      </c>
      <c r="H455" s="3">
        <f t="shared" si="234"/>
        <v>0.20363088404892146</v>
      </c>
      <c r="I455" s="3">
        <f t="shared" si="235"/>
        <v>0.23307227805491193</v>
      </c>
      <c r="J455" s="3">
        <f t="shared" si="236"/>
        <v>0.55232772194508806</v>
      </c>
      <c r="K455" s="3">
        <f t="shared" si="239"/>
        <v>7.6038661373228844E-2</v>
      </c>
      <c r="L455" s="7">
        <f t="shared" si="240"/>
        <v>3.7373578051881607E-4</v>
      </c>
      <c r="M455" s="7">
        <f t="shared" si="242"/>
        <v>7.7039650960808413E-3</v>
      </c>
      <c r="N455" s="3">
        <f t="shared" si="237"/>
        <v>2.8271953068098798E-3</v>
      </c>
      <c r="O455" s="3">
        <f t="shared" si="243"/>
        <v>0.20072545400340402</v>
      </c>
      <c r="P455" s="3">
        <f t="shared" si="241"/>
        <v>0.20355264931021391</v>
      </c>
    </row>
    <row r="456" spans="1:16" x14ac:dyDescent="0.25">
      <c r="A456" s="8">
        <f t="shared" si="238"/>
        <v>0.19946056007476431</v>
      </c>
      <c r="B456" s="8">
        <f t="shared" si="228"/>
        <v>5.0539439925235685E-2</v>
      </c>
      <c r="C456" s="8">
        <f t="shared" si="229"/>
        <v>1.8653575495576564</v>
      </c>
      <c r="D456" s="8">
        <f t="shared" si="230"/>
        <v>7.0970931977885135E-3</v>
      </c>
      <c r="E456" s="8">
        <f t="shared" si="231"/>
        <v>4.1990406802211486E-2</v>
      </c>
      <c r="F456" s="3">
        <f t="shared" si="232"/>
        <v>0.51589653770856059</v>
      </c>
      <c r="G456" s="7">
        <f t="shared" si="233"/>
        <v>4.1327521369515568E-3</v>
      </c>
      <c r="H456" s="3">
        <f t="shared" si="234"/>
        <v>0.20359331221171587</v>
      </c>
      <c r="I456" s="3">
        <f t="shared" si="235"/>
        <v>0.23316969369470705</v>
      </c>
      <c r="J456" s="3">
        <f t="shared" si="236"/>
        <v>0.55223030630529291</v>
      </c>
      <c r="K456" s="3">
        <f t="shared" si="239"/>
        <v>7.6037852908054038E-2</v>
      </c>
      <c r="L456" s="7">
        <f t="shared" si="240"/>
        <v>3.7388089834097609E-4</v>
      </c>
      <c r="M456" s="7">
        <f t="shared" si="242"/>
        <v>7.7039650960808413E-3</v>
      </c>
      <c r="N456" s="3">
        <f t="shared" si="237"/>
        <v>2.8272460980476358E-3</v>
      </c>
      <c r="O456" s="3">
        <f t="shared" si="243"/>
        <v>0.20072545400340402</v>
      </c>
      <c r="P456" s="3">
        <f t="shared" si="241"/>
        <v>0.20355270010145166</v>
      </c>
    </row>
    <row r="457" spans="1:16" x14ac:dyDescent="0.25">
      <c r="A457" s="8">
        <f t="shared" si="238"/>
        <v>0.19944025401963222</v>
      </c>
      <c r="B457" s="8">
        <f t="shared" si="228"/>
        <v>5.0559745980367776E-2</v>
      </c>
      <c r="C457" s="8">
        <f t="shared" si="229"/>
        <v>1.8657620129906349</v>
      </c>
      <c r="D457" s="8">
        <f t="shared" si="230"/>
        <v>7.1011710534578283E-3</v>
      </c>
      <c r="E457" s="8">
        <f t="shared" si="231"/>
        <v>4.1986328946542167E-2</v>
      </c>
      <c r="F457" s="3">
        <f t="shared" si="232"/>
        <v>0.51594664334231954</v>
      </c>
      <c r="G457" s="7">
        <f t="shared" si="233"/>
        <v>4.1335549499410974E-3</v>
      </c>
      <c r="H457" s="3">
        <f t="shared" si="234"/>
        <v>0.20357380896957333</v>
      </c>
      <c r="I457" s="3">
        <f t="shared" si="235"/>
        <v>0.23322025162382937</v>
      </c>
      <c r="J457" s="3">
        <f t="shared" si="236"/>
        <v>0.55217974837617056</v>
      </c>
      <c r="K457" s="3">
        <f t="shared" si="239"/>
        <v>7.6037429967350273E-2</v>
      </c>
      <c r="L457" s="7">
        <f t="shared" si="240"/>
        <v>3.7395629973053932E-4</v>
      </c>
      <c r="M457" s="7">
        <f t="shared" si="242"/>
        <v>7.7039650960808413E-3</v>
      </c>
      <c r="N457" s="3">
        <f t="shared" si="237"/>
        <v>2.8272724885339828E-3</v>
      </c>
      <c r="O457" s="3">
        <f t="shared" si="243"/>
        <v>0.20072545400340402</v>
      </c>
      <c r="P457" s="3">
        <f t="shared" si="241"/>
        <v>0.20355272649193801</v>
      </c>
    </row>
    <row r="458" spans="1:16" x14ac:dyDescent="0.25">
      <c r="A458" s="8">
        <f t="shared" si="238"/>
        <v>0.19942971278081456</v>
      </c>
      <c r="B458" s="8">
        <f t="shared" si="228"/>
        <v>5.0570287219185439E-2</v>
      </c>
      <c r="C458" s="8">
        <f t="shared" si="229"/>
        <v>1.8659719533329808</v>
      </c>
      <c r="D458" s="8">
        <f t="shared" si="230"/>
        <v>7.1032881828218212E-3</v>
      </c>
      <c r="E458" s="8">
        <f t="shared" si="231"/>
        <v>4.198421181717818E-2</v>
      </c>
      <c r="F458" s="3">
        <f t="shared" si="232"/>
        <v>0.51597266087942673</v>
      </c>
      <c r="G458" s="7">
        <f t="shared" si="233"/>
        <v>4.1339718443322336E-3</v>
      </c>
      <c r="H458" s="3">
        <f t="shared" si="234"/>
        <v>0.20356368462514679</v>
      </c>
      <c r="I458" s="3">
        <f t="shared" si="235"/>
        <v>0.2332464941666226</v>
      </c>
      <c r="J458" s="3">
        <f t="shared" si="236"/>
        <v>0.55215350583337741</v>
      </c>
      <c r="K458" s="3">
        <f t="shared" si="239"/>
        <v>7.6037209532538397E-2</v>
      </c>
      <c r="L458" s="7">
        <f t="shared" si="240"/>
        <v>3.7399546078906756E-4</v>
      </c>
      <c r="M458" s="7">
        <f t="shared" si="242"/>
        <v>7.7039650960808413E-3</v>
      </c>
      <c r="N458" s="3">
        <f t="shared" si="237"/>
        <v>2.8272861949044676E-3</v>
      </c>
      <c r="O458" s="3">
        <f t="shared" si="243"/>
        <v>0.20072545400340402</v>
      </c>
      <c r="P458" s="3">
        <f t="shared" si="241"/>
        <v>0.20355274019830849</v>
      </c>
    </row>
    <row r="459" spans="1:16" x14ac:dyDescent="0.25">
      <c r="A459" s="8">
        <f t="shared" si="238"/>
        <v>0.19942424056739541</v>
      </c>
      <c r="B459" s="8">
        <f t="shared" si="228"/>
        <v>5.0575759432604589E-2</v>
      </c>
      <c r="C459" s="8">
        <f t="shared" si="229"/>
        <v>1.8660809320300638</v>
      </c>
      <c r="D459" s="8">
        <f t="shared" si="230"/>
        <v>7.1043873011086183E-3</v>
      </c>
      <c r="E459" s="8">
        <f t="shared" si="231"/>
        <v>4.1983112698891378E-2</v>
      </c>
      <c r="F459" s="3">
        <f t="shared" si="232"/>
        <v>0.51598616904855965</v>
      </c>
      <c r="G459" s="7">
        <f t="shared" si="233"/>
        <v>4.1341883020094526E-3</v>
      </c>
      <c r="H459" s="3">
        <f t="shared" si="234"/>
        <v>0.20355842886940487</v>
      </c>
      <c r="I459" s="3">
        <f t="shared" si="235"/>
        <v>0.23326011650375797</v>
      </c>
      <c r="J459" s="3">
        <f t="shared" si="236"/>
        <v>0.55213988349624199</v>
      </c>
      <c r="K459" s="3">
        <f t="shared" si="239"/>
        <v>7.6037094862713581E-2</v>
      </c>
      <c r="L459" s="7">
        <f t="shared" si="240"/>
        <v>3.7401579532514646E-4</v>
      </c>
      <c r="M459" s="7">
        <f t="shared" si="242"/>
        <v>7.7039650960808413E-3</v>
      </c>
      <c r="N459" s="3">
        <f t="shared" si="237"/>
        <v>2.8272933119920956E-3</v>
      </c>
      <c r="O459" s="3">
        <f t="shared" si="243"/>
        <v>0.20072545400340402</v>
      </c>
      <c r="P459" s="3">
        <f t="shared" si="241"/>
        <v>0.20355274731539613</v>
      </c>
    </row>
    <row r="460" spans="1:16" x14ac:dyDescent="0.25">
      <c r="A460" s="8">
        <f t="shared" si="238"/>
        <v>0.19942139979039103</v>
      </c>
      <c r="B460" s="8">
        <f t="shared" si="228"/>
        <v>5.057860020960897E-2</v>
      </c>
      <c r="C460" s="8">
        <f t="shared" si="229"/>
        <v>1.866137504144072</v>
      </c>
      <c r="D460" s="8">
        <f t="shared" si="230"/>
        <v>7.1049579012447779E-3</v>
      </c>
      <c r="E460" s="8">
        <f t="shared" si="231"/>
        <v>4.1982542098755224E-2</v>
      </c>
      <c r="F460" s="3">
        <f t="shared" si="232"/>
        <v>0.51599318200593658</v>
      </c>
      <c r="G460" s="7">
        <f t="shared" si="233"/>
        <v>4.1343006813138435E-3</v>
      </c>
      <c r="H460" s="3">
        <f t="shared" si="234"/>
        <v>0.20355570047170488</v>
      </c>
      <c r="I460" s="3">
        <f t="shared" si="235"/>
        <v>0.233267188018009</v>
      </c>
      <c r="J460" s="3">
        <f t="shared" si="236"/>
        <v>0.55213281198199105</v>
      </c>
      <c r="K460" s="3">
        <f t="shared" si="239"/>
        <v>7.6037035270645301E-2</v>
      </c>
      <c r="L460" s="7">
        <f t="shared" si="240"/>
        <v>3.7402635291272065E-4</v>
      </c>
      <c r="M460" s="7">
        <f t="shared" si="242"/>
        <v>7.7039650960808413E-3</v>
      </c>
      <c r="N460" s="3">
        <f t="shared" si="237"/>
        <v>2.8272970071477467E-3</v>
      </c>
      <c r="O460" s="3">
        <f t="shared" si="243"/>
        <v>0.20072545400340402</v>
      </c>
      <c r="P460" s="3">
        <f t="shared" si="241"/>
        <v>0.20355275101055176</v>
      </c>
    </row>
    <row r="461" spans="1:16" x14ac:dyDescent="0.25">
      <c r="A461" s="8">
        <f t="shared" si="238"/>
        <v>0.19941992505981448</v>
      </c>
      <c r="B461" s="8">
        <f t="shared" si="228"/>
        <v>5.0580074940185515E-2</v>
      </c>
      <c r="C461" s="8">
        <f t="shared" si="229"/>
        <v>1.8661668719184279</v>
      </c>
      <c r="D461" s="8">
        <f t="shared" si="230"/>
        <v>7.1052541212098365E-3</v>
      </c>
      <c r="E461" s="8">
        <f t="shared" si="231"/>
        <v>4.198224587879016E-2</v>
      </c>
      <c r="F461" s="3">
        <f t="shared" si="232"/>
        <v>0.51599682277072045</v>
      </c>
      <c r="G461" s="7">
        <f t="shared" si="233"/>
        <v>4.1343590234391037E-3</v>
      </c>
      <c r="H461" s="3">
        <f t="shared" si="234"/>
        <v>0.2035542840832536</v>
      </c>
      <c r="I461" s="3">
        <f t="shared" si="235"/>
        <v>0.23327085898980349</v>
      </c>
      <c r="J461" s="3">
        <f t="shared" si="236"/>
        <v>0.5521291410101965</v>
      </c>
      <c r="K461" s="3">
        <f t="shared" si="239"/>
        <v>7.6037004317464282E-2</v>
      </c>
      <c r="L461" s="7">
        <f t="shared" si="240"/>
        <v>3.7403183403464905E-4</v>
      </c>
      <c r="M461" s="7">
        <f t="shared" si="242"/>
        <v>7.7039650960808413E-3</v>
      </c>
      <c r="N461" s="3">
        <f t="shared" si="237"/>
        <v>2.8272989255404214E-3</v>
      </c>
      <c r="O461" s="3">
        <f t="shared" si="243"/>
        <v>0.20072545400340402</v>
      </c>
      <c r="P461" s="3">
        <f t="shared" si="241"/>
        <v>0.20355275292894445</v>
      </c>
    </row>
    <row r="462" spans="1:16" x14ac:dyDescent="0.25">
      <c r="A462" s="8">
        <f t="shared" si="238"/>
        <v>0.19941915948265992</v>
      </c>
      <c r="B462" s="8">
        <f t="shared" si="228"/>
        <v>5.0580840517340075E-2</v>
      </c>
      <c r="C462" s="8">
        <f t="shared" si="229"/>
        <v>1.8661821174905142</v>
      </c>
      <c r="D462" s="8">
        <f t="shared" si="230"/>
        <v>7.1054078992055123E-3</v>
      </c>
      <c r="E462" s="8">
        <f t="shared" si="231"/>
        <v>4.1982092100794489E-2</v>
      </c>
      <c r="F462" s="3">
        <f t="shared" si="232"/>
        <v>0.51599871283748966</v>
      </c>
      <c r="G462" s="7">
        <f t="shared" si="233"/>
        <v>4.1343893113345662E-3</v>
      </c>
      <c r="H462" s="3">
        <f t="shared" si="234"/>
        <v>0.20355354879399448</v>
      </c>
      <c r="I462" s="3">
        <f t="shared" si="235"/>
        <v>0.23327276468631428</v>
      </c>
      <c r="J462" s="3">
        <f t="shared" si="236"/>
        <v>0.55212723531368568</v>
      </c>
      <c r="K462" s="3">
        <f t="shared" si="239"/>
        <v>7.6036988244100615E-2</v>
      </c>
      <c r="L462" s="7">
        <f t="shared" si="240"/>
        <v>3.7403467954989653E-4</v>
      </c>
      <c r="M462" s="7">
        <f t="shared" si="242"/>
        <v>7.7039650960808413E-3</v>
      </c>
      <c r="N462" s="3">
        <f t="shared" si="237"/>
        <v>2.8272999214707579E-3</v>
      </c>
      <c r="O462" s="3">
        <f t="shared" si="243"/>
        <v>0.20072545400340402</v>
      </c>
      <c r="P462" s="3">
        <f t="shared" si="241"/>
        <v>0.20355275392487479</v>
      </c>
    </row>
    <row r="463" spans="1:16" x14ac:dyDescent="0.25">
      <c r="A463" s="8">
        <f t="shared" si="238"/>
        <v>0.19941876204810008</v>
      </c>
      <c r="B463" s="8">
        <f t="shared" si="228"/>
        <v>5.0581237951899921E-2</v>
      </c>
      <c r="C463" s="8">
        <f t="shared" si="229"/>
        <v>1.8661900319001858</v>
      </c>
      <c r="D463" s="8">
        <f t="shared" si="230"/>
        <v>7.1054877304176523E-3</v>
      </c>
      <c r="E463" s="8">
        <f t="shared" si="231"/>
        <v>4.1982012269582349E-2</v>
      </c>
      <c r="F463" s="3">
        <f t="shared" si="232"/>
        <v>0.51599969403873469</v>
      </c>
      <c r="G463" s="7">
        <f t="shared" si="233"/>
        <v>4.1344050349078855E-3</v>
      </c>
      <c r="H463" s="3">
        <f t="shared" si="234"/>
        <v>0.20355316708300797</v>
      </c>
      <c r="I463" s="3">
        <f t="shared" si="235"/>
        <v>0.23327375398752323</v>
      </c>
      <c r="J463" s="3">
        <f t="shared" si="236"/>
        <v>0.55212624601247673</v>
      </c>
      <c r="K463" s="3">
        <f t="shared" si="239"/>
        <v>7.6036979898676388E-2</v>
      </c>
      <c r="L463" s="7">
        <f t="shared" si="240"/>
        <v>3.7403615677084718E-4</v>
      </c>
      <c r="M463" s="7">
        <f t="shared" si="242"/>
        <v>7.7039650960808413E-3</v>
      </c>
      <c r="N463" s="3">
        <f t="shared" si="237"/>
        <v>2.8273004384980907E-3</v>
      </c>
      <c r="O463" s="3">
        <f t="shared" si="243"/>
        <v>0.20072545400340402</v>
      </c>
      <c r="P463" s="3">
        <f t="shared" si="241"/>
        <v>0.20355275444190213</v>
      </c>
    </row>
    <row r="464" spans="1:16" x14ac:dyDescent="0.25">
      <c r="A464" s="8">
        <f t="shared" si="238"/>
        <v>0.19941855572754716</v>
      </c>
      <c r="B464" s="8">
        <f t="shared" si="228"/>
        <v>5.0581444272452841E-2</v>
      </c>
      <c r="C464" s="8">
        <f t="shared" si="229"/>
        <v>1.8661941405054949</v>
      </c>
      <c r="D464" s="8">
        <f t="shared" si="230"/>
        <v>7.1055291733573859E-3</v>
      </c>
      <c r="E464" s="8">
        <f t="shared" si="231"/>
        <v>4.1981970826642616E-2</v>
      </c>
      <c r="F464" s="3">
        <f t="shared" si="232"/>
        <v>0.51600020341320663</v>
      </c>
      <c r="G464" s="7">
        <f t="shared" si="233"/>
        <v>4.1344131975538916E-3</v>
      </c>
      <c r="H464" s="3">
        <f t="shared" si="234"/>
        <v>0.20355296892510105</v>
      </c>
      <c r="I464" s="3">
        <f t="shared" si="235"/>
        <v>0.23327426756318687</v>
      </c>
      <c r="J464" s="3">
        <f t="shared" si="236"/>
        <v>0.55212573243681318</v>
      </c>
      <c r="K464" s="3">
        <f t="shared" si="239"/>
        <v>7.603697556597247E-2</v>
      </c>
      <c r="L464" s="7">
        <f t="shared" si="240"/>
        <v>3.7403692364908019E-4</v>
      </c>
      <c r="M464" s="7">
        <f t="shared" si="242"/>
        <v>7.7039650960808413E-3</v>
      </c>
      <c r="N464" s="3">
        <f t="shared" si="237"/>
        <v>2.8273007069054726E-3</v>
      </c>
      <c r="O464" s="3">
        <f t="shared" si="243"/>
        <v>0.20072545400340402</v>
      </c>
      <c r="P464" s="3">
        <f t="shared" si="241"/>
        <v>0.20355275471030951</v>
      </c>
    </row>
    <row r="465" spans="1:16" x14ac:dyDescent="0.25">
      <c r="A465" s="8">
        <f t="shared" si="238"/>
        <v>0.1994184486201514</v>
      </c>
      <c r="B465" s="8">
        <f t="shared" si="228"/>
        <v>5.0581551379848599E-2</v>
      </c>
      <c r="C465" s="8">
        <f t="shared" si="229"/>
        <v>1.8661962734074278</v>
      </c>
      <c r="D465" s="8">
        <f t="shared" si="230"/>
        <v>7.1055506876971713E-3</v>
      </c>
      <c r="E465" s="8">
        <f t="shared" si="231"/>
        <v>4.1981949312302827E-2</v>
      </c>
      <c r="F465" s="3">
        <f t="shared" si="232"/>
        <v>0.51600046784598996</v>
      </c>
      <c r="G465" s="7">
        <f t="shared" si="233"/>
        <v>4.1344174350509393E-3</v>
      </c>
      <c r="H465" s="3">
        <f t="shared" si="234"/>
        <v>0.20355286605520234</v>
      </c>
      <c r="I465" s="3">
        <f t="shared" si="235"/>
        <v>0.23327453417592847</v>
      </c>
      <c r="J465" s="3">
        <f t="shared" si="236"/>
        <v>0.55212546582407152</v>
      </c>
      <c r="K465" s="3">
        <f t="shared" si="239"/>
        <v>7.6036973316640846E-2</v>
      </c>
      <c r="L465" s="7">
        <f t="shared" si="240"/>
        <v>3.7403732176129314E-4</v>
      </c>
      <c r="M465" s="7">
        <f t="shared" si="242"/>
        <v>7.7039650960808413E-3</v>
      </c>
      <c r="N465" s="3">
        <f t="shared" si="237"/>
        <v>2.8273008462447471E-3</v>
      </c>
      <c r="O465" s="3">
        <f t="shared" si="243"/>
        <v>0.20072545400340402</v>
      </c>
      <c r="P465" s="3">
        <f t="shared" si="241"/>
        <v>0.20355275484964877</v>
      </c>
    </row>
    <row r="466" spans="1:16" x14ac:dyDescent="0.25">
      <c r="A466" s="8">
        <f t="shared" si="238"/>
        <v>0.19941839301737463</v>
      </c>
      <c r="B466" s="8">
        <f t="shared" si="228"/>
        <v>5.0581606982625371E-2</v>
      </c>
      <c r="C466" s="8">
        <f t="shared" si="229"/>
        <v>1.8661973806624217</v>
      </c>
      <c r="D466" s="8">
        <f t="shared" si="230"/>
        <v>7.1055618564660663E-3</v>
      </c>
      <c r="E466" s="8">
        <f t="shared" si="231"/>
        <v>4.1981938143533931E-2</v>
      </c>
      <c r="F466" s="3">
        <f t="shared" si="232"/>
        <v>0.51600060512145252</v>
      </c>
      <c r="G466" s="7">
        <f t="shared" si="233"/>
        <v>4.1344196348711984E-3</v>
      </c>
      <c r="H466" s="3">
        <f t="shared" si="234"/>
        <v>0.20355281265224584</v>
      </c>
      <c r="I466" s="3">
        <f t="shared" si="235"/>
        <v>0.23327467258280271</v>
      </c>
      <c r="J466" s="3">
        <f t="shared" si="236"/>
        <v>0.55212532741719733</v>
      </c>
      <c r="K466" s="3">
        <f t="shared" si="239"/>
        <v>7.6036972148918483E-2</v>
      </c>
      <c r="L466" s="7">
        <f t="shared" si="240"/>
        <v>3.7403752843423601E-4</v>
      </c>
      <c r="M466" s="7">
        <f>M458</f>
        <v>7.7039650960808413E-3</v>
      </c>
      <c r="N466" s="3">
        <f t="shared" si="237"/>
        <v>2.827300918580277E-3</v>
      </c>
      <c r="O466" s="3">
        <f>O458</f>
        <v>0.20072545400340402</v>
      </c>
      <c r="P466" s="3">
        <f t="shared" si="241"/>
        <v>0.2035527549219843</v>
      </c>
    </row>
    <row r="467" spans="1:16" x14ac:dyDescent="0.25">
      <c r="A467" s="8">
        <f t="shared" si="238"/>
        <v>0.19941836415224384</v>
      </c>
      <c r="B467" s="8">
        <f t="shared" si="228"/>
        <v>5.0581635847756157E-2</v>
      </c>
      <c r="C467" s="8">
        <f t="shared" si="229"/>
        <v>1.8661979554727481</v>
      </c>
      <c r="D467" s="8">
        <f t="shared" si="230"/>
        <v>7.1055676545231814E-3</v>
      </c>
      <c r="E467" s="8">
        <f t="shared" si="231"/>
        <v>4.198193234547682E-2</v>
      </c>
      <c r="F467" s="3">
        <f t="shared" si="232"/>
        <v>0.51600067638546565</v>
      </c>
      <c r="G467" s="7">
        <f t="shared" si="233"/>
        <v>4.1344207768673601E-3</v>
      </c>
      <c r="H467" s="3">
        <f t="shared" si="234"/>
        <v>0.20355278492911119</v>
      </c>
      <c r="I467" s="3">
        <f t="shared" si="235"/>
        <v>0.23327474443409352</v>
      </c>
      <c r="J467" s="3">
        <f t="shared" si="236"/>
        <v>0.55212525556590641</v>
      </c>
      <c r="K467" s="3">
        <f t="shared" si="239"/>
        <v>7.6036971542710927E-2</v>
      </c>
      <c r="L467" s="7">
        <f t="shared" si="240"/>
        <v>3.7403763572472977E-4</v>
      </c>
      <c r="M467" s="7">
        <f t="shared" si="242"/>
        <v>7.7039650960808413E-3</v>
      </c>
      <c r="N467" s="3">
        <f t="shared" si="237"/>
        <v>2.8273009561319501E-3</v>
      </c>
      <c r="O467" s="3">
        <f t="shared" si="243"/>
        <v>0.20072545400340402</v>
      </c>
      <c r="P467" s="3">
        <f t="shared" si="241"/>
        <v>0.20355275495953598</v>
      </c>
    </row>
    <row r="468" spans="1:16" x14ac:dyDescent="0.25">
      <c r="A468" s="8">
        <f t="shared" si="238"/>
        <v>0.19941834916745624</v>
      </c>
      <c r="B468" s="8">
        <f t="shared" si="228"/>
        <v>5.0581650832543762E-2</v>
      </c>
      <c r="C468" s="8">
        <f t="shared" si="229"/>
        <v>1.8661982538746269</v>
      </c>
      <c r="D468" s="8">
        <f t="shared" si="230"/>
        <v>7.1055706644755365E-3</v>
      </c>
      <c r="E468" s="8">
        <f t="shared" si="231"/>
        <v>4.1981929335524464E-2</v>
      </c>
      <c r="F468" s="3">
        <f t="shared" si="232"/>
        <v>0.51600071338084619</v>
      </c>
      <c r="G468" s="7">
        <f t="shared" si="233"/>
        <v>4.1344213697133867E-3</v>
      </c>
      <c r="H468" s="3">
        <f t="shared" si="234"/>
        <v>0.20355277053716964</v>
      </c>
      <c r="I468" s="3">
        <f t="shared" si="235"/>
        <v>0.23327478173432836</v>
      </c>
      <c r="J468" s="3">
        <f t="shared" si="236"/>
        <v>0.55212521826567162</v>
      </c>
      <c r="K468" s="3">
        <f t="shared" si="239"/>
        <v>7.6036971228007913E-2</v>
      </c>
      <c r="L468" s="7">
        <f t="shared" si="240"/>
        <v>3.7403769142260203E-4</v>
      </c>
      <c r="M468" s="7">
        <f t="shared" si="242"/>
        <v>7.7039650960808413E-3</v>
      </c>
      <c r="N468" s="3">
        <f t="shared" si="237"/>
        <v>2.8273009756262049E-3</v>
      </c>
      <c r="O468" s="3">
        <f t="shared" si="243"/>
        <v>0.20072545400340402</v>
      </c>
      <c r="P468" s="3">
        <f t="shared" si="241"/>
        <v>0.20355275497903022</v>
      </c>
    </row>
    <row r="469" spans="1:16" x14ac:dyDescent="0.25">
      <c r="A469" s="8">
        <f t="shared" si="238"/>
        <v>0.19941834138838654</v>
      </c>
      <c r="B469" s="8">
        <f t="shared" si="228"/>
        <v>5.0581658611613456E-2</v>
      </c>
      <c r="C469" s="8">
        <f t="shared" si="229"/>
        <v>1.8661984087843178</v>
      </c>
      <c r="D469" s="8">
        <f t="shared" si="230"/>
        <v>7.1055722270356291E-3</v>
      </c>
      <c r="E469" s="8">
        <f t="shared" si="231"/>
        <v>4.1981927772964368E-2</v>
      </c>
      <c r="F469" s="3">
        <f t="shared" si="232"/>
        <v>0.51600073258630352</v>
      </c>
      <c r="G469" s="7">
        <f t="shared" si="233"/>
        <v>4.1344216774782906E-3</v>
      </c>
      <c r="H469" s="3">
        <f t="shared" si="234"/>
        <v>0.20355276306586484</v>
      </c>
      <c r="I469" s="3">
        <f t="shared" si="235"/>
        <v>0.23327480109803972</v>
      </c>
      <c r="J469" s="3">
        <f t="shared" si="236"/>
        <v>0.55212519890196021</v>
      </c>
      <c r="K469" s="3">
        <f t="shared" si="239"/>
        <v>7.603697106463532E-2</v>
      </c>
      <c r="L469" s="7">
        <f t="shared" si="240"/>
        <v>3.7403772033711149E-4</v>
      </c>
      <c r="M469" s="7">
        <f t="shared" si="242"/>
        <v>7.7039650960808413E-3</v>
      </c>
      <c r="N469" s="3">
        <f t="shared" si="237"/>
        <v>2.8273009857462832E-3</v>
      </c>
      <c r="O469" s="3">
        <f t="shared" si="243"/>
        <v>0.20072545400340402</v>
      </c>
      <c r="P469" s="3">
        <f t="shared" si="241"/>
        <v>0.20355275498915032</v>
      </c>
    </row>
    <row r="470" spans="1:16" x14ac:dyDescent="0.25">
      <c r="A470" s="8">
        <f t="shared" si="238"/>
        <v>0.19941833735002928</v>
      </c>
      <c r="B470" s="8">
        <f t="shared" si="228"/>
        <v>5.0581662649970716E-2</v>
      </c>
      <c r="C470" s="8">
        <f t="shared" si="229"/>
        <v>1.8661984892027577</v>
      </c>
      <c r="D470" s="8">
        <f t="shared" si="230"/>
        <v>7.1055730382092565E-3</v>
      </c>
      <c r="E470" s="8">
        <f t="shared" si="231"/>
        <v>4.198192696179074E-2</v>
      </c>
      <c r="F470" s="3">
        <f t="shared" si="232"/>
        <v>0.51600074255645534</v>
      </c>
      <c r="G470" s="7">
        <f t="shared" si="233"/>
        <v>4.1344218372486533E-3</v>
      </c>
      <c r="H470" s="3">
        <f t="shared" si="234"/>
        <v>0.20355275918727794</v>
      </c>
      <c r="I470" s="3">
        <f t="shared" si="235"/>
        <v>0.23327481115034471</v>
      </c>
      <c r="J470" s="3">
        <f t="shared" si="236"/>
        <v>0.55212518884965522</v>
      </c>
      <c r="K470" s="3">
        <f t="shared" si="239"/>
        <v>7.6036970979823384E-2</v>
      </c>
      <c r="L470" s="7">
        <f t="shared" si="240"/>
        <v>3.7403773534753625E-4</v>
      </c>
      <c r="M470" s="7">
        <f t="shared" si="242"/>
        <v>7.7039650960808413E-3</v>
      </c>
      <c r="N470" s="3">
        <f t="shared" si="237"/>
        <v>2.8273009909999323E-3</v>
      </c>
      <c r="O470" s="3">
        <f t="shared" si="243"/>
        <v>0.20072545400340402</v>
      </c>
      <c r="P470" s="3">
        <f t="shared" si="241"/>
        <v>0.20355275499440395</v>
      </c>
    </row>
    <row r="471" spans="1:16" x14ac:dyDescent="0.25">
      <c r="A471" s="8">
        <f t="shared" si="238"/>
        <v>0.19941833525359229</v>
      </c>
      <c r="B471" s="8">
        <f t="shared" si="228"/>
        <v>5.0581664746407712E-2</v>
      </c>
      <c r="C471" s="8">
        <f t="shared" si="229"/>
        <v>1.8661985309504727</v>
      </c>
      <c r="D471" s="8">
        <f t="shared" si="230"/>
        <v>7.1055734593147516E-3</v>
      </c>
      <c r="E471" s="8">
        <f t="shared" si="231"/>
        <v>4.1981926540685249E-2</v>
      </c>
      <c r="F471" s="3">
        <f t="shared" si="232"/>
        <v>0.51600074773227178</v>
      </c>
      <c r="G471" s="7">
        <f t="shared" si="233"/>
        <v>4.1344219201904274E-3</v>
      </c>
      <c r="H471" s="3">
        <f t="shared" si="234"/>
        <v>0.20355275717378271</v>
      </c>
      <c r="I471" s="3">
        <f t="shared" si="235"/>
        <v>0.23327481636880909</v>
      </c>
      <c r="J471" s="3">
        <f t="shared" si="236"/>
        <v>0.5521251836311909</v>
      </c>
      <c r="K471" s="3">
        <f t="shared" si="239"/>
        <v>7.603697093579484E-2</v>
      </c>
      <c r="L471" s="7">
        <f t="shared" si="240"/>
        <v>3.7403774313991584E-4</v>
      </c>
      <c r="M471" s="7">
        <f t="shared" si="242"/>
        <v>7.7039650960808413E-3</v>
      </c>
      <c r="N471" s="3">
        <f t="shared" si="237"/>
        <v>2.827300993727265E-3</v>
      </c>
      <c r="O471" s="3">
        <f t="shared" si="243"/>
        <v>0.20072545400340402</v>
      </c>
      <c r="P471" s="3">
        <f t="shared" si="241"/>
        <v>0.2035527549971313</v>
      </c>
    </row>
    <row r="472" spans="1:16" x14ac:dyDescent="0.25">
      <c r="A472" s="8">
        <f t="shared" si="238"/>
        <v>0.19941833416526658</v>
      </c>
      <c r="B472" s="8">
        <f t="shared" si="228"/>
        <v>5.0581665834733419E-2</v>
      </c>
      <c r="C472" s="8">
        <f t="shared" si="229"/>
        <v>1.8661985526230112</v>
      </c>
      <c r="D472" s="8">
        <f t="shared" si="230"/>
        <v>7.105573677923728E-3</v>
      </c>
      <c r="E472" s="8">
        <f t="shared" si="231"/>
        <v>4.1981926322076271E-2</v>
      </c>
      <c r="F472" s="3">
        <f t="shared" si="232"/>
        <v>0.51600075041919946</v>
      </c>
      <c r="G472" s="7">
        <f t="shared" si="233"/>
        <v>4.134421963248089E-3</v>
      </c>
      <c r="H472" s="3">
        <f t="shared" si="234"/>
        <v>0.20355275612851467</v>
      </c>
      <c r="I472" s="3">
        <f t="shared" si="235"/>
        <v>0.23327481907787639</v>
      </c>
      <c r="J472" s="3">
        <f t="shared" si="236"/>
        <v>0.55212518092212359</v>
      </c>
      <c r="K472" s="3">
        <f t="shared" si="239"/>
        <v>7.6036970912938234E-2</v>
      </c>
      <c r="L472" s="7">
        <f t="shared" si="240"/>
        <v>3.7403774718518294E-4</v>
      </c>
      <c r="M472" s="7">
        <f t="shared" si="242"/>
        <v>7.7039650960808413E-3</v>
      </c>
      <c r="N472" s="3">
        <f t="shared" si="237"/>
        <v>2.8273009951431081E-3</v>
      </c>
      <c r="O472" s="3">
        <f t="shared" si="243"/>
        <v>0.20072545400340402</v>
      </c>
      <c r="P472" s="3">
        <f t="shared" si="241"/>
        <v>0.20355275499854714</v>
      </c>
    </row>
    <row r="473" spans="1:16" x14ac:dyDescent="0.25">
      <c r="A473" s="8">
        <f t="shared" si="238"/>
        <v>0.19941833360028283</v>
      </c>
      <c r="B473" s="8">
        <f t="shared" si="228"/>
        <v>5.0581666399717173E-2</v>
      </c>
      <c r="C473" s="8">
        <f t="shared" si="229"/>
        <v>1.8661985638739003</v>
      </c>
      <c r="D473" s="8">
        <f t="shared" si="230"/>
        <v>7.1055737914104515E-3</v>
      </c>
      <c r="E473" s="8">
        <f t="shared" si="231"/>
        <v>4.1981926208589551E-2</v>
      </c>
      <c r="F473" s="3">
        <f t="shared" si="232"/>
        <v>0.51600075181406713</v>
      </c>
      <c r="G473" s="7">
        <f t="shared" si="233"/>
        <v>4.1344219856006593E-3</v>
      </c>
      <c r="H473" s="3">
        <f t="shared" si="234"/>
        <v>0.20355275558588348</v>
      </c>
      <c r="I473" s="3">
        <f t="shared" si="235"/>
        <v>0.23327482048423753</v>
      </c>
      <c r="J473" s="3">
        <f t="shared" si="236"/>
        <v>0.55212517951576245</v>
      </c>
      <c r="K473" s="3">
        <f t="shared" si="239"/>
        <v>7.603697090107267E-2</v>
      </c>
      <c r="L473" s="7">
        <f t="shared" si="240"/>
        <v>3.7403774928520682E-4</v>
      </c>
      <c r="M473" s="7">
        <f t="shared" si="242"/>
        <v>7.7039650960808413E-3</v>
      </c>
      <c r="N473" s="3">
        <f t="shared" si="237"/>
        <v>2.827300995878117E-3</v>
      </c>
      <c r="O473" s="3">
        <f t="shared" si="243"/>
        <v>0.20072545400340402</v>
      </c>
      <c r="P473" s="3">
        <f t="shared" si="241"/>
        <v>0.20355275499928213</v>
      </c>
    </row>
    <row r="474" spans="1:16" x14ac:dyDescent="0.25">
      <c r="A474" s="8">
        <f t="shared" si="238"/>
        <v>0.19941833330698217</v>
      </c>
      <c r="B474" s="8">
        <f t="shared" si="228"/>
        <v>5.0581666693017835E-2</v>
      </c>
      <c r="C474" s="8">
        <f t="shared" si="229"/>
        <v>1.8661985697145873</v>
      </c>
      <c r="D474" s="8">
        <f t="shared" si="230"/>
        <v>7.1055738503249454E-3</v>
      </c>
      <c r="E474" s="8">
        <f t="shared" si="231"/>
        <v>4.1981926149675053E-2</v>
      </c>
      <c r="F474" s="3">
        <f t="shared" si="232"/>
        <v>0.51600075253818645</v>
      </c>
      <c r="G474" s="7">
        <f t="shared" si="233"/>
        <v>4.134421997204576E-3</v>
      </c>
      <c r="H474" s="3">
        <f t="shared" si="234"/>
        <v>0.20355275530418673</v>
      </c>
      <c r="I474" s="3">
        <f t="shared" si="235"/>
        <v>0.23327482121432341</v>
      </c>
      <c r="J474" s="3">
        <f t="shared" si="236"/>
        <v>0.55212517878567657</v>
      </c>
      <c r="K474" s="3">
        <f t="shared" si="239"/>
        <v>7.6036970894912861E-2</v>
      </c>
      <c r="L474" s="7">
        <f t="shared" si="240"/>
        <v>3.7403775037539504E-4</v>
      </c>
      <c r="M474" s="7">
        <f t="shared" si="242"/>
        <v>7.7039650960808413E-3</v>
      </c>
      <c r="N474" s="3">
        <f t="shared" si="237"/>
        <v>2.8273009962596824E-3</v>
      </c>
      <c r="O474" s="3">
        <f t="shared" si="243"/>
        <v>0.20072545400340402</v>
      </c>
      <c r="P474" s="3">
        <f t="shared" si="241"/>
        <v>0.20355275499966372</v>
      </c>
    </row>
    <row r="475" spans="1:16" x14ac:dyDescent="0.25">
      <c r="A475" s="8">
        <f t="shared" si="238"/>
        <v>0.19941833315472066</v>
      </c>
      <c r="B475" s="8">
        <f t="shared" si="228"/>
        <v>5.0581666845279344E-2</v>
      </c>
      <c r="C475" s="8">
        <f t="shared" si="229"/>
        <v>1.8661985727466697</v>
      </c>
      <c r="D475" s="8">
        <f t="shared" si="230"/>
        <v>7.105573880909293E-3</v>
      </c>
      <c r="E475" s="8">
        <f t="shared" si="231"/>
        <v>4.1981926119090705E-2</v>
      </c>
      <c r="F475" s="3">
        <f t="shared" si="232"/>
        <v>0.5160007529140993</v>
      </c>
      <c r="G475" s="7">
        <f t="shared" si="233"/>
        <v>4.1344220032285299E-3</v>
      </c>
      <c r="H475" s="3">
        <f t="shared" si="234"/>
        <v>0.20355275515794918</v>
      </c>
      <c r="I475" s="3">
        <f t="shared" si="235"/>
        <v>0.23327482159333371</v>
      </c>
      <c r="J475" s="3">
        <f t="shared" si="236"/>
        <v>0.55212517840666631</v>
      </c>
      <c r="K475" s="3">
        <f t="shared" si="239"/>
        <v>7.6036970891715128E-2</v>
      </c>
      <c r="L475" s="7">
        <f t="shared" si="240"/>
        <v>3.7403775094134532E-4</v>
      </c>
      <c r="M475" s="7">
        <f t="shared" si="242"/>
        <v>7.7039650960808413E-3</v>
      </c>
      <c r="N475" s="3">
        <f t="shared" si="237"/>
        <v>2.8273009964577649E-3</v>
      </c>
      <c r="O475" s="3">
        <f t="shared" si="243"/>
        <v>0.20072545400340402</v>
      </c>
      <c r="P475" s="3">
        <f t="shared" si="241"/>
        <v>0.20355275499986178</v>
      </c>
    </row>
    <row r="476" spans="1:16" x14ac:dyDescent="0.25">
      <c r="A476" s="8">
        <f t="shared" si="238"/>
        <v>0.19941833307567697</v>
      </c>
      <c r="B476" s="8">
        <f t="shared" si="228"/>
        <v>5.0581666924323032E-2</v>
      </c>
      <c r="C476" s="8">
        <f t="shared" si="229"/>
        <v>1.8661985743207181</v>
      </c>
      <c r="D476" s="8">
        <f t="shared" si="230"/>
        <v>7.1055738967865803E-3</v>
      </c>
      <c r="E476" s="8">
        <f t="shared" si="231"/>
        <v>4.198192610321342E-2</v>
      </c>
      <c r="F476" s="3">
        <f t="shared" si="232"/>
        <v>0.51600075310924742</v>
      </c>
      <c r="G476" s="7">
        <f t="shared" si="233"/>
        <v>4.1344220063557532E-3</v>
      </c>
      <c r="H476" s="3">
        <f t="shared" si="234"/>
        <v>0.20355275508203272</v>
      </c>
      <c r="I476" s="3">
        <f t="shared" si="235"/>
        <v>0.23327482179008976</v>
      </c>
      <c r="J476" s="3">
        <f t="shared" si="236"/>
        <v>0.55212517820991025</v>
      </c>
      <c r="K476" s="3">
        <f t="shared" si="239"/>
        <v>7.6036970890055081E-2</v>
      </c>
      <c r="L476" s="7">
        <f t="shared" si="240"/>
        <v>3.7403775123514806E-4</v>
      </c>
      <c r="M476" s="7">
        <f t="shared" si="242"/>
        <v>7.7039650960808413E-3</v>
      </c>
      <c r="N476" s="3">
        <f t="shared" si="237"/>
        <v>2.8273009965605958E-3</v>
      </c>
      <c r="O476" s="3">
        <f t="shared" si="243"/>
        <v>0.20072545400340402</v>
      </c>
      <c r="P476" s="3">
        <f t="shared" si="241"/>
        <v>0.20355275499996461</v>
      </c>
    </row>
    <row r="477" spans="1:16" x14ac:dyDescent="0.25">
      <c r="A477" s="8">
        <f t="shared" si="238"/>
        <v>0.1994183330346429</v>
      </c>
      <c r="B477" s="8">
        <f t="shared" si="228"/>
        <v>5.0581666965357097E-2</v>
      </c>
      <c r="C477" s="8">
        <f t="shared" si="229"/>
        <v>1.8661985751378563</v>
      </c>
      <c r="D477" s="8">
        <f t="shared" si="230"/>
        <v>7.105573905028981E-3</v>
      </c>
      <c r="E477" s="8">
        <f t="shared" si="231"/>
        <v>4.198192609497102E-2</v>
      </c>
      <c r="F477" s="3">
        <f t="shared" si="232"/>
        <v>0.51600075321055494</v>
      </c>
      <c r="G477" s="7">
        <f t="shared" si="233"/>
        <v>4.1344220079791933E-3</v>
      </c>
      <c r="H477" s="3">
        <f t="shared" si="234"/>
        <v>0.2035527550426221</v>
      </c>
      <c r="I477" s="3">
        <f t="shared" si="235"/>
        <v>0.23327482189223203</v>
      </c>
      <c r="J477" s="3">
        <f t="shared" si="236"/>
        <v>0.55212517810776796</v>
      </c>
      <c r="K477" s="3">
        <f t="shared" si="239"/>
        <v>7.6036970889193298E-2</v>
      </c>
      <c r="L477" s="7">
        <f t="shared" si="240"/>
        <v>3.7403775138767015E-4</v>
      </c>
      <c r="M477" s="7">
        <f t="shared" si="242"/>
        <v>7.7039650960808413E-3</v>
      </c>
      <c r="N477" s="3">
        <f t="shared" si="237"/>
        <v>2.8273009966139789E-3</v>
      </c>
      <c r="O477" s="3">
        <f t="shared" si="243"/>
        <v>0.20072545400340402</v>
      </c>
      <c r="P477" s="3">
        <f t="shared" si="241"/>
        <v>0.20355275500001802</v>
      </c>
    </row>
    <row r="478" spans="1:16" x14ac:dyDescent="0.25">
      <c r="A478" s="8">
        <f t="shared" si="238"/>
        <v>0.19941833301334086</v>
      </c>
      <c r="B478" s="8">
        <f t="shared" si="228"/>
        <v>5.0581666986659141E-2</v>
      </c>
      <c r="C478" s="8">
        <f t="shared" si="229"/>
        <v>1.8661985755620576</v>
      </c>
      <c r="D478" s="8">
        <f t="shared" si="230"/>
        <v>7.1055739093078621E-3</v>
      </c>
      <c r="E478" s="8">
        <f t="shared" si="231"/>
        <v>4.1981926090692137E-2</v>
      </c>
      <c r="F478" s="3">
        <f t="shared" si="232"/>
        <v>0.51600075326314676</v>
      </c>
      <c r="G478" s="7">
        <f t="shared" si="233"/>
        <v>4.1344220088219696E-3</v>
      </c>
      <c r="H478" s="3">
        <f t="shared" si="234"/>
        <v>0.20355275502216283</v>
      </c>
      <c r="I478" s="3">
        <f t="shared" si="235"/>
        <v>0.2332748219452572</v>
      </c>
      <c r="J478" s="3">
        <f t="shared" si="236"/>
        <v>0.55212517805474282</v>
      </c>
      <c r="K478" s="3">
        <f t="shared" si="239"/>
        <v>7.6036970888745919E-2</v>
      </c>
      <c r="L478" s="7">
        <f t="shared" si="240"/>
        <v>3.7403775146684906E-4</v>
      </c>
      <c r="M478" s="7">
        <f t="shared" si="242"/>
        <v>7.7039650960808413E-3</v>
      </c>
      <c r="N478" s="3">
        <f t="shared" si="237"/>
        <v>2.8273009966416915E-3</v>
      </c>
      <c r="O478" s="3">
        <f t="shared" si="243"/>
        <v>0.20072545400340402</v>
      </c>
      <c r="P478" s="3">
        <f t="shared" si="241"/>
        <v>0.20355275500004572</v>
      </c>
    </row>
    <row r="479" spans="1:16" x14ac:dyDescent="0.25">
      <c r="A479" s="8">
        <f t="shared" si="238"/>
        <v>0.19941833300228229</v>
      </c>
      <c r="B479" s="8">
        <f t="shared" si="228"/>
        <v>5.0581666997717711E-2</v>
      </c>
      <c r="C479" s="8">
        <f t="shared" si="229"/>
        <v>1.8661985757822741</v>
      </c>
      <c r="D479" s="8">
        <f t="shared" si="230"/>
        <v>7.1055739115291668E-3</v>
      </c>
      <c r="E479" s="8">
        <f t="shared" si="231"/>
        <v>4.1981926088470831E-2</v>
      </c>
      <c r="F479" s="3">
        <f t="shared" si="232"/>
        <v>0.51600075329044892</v>
      </c>
      <c r="G479" s="7">
        <f t="shared" si="233"/>
        <v>4.1344220092594825E-3</v>
      </c>
      <c r="H479" s="3">
        <f t="shared" si="234"/>
        <v>0.20355275501154177</v>
      </c>
      <c r="I479" s="3">
        <f t="shared" si="235"/>
        <v>0.23327482197278426</v>
      </c>
      <c r="J479" s="3">
        <f t="shared" si="236"/>
        <v>0.55212517802721572</v>
      </c>
      <c r="K479" s="3">
        <f t="shared" si="239"/>
        <v>7.6036970888513675E-2</v>
      </c>
      <c r="L479" s="7">
        <f t="shared" si="240"/>
        <v>3.7403775150795344E-4</v>
      </c>
      <c r="M479" s="7">
        <f t="shared" si="242"/>
        <v>7.7039650960808413E-3</v>
      </c>
      <c r="N479" s="3">
        <f t="shared" si="237"/>
        <v>2.827300996656078E-3</v>
      </c>
      <c r="O479" s="3">
        <f t="shared" si="243"/>
        <v>0.20072545400340402</v>
      </c>
      <c r="P479" s="3">
        <f t="shared" si="241"/>
        <v>0.20355275500006009</v>
      </c>
    </row>
    <row r="481" spans="1:16" x14ac:dyDescent="0.25">
      <c r="A481" s="5" t="s">
        <v>75</v>
      </c>
      <c r="B481" s="5"/>
      <c r="C481" s="5"/>
      <c r="D481" s="5"/>
      <c r="E481" s="5"/>
      <c r="F481">
        <f>F448+1</f>
        <v>15</v>
      </c>
      <c r="G481" t="s">
        <v>76</v>
      </c>
      <c r="H481">
        <f>D$18/100</f>
        <v>0.7</v>
      </c>
      <c r="K481" t="s">
        <v>15</v>
      </c>
    </row>
    <row r="482" spans="1:16" x14ac:dyDescent="0.25">
      <c r="A482" s="1" t="s">
        <v>82</v>
      </c>
      <c r="B482" s="1" t="s">
        <v>182</v>
      </c>
      <c r="C482" s="1" t="s">
        <v>183</v>
      </c>
      <c r="D482" s="1" t="s">
        <v>184</v>
      </c>
      <c r="E482" s="1" t="s">
        <v>185</v>
      </c>
      <c r="F482" s="1" t="s">
        <v>79</v>
      </c>
      <c r="G482" s="1" t="s">
        <v>81</v>
      </c>
      <c r="H482" s="1" t="s">
        <v>84</v>
      </c>
      <c r="I482" s="1" t="s">
        <v>60</v>
      </c>
      <c r="J482" s="1" t="s">
        <v>187</v>
      </c>
      <c r="K482" s="1" t="s">
        <v>86</v>
      </c>
      <c r="L482" s="1" t="s">
        <v>88</v>
      </c>
      <c r="M482" s="1" t="s">
        <v>88</v>
      </c>
      <c r="N482" s="1" t="s">
        <v>90</v>
      </c>
      <c r="O482" s="1" t="s">
        <v>92</v>
      </c>
      <c r="P482" s="1" t="s">
        <v>92</v>
      </c>
    </row>
    <row r="483" spans="1:16" x14ac:dyDescent="0.25">
      <c r="A483" s="1" t="s">
        <v>77</v>
      </c>
      <c r="B483" s="1" t="s">
        <v>10</v>
      </c>
      <c r="C483" s="1" t="s">
        <v>57</v>
      </c>
      <c r="D483" s="1" t="s">
        <v>59</v>
      </c>
      <c r="E483" s="1" t="s">
        <v>186</v>
      </c>
      <c r="F483" s="1" t="s">
        <v>78</v>
      </c>
      <c r="G483" s="1" t="s">
        <v>80</v>
      </c>
      <c r="H483" s="1" t="s">
        <v>83</v>
      </c>
      <c r="I483" s="1" t="s">
        <v>61</v>
      </c>
      <c r="J483" s="1" t="s">
        <v>188</v>
      </c>
      <c r="K483" s="1" t="s">
        <v>85</v>
      </c>
      <c r="L483" s="1" t="s">
        <v>87</v>
      </c>
      <c r="M483" s="1" t="s">
        <v>28</v>
      </c>
      <c r="N483" s="1" t="s">
        <v>89</v>
      </c>
      <c r="O483" s="1" t="s">
        <v>32</v>
      </c>
      <c r="P483" s="1" t="s">
        <v>91</v>
      </c>
    </row>
    <row r="484" spans="1:16" x14ac:dyDescent="0.25">
      <c r="A484" s="1" t="s">
        <v>0</v>
      </c>
      <c r="B484" s="1" t="s">
        <v>0</v>
      </c>
      <c r="C484" s="1" t="s">
        <v>97</v>
      </c>
      <c r="D484" s="1" t="s">
        <v>17</v>
      </c>
      <c r="E484" s="1" t="s">
        <v>17</v>
      </c>
      <c r="F484" s="1" t="s">
        <v>22</v>
      </c>
      <c r="G484" s="1" t="s">
        <v>0</v>
      </c>
      <c r="H484" s="1" t="s">
        <v>0</v>
      </c>
      <c r="I484" s="1" t="s">
        <v>0</v>
      </c>
      <c r="J484" s="1" t="s">
        <v>0</v>
      </c>
      <c r="K484" s="1" t="s">
        <v>0</v>
      </c>
      <c r="L484" s="1" t="s">
        <v>20</v>
      </c>
      <c r="M484" s="1" t="s">
        <v>20</v>
      </c>
      <c r="N484" s="1" t="s">
        <v>0</v>
      </c>
      <c r="O484" s="1" t="s">
        <v>0</v>
      </c>
      <c r="P484" s="1" t="s">
        <v>0</v>
      </c>
    </row>
    <row r="485" spans="1:16" x14ac:dyDescent="0.25">
      <c r="A485" s="8">
        <v>0.2</v>
      </c>
      <c r="B485" s="8">
        <f t="shared" ref="B485:B512" si="244">IF(A485&lt;$D$24,A485,2*$D$24-A485)</f>
        <v>4.9999999999999989E-2</v>
      </c>
      <c r="C485" s="8">
        <f t="shared" ref="C485:C512" si="245">2*ACOS(($D$24-B485)/$D$24)</f>
        <v>1.8545904360032242</v>
      </c>
      <c r="D485" s="8">
        <f t="shared" ref="D485:D512" si="246">$D$24^2*(C485-SIN(C485))/2</f>
        <v>6.9889877812751881E-3</v>
      </c>
      <c r="E485" s="8">
        <f t="shared" ref="E485:E512" si="247">IF(A485&lt;$D$24,D485,3.1416*($D$24)^2-D485)</f>
        <v>4.2098512218724814E-2</v>
      </c>
      <c r="F485" s="3">
        <f t="shared" ref="F485:F512" si="248">$D$19/E485</f>
        <v>0.51457175906087338</v>
      </c>
      <c r="G485" s="7">
        <f t="shared" ref="G485:G512" si="249">F485^2/(2*32.2)</f>
        <v>4.1115542736490911E-3</v>
      </c>
      <c r="H485" s="3">
        <f t="shared" ref="H485:H512" si="250">A485+G485</f>
        <v>0.2041115542736491</v>
      </c>
      <c r="I485" s="3">
        <f t="shared" ref="I485:I512" si="251">$D$24*C485</f>
        <v>0.23182380450040302</v>
      </c>
      <c r="J485" s="3">
        <f t="shared" ref="J485:J512" si="252">IF(A485&lt;$D$24,I485,(2*3.1416*$D$24-I485))</f>
        <v>0.55357619549959702</v>
      </c>
      <c r="K485" s="3">
        <f>E485/J485</f>
        <v>7.6048270429568104E-2</v>
      </c>
      <c r="L485" s="7">
        <f>($D$21^2)*(F485^2)/(($D$20^2)*(K485^1.333))</f>
        <v>3.7189525515176188E-4</v>
      </c>
      <c r="M485" s="7">
        <f>D468</f>
        <v>7.1055706644755365E-3</v>
      </c>
      <c r="N485" s="3">
        <f t="shared" ref="N485:N512" si="253">((M485+L485)/2)*D$30</f>
        <v>2.6171130718695545E-3</v>
      </c>
      <c r="O485" s="3">
        <f>H479</f>
        <v>0.20355275501154177</v>
      </c>
      <c r="P485" s="3">
        <f>N485+O485</f>
        <v>0.20616986808341131</v>
      </c>
    </row>
    <row r="486" spans="1:16" x14ac:dyDescent="0.25">
      <c r="A486" s="8">
        <f t="shared" ref="A486:A512" si="254">A485+(P485-H485)/2</f>
        <v>0.2010291569048811</v>
      </c>
      <c r="B486" s="8">
        <f t="shared" si="244"/>
        <v>4.8970843095118899E-2</v>
      </c>
      <c r="C486" s="8">
        <f t="shared" si="245"/>
        <v>1.8339268717034163</v>
      </c>
      <c r="D486" s="8">
        <f t="shared" si="246"/>
        <v>6.7839564837864153E-3</v>
      </c>
      <c r="E486" s="8">
        <f t="shared" si="247"/>
        <v>4.2303543516213585E-2</v>
      </c>
      <c r="F486" s="3">
        <f t="shared" si="248"/>
        <v>0.51207779976947509</v>
      </c>
      <c r="G486" s="7">
        <f t="shared" si="249"/>
        <v>4.0717961648563143E-3</v>
      </c>
      <c r="H486" s="3">
        <f t="shared" si="250"/>
        <v>0.20510095306973741</v>
      </c>
      <c r="I486" s="3">
        <f t="shared" si="251"/>
        <v>0.22924085896292704</v>
      </c>
      <c r="J486" s="3">
        <f t="shared" si="252"/>
        <v>0.55615914103707298</v>
      </c>
      <c r="K486" s="3">
        <f t="shared" ref="K486:K512" si="255">E486/J486</f>
        <v>7.606373858627935E-2</v>
      </c>
      <c r="L486" s="7">
        <f t="shared" ref="L486:L512" si="256">($D$21^2)*(F486^2)/(($D$20^2)*(K486^1.333))</f>
        <v>3.6819925055103959E-4</v>
      </c>
      <c r="M486" s="7">
        <f>M485</f>
        <v>7.1055706644755365E-3</v>
      </c>
      <c r="N486" s="3">
        <f t="shared" si="253"/>
        <v>2.6158194702593017E-3</v>
      </c>
      <c r="O486" s="3">
        <f>O485</f>
        <v>0.20355275501154177</v>
      </c>
      <c r="P486" s="3">
        <f t="shared" ref="P486:P512" si="257">N486+O486</f>
        <v>0.20616857448180106</v>
      </c>
    </row>
    <row r="487" spans="1:16" x14ac:dyDescent="0.25">
      <c r="A487" s="8">
        <f t="shared" si="254"/>
        <v>0.20156296761091291</v>
      </c>
      <c r="B487" s="8">
        <f t="shared" si="244"/>
        <v>4.8437032389087087E-2</v>
      </c>
      <c r="C487" s="8">
        <f t="shared" si="245"/>
        <v>1.8231443817859001</v>
      </c>
      <c r="D487" s="8">
        <f t="shared" si="246"/>
        <v>6.6782464736260009E-3</v>
      </c>
      <c r="E487" s="8">
        <f t="shared" si="247"/>
        <v>4.2409253526374001E-2</v>
      </c>
      <c r="F487" s="3">
        <f t="shared" si="248"/>
        <v>0.51080138613529291</v>
      </c>
      <c r="G487" s="7">
        <f t="shared" si="249"/>
        <v>4.0515226099027421E-3</v>
      </c>
      <c r="H487" s="3">
        <f t="shared" si="250"/>
        <v>0.20561449022081565</v>
      </c>
      <c r="I487" s="3">
        <f t="shared" si="251"/>
        <v>0.22789304772323751</v>
      </c>
      <c r="J487" s="3">
        <f t="shared" si="252"/>
        <v>0.5575069522767625</v>
      </c>
      <c r="K487" s="3">
        <f t="shared" si="255"/>
        <v>7.6069461292243803E-2</v>
      </c>
      <c r="L487" s="7">
        <f t="shared" si="256"/>
        <v>3.6632923977601554E-4</v>
      </c>
      <c r="M487" s="7">
        <f t="shared" ref="M487:M512" si="258">M486</f>
        <v>7.1055706644755365E-3</v>
      </c>
      <c r="N487" s="3">
        <f t="shared" si="253"/>
        <v>2.6151649664880429E-3</v>
      </c>
      <c r="O487" s="3">
        <f t="shared" ref="O487:O512" si="259">O486</f>
        <v>0.20355275501154177</v>
      </c>
      <c r="P487" s="3">
        <f t="shared" si="257"/>
        <v>0.2061679199780298</v>
      </c>
    </row>
    <row r="488" spans="1:16" x14ac:dyDescent="0.25">
      <c r="A488" s="8">
        <f t="shared" si="254"/>
        <v>0.20183968248952</v>
      </c>
      <c r="B488" s="8">
        <f t="shared" si="244"/>
        <v>4.816031751048E-2</v>
      </c>
      <c r="C488" s="8">
        <f t="shared" si="245"/>
        <v>1.817537247940884</v>
      </c>
      <c r="D488" s="8">
        <f t="shared" si="246"/>
        <v>6.6236223776462138E-3</v>
      </c>
      <c r="E488" s="8">
        <f t="shared" si="247"/>
        <v>4.2463877622353784E-2</v>
      </c>
      <c r="F488" s="3">
        <f t="shared" si="248"/>
        <v>0.51014430850825643</v>
      </c>
      <c r="G488" s="7">
        <f t="shared" si="249"/>
        <v>4.0411058307976257E-3</v>
      </c>
      <c r="H488" s="3">
        <f t="shared" si="250"/>
        <v>0.20588078832031761</v>
      </c>
      <c r="I488" s="3">
        <f t="shared" si="251"/>
        <v>0.2271921559926105</v>
      </c>
      <c r="J488" s="3">
        <f t="shared" si="252"/>
        <v>0.55820784400738943</v>
      </c>
      <c r="K488" s="3">
        <f t="shared" si="255"/>
        <v>7.6071803859839096E-2</v>
      </c>
      <c r="L488" s="7">
        <f t="shared" si="256"/>
        <v>3.653723802955143E-4</v>
      </c>
      <c r="M488" s="7">
        <f t="shared" si="258"/>
        <v>7.1055706644755365E-3</v>
      </c>
      <c r="N488" s="3">
        <f t="shared" si="253"/>
        <v>2.6148300656698674E-3</v>
      </c>
      <c r="O488" s="3">
        <f t="shared" si="259"/>
        <v>0.20355275501154177</v>
      </c>
      <c r="P488" s="3">
        <f t="shared" si="257"/>
        <v>0.20616758507721164</v>
      </c>
    </row>
    <row r="489" spans="1:16" x14ac:dyDescent="0.25">
      <c r="A489" s="8">
        <f t="shared" si="254"/>
        <v>0.20198308086796701</v>
      </c>
      <c r="B489" s="8">
        <f t="shared" si="244"/>
        <v>4.8016919132032987E-2</v>
      </c>
      <c r="C489" s="8">
        <f t="shared" si="245"/>
        <v>1.8146267131532954</v>
      </c>
      <c r="D489" s="8">
        <f t="shared" si="246"/>
        <v>6.595362145554391E-3</v>
      </c>
      <c r="E489" s="8">
        <f t="shared" si="247"/>
        <v>4.2492137854445611E-2</v>
      </c>
      <c r="F489" s="3">
        <f t="shared" si="248"/>
        <v>0.50980502700144803</v>
      </c>
      <c r="G489" s="7">
        <f t="shared" si="249"/>
        <v>4.0357323844091167E-3</v>
      </c>
      <c r="H489" s="3">
        <f t="shared" si="250"/>
        <v>0.20601881325237614</v>
      </c>
      <c r="I489" s="3">
        <f t="shared" si="251"/>
        <v>0.22682833914416192</v>
      </c>
      <c r="J489" s="3">
        <f t="shared" si="252"/>
        <v>0.55857166085583809</v>
      </c>
      <c r="K489" s="3">
        <f t="shared" si="255"/>
        <v>7.6072849434107651E-2</v>
      </c>
      <c r="L489" s="7">
        <f t="shared" si="256"/>
        <v>3.6487986056334105E-4</v>
      </c>
      <c r="M489" s="7">
        <f t="shared" si="258"/>
        <v>7.1055706644755365E-3</v>
      </c>
      <c r="N489" s="3">
        <f t="shared" si="253"/>
        <v>2.6146576837636072E-3</v>
      </c>
      <c r="O489" s="3">
        <f t="shared" si="259"/>
        <v>0.20355275501154177</v>
      </c>
      <c r="P489" s="3">
        <f t="shared" si="257"/>
        <v>0.20616741269530536</v>
      </c>
    </row>
    <row r="490" spans="1:16" x14ac:dyDescent="0.25">
      <c r="A490" s="8">
        <f t="shared" si="254"/>
        <v>0.20205738058943162</v>
      </c>
      <c r="B490" s="8">
        <f t="shared" si="244"/>
        <v>4.7942619410568377E-2</v>
      </c>
      <c r="C490" s="8">
        <f t="shared" si="245"/>
        <v>1.8131173605727873</v>
      </c>
      <c r="D490" s="8">
        <f t="shared" si="246"/>
        <v>6.5807321675323948E-3</v>
      </c>
      <c r="E490" s="8">
        <f t="shared" si="247"/>
        <v>4.2506767832467603E-2</v>
      </c>
      <c r="F490" s="3">
        <f t="shared" si="248"/>
        <v>0.5096295623232131</v>
      </c>
      <c r="G490" s="7">
        <f t="shared" si="249"/>
        <v>4.0329548259899024E-3</v>
      </c>
      <c r="H490" s="3">
        <f t="shared" si="250"/>
        <v>0.20609033541542152</v>
      </c>
      <c r="I490" s="3">
        <f t="shared" si="251"/>
        <v>0.22663967007159841</v>
      </c>
      <c r="J490" s="3">
        <f t="shared" si="252"/>
        <v>0.55876032992840163</v>
      </c>
      <c r="K490" s="3">
        <f t="shared" si="255"/>
        <v>7.6073345861747785E-2</v>
      </c>
      <c r="L490" s="7">
        <f t="shared" si="256"/>
        <v>3.6462556332205392E-4</v>
      </c>
      <c r="M490" s="7">
        <f t="shared" si="258"/>
        <v>7.1055706644755365E-3</v>
      </c>
      <c r="N490" s="3">
        <f t="shared" si="253"/>
        <v>2.6145686797291565E-3</v>
      </c>
      <c r="O490" s="3">
        <f t="shared" si="259"/>
        <v>0.20355275501154177</v>
      </c>
      <c r="P490" s="3">
        <f t="shared" si="257"/>
        <v>0.20616732369127092</v>
      </c>
    </row>
    <row r="491" spans="1:16" x14ac:dyDescent="0.25">
      <c r="A491" s="8">
        <f t="shared" si="254"/>
        <v>0.20209587472735632</v>
      </c>
      <c r="B491" s="8">
        <f t="shared" si="244"/>
        <v>4.7904125272643677E-2</v>
      </c>
      <c r="C491" s="8">
        <f t="shared" si="245"/>
        <v>1.8123350253693249</v>
      </c>
      <c r="D491" s="8">
        <f t="shared" si="246"/>
        <v>6.573155882279736E-3</v>
      </c>
      <c r="E491" s="8">
        <f t="shared" si="247"/>
        <v>4.251434411772026E-2</v>
      </c>
      <c r="F491" s="3">
        <f t="shared" si="248"/>
        <v>0.50953874358856066</v>
      </c>
      <c r="G491" s="7">
        <f t="shared" si="249"/>
        <v>4.0315175654939278E-3</v>
      </c>
      <c r="H491" s="3">
        <f t="shared" si="250"/>
        <v>0.20612739229285026</v>
      </c>
      <c r="I491" s="3">
        <f t="shared" si="251"/>
        <v>0.22654187817116561</v>
      </c>
      <c r="J491" s="3">
        <f t="shared" si="252"/>
        <v>0.55885812182883443</v>
      </c>
      <c r="K491" s="3">
        <f t="shared" si="255"/>
        <v>7.6073590875970917E-2</v>
      </c>
      <c r="L491" s="7">
        <f t="shared" si="256"/>
        <v>3.6449405354562283E-4</v>
      </c>
      <c r="M491" s="7">
        <f t="shared" si="258"/>
        <v>7.1055706644755365E-3</v>
      </c>
      <c r="N491" s="3">
        <f t="shared" si="253"/>
        <v>2.6145226513074058E-3</v>
      </c>
      <c r="O491" s="3">
        <f t="shared" si="259"/>
        <v>0.20355275501154177</v>
      </c>
      <c r="P491" s="3">
        <f t="shared" si="257"/>
        <v>0.20616727766284917</v>
      </c>
    </row>
    <row r="492" spans="1:16" x14ac:dyDescent="0.25">
      <c r="A492" s="8">
        <f t="shared" si="254"/>
        <v>0.20211581741235579</v>
      </c>
      <c r="B492" s="8">
        <f t="shared" si="244"/>
        <v>4.7884182587644208E-2</v>
      </c>
      <c r="C492" s="8">
        <f t="shared" si="245"/>
        <v>1.8119296261234905</v>
      </c>
      <c r="D492" s="8">
        <f t="shared" si="246"/>
        <v>6.5692317438911145E-3</v>
      </c>
      <c r="E492" s="8">
        <f t="shared" si="247"/>
        <v>4.2518268256108882E-2</v>
      </c>
      <c r="F492" s="3">
        <f t="shared" si="248"/>
        <v>0.5094917167310189</v>
      </c>
      <c r="G492" s="7">
        <f t="shared" si="249"/>
        <v>4.0307734381602603E-3</v>
      </c>
      <c r="H492" s="3">
        <f t="shared" si="250"/>
        <v>0.20614659085051606</v>
      </c>
      <c r="I492" s="3">
        <f t="shared" si="251"/>
        <v>0.22649120326543631</v>
      </c>
      <c r="J492" s="3">
        <f t="shared" si="252"/>
        <v>0.55890879673456362</v>
      </c>
      <c r="K492" s="3">
        <f t="shared" si="255"/>
        <v>7.6073714538978016E-2</v>
      </c>
      <c r="L492" s="7">
        <f t="shared" si="256"/>
        <v>3.6442598648374434E-4</v>
      </c>
      <c r="M492" s="7">
        <f t="shared" si="258"/>
        <v>7.1055706644755365E-3</v>
      </c>
      <c r="N492" s="3">
        <f t="shared" si="253"/>
        <v>2.6144988278357481E-3</v>
      </c>
      <c r="O492" s="3">
        <f t="shared" si="259"/>
        <v>0.20355275501154177</v>
      </c>
      <c r="P492" s="3">
        <f t="shared" si="257"/>
        <v>0.20616725383937751</v>
      </c>
    </row>
    <row r="493" spans="1:16" x14ac:dyDescent="0.25">
      <c r="A493" s="8">
        <f t="shared" si="254"/>
        <v>0.20212614890678651</v>
      </c>
      <c r="B493" s="8">
        <f t="shared" si="244"/>
        <v>4.7873851093213488E-2</v>
      </c>
      <c r="C493" s="8">
        <f t="shared" si="245"/>
        <v>1.8117195799234189</v>
      </c>
      <c r="D493" s="8">
        <f t="shared" si="246"/>
        <v>6.5671990524699686E-3</v>
      </c>
      <c r="E493" s="8">
        <f t="shared" si="247"/>
        <v>4.2520300947530031E-2</v>
      </c>
      <c r="F493" s="3">
        <f t="shared" si="248"/>
        <v>0.50946736037843743</v>
      </c>
      <c r="G493" s="7">
        <f t="shared" si="249"/>
        <v>4.0303880635244194E-3</v>
      </c>
      <c r="H493" s="3">
        <f t="shared" si="250"/>
        <v>0.20615653697031094</v>
      </c>
      <c r="I493" s="3">
        <f t="shared" si="251"/>
        <v>0.22646494749042737</v>
      </c>
      <c r="J493" s="3">
        <f t="shared" si="252"/>
        <v>0.55893505250957265</v>
      </c>
      <c r="K493" s="3">
        <f t="shared" si="255"/>
        <v>7.6073777725367844E-2</v>
      </c>
      <c r="L493" s="7">
        <f t="shared" si="256"/>
        <v>3.6439074095646315E-4</v>
      </c>
      <c r="M493" s="7">
        <f t="shared" si="258"/>
        <v>7.1055706644755365E-3</v>
      </c>
      <c r="N493" s="3">
        <f t="shared" si="253"/>
        <v>2.6144864919011995E-3</v>
      </c>
      <c r="O493" s="3">
        <f t="shared" si="259"/>
        <v>0.20355275501154177</v>
      </c>
      <c r="P493" s="3">
        <f t="shared" si="257"/>
        <v>0.20616724150344296</v>
      </c>
    </row>
    <row r="494" spans="1:16" x14ac:dyDescent="0.25">
      <c r="A494" s="8">
        <f t="shared" si="254"/>
        <v>0.20213150117335252</v>
      </c>
      <c r="B494" s="8">
        <f t="shared" si="244"/>
        <v>4.7868498826647482E-2</v>
      </c>
      <c r="C494" s="8">
        <f t="shared" si="245"/>
        <v>1.8116107579589453</v>
      </c>
      <c r="D494" s="8">
        <f t="shared" si="246"/>
        <v>6.5661460754340749E-3</v>
      </c>
      <c r="E494" s="8">
        <f t="shared" si="247"/>
        <v>4.2521353924565922E-2</v>
      </c>
      <c r="F494" s="3">
        <f t="shared" si="248"/>
        <v>0.50945474418959347</v>
      </c>
      <c r="G494" s="7">
        <f t="shared" si="249"/>
        <v>4.030188453063418E-3</v>
      </c>
      <c r="H494" s="3">
        <f t="shared" si="250"/>
        <v>0.20616168962641593</v>
      </c>
      <c r="I494" s="3">
        <f t="shared" si="251"/>
        <v>0.22645134474486817</v>
      </c>
      <c r="J494" s="3">
        <f t="shared" si="252"/>
        <v>0.55894865525513182</v>
      </c>
      <c r="K494" s="3">
        <f t="shared" si="255"/>
        <v>7.6073810223511631E-2</v>
      </c>
      <c r="L494" s="7">
        <f t="shared" si="256"/>
        <v>3.6437248651743573E-4</v>
      </c>
      <c r="M494" s="7">
        <f t="shared" si="258"/>
        <v>7.1055706644755365E-3</v>
      </c>
      <c r="N494" s="3">
        <f t="shared" si="253"/>
        <v>2.6144801028475401E-3</v>
      </c>
      <c r="O494" s="3">
        <f t="shared" si="259"/>
        <v>0.20355275501154177</v>
      </c>
      <c r="P494" s="3">
        <f t="shared" si="257"/>
        <v>0.20616723511438931</v>
      </c>
    </row>
    <row r="495" spans="1:16" x14ac:dyDescent="0.25">
      <c r="A495" s="8">
        <f t="shared" si="254"/>
        <v>0.20213427391733921</v>
      </c>
      <c r="B495" s="8">
        <f t="shared" si="244"/>
        <v>4.7865726082660792E-2</v>
      </c>
      <c r="C495" s="8">
        <f t="shared" si="245"/>
        <v>1.8115543808679597</v>
      </c>
      <c r="D495" s="8">
        <f t="shared" si="246"/>
        <v>6.5656005978947662E-3</v>
      </c>
      <c r="E495" s="8">
        <f t="shared" si="247"/>
        <v>4.2521899402105233E-2</v>
      </c>
      <c r="F495" s="3">
        <f t="shared" si="248"/>
        <v>0.50944820882489528</v>
      </c>
      <c r="G495" s="7">
        <f t="shared" si="249"/>
        <v>4.0300850539579823E-3</v>
      </c>
      <c r="H495" s="3">
        <f t="shared" si="250"/>
        <v>0.2061643589712972</v>
      </c>
      <c r="I495" s="3">
        <f t="shared" si="251"/>
        <v>0.22644429760849497</v>
      </c>
      <c r="J495" s="3">
        <f t="shared" si="252"/>
        <v>0.55895570239150505</v>
      </c>
      <c r="K495" s="3">
        <f t="shared" si="255"/>
        <v>7.6073826995903773E-2</v>
      </c>
      <c r="L495" s="7">
        <f t="shared" si="256"/>
        <v>3.6436303103960316E-4</v>
      </c>
      <c r="M495" s="7">
        <f t="shared" si="258"/>
        <v>7.1055706644755365E-3</v>
      </c>
      <c r="N495" s="3">
        <f t="shared" si="253"/>
        <v>2.614476793430299E-3</v>
      </c>
      <c r="O495" s="3">
        <f t="shared" si="259"/>
        <v>0.20355275501154177</v>
      </c>
      <c r="P495" s="3">
        <f t="shared" si="257"/>
        <v>0.20616723180497207</v>
      </c>
    </row>
    <row r="496" spans="1:16" x14ac:dyDescent="0.25">
      <c r="A496" s="8">
        <f t="shared" si="254"/>
        <v>0.20213571033417665</v>
      </c>
      <c r="B496" s="8">
        <f t="shared" si="244"/>
        <v>4.7864289665823345E-2</v>
      </c>
      <c r="C496" s="8">
        <f t="shared" si="245"/>
        <v>1.8115251742907048</v>
      </c>
      <c r="D496" s="8">
        <f t="shared" si="246"/>
        <v>6.5653180186232658E-3</v>
      </c>
      <c r="E496" s="8">
        <f t="shared" si="247"/>
        <v>4.2522181981376736E-2</v>
      </c>
      <c r="F496" s="3">
        <f t="shared" si="248"/>
        <v>0.50944482330945351</v>
      </c>
      <c r="G496" s="7">
        <f t="shared" si="249"/>
        <v>4.030031490633545E-3</v>
      </c>
      <c r="H496" s="3">
        <f t="shared" si="250"/>
        <v>0.20616574182481021</v>
      </c>
      <c r="I496" s="3">
        <f t="shared" si="251"/>
        <v>0.2264406467863381</v>
      </c>
      <c r="J496" s="3">
        <f t="shared" si="252"/>
        <v>0.55895935321366186</v>
      </c>
      <c r="K496" s="3">
        <f t="shared" si="255"/>
        <v>7.6073835667837292E-2</v>
      </c>
      <c r="L496" s="7">
        <f t="shared" si="256"/>
        <v>3.643581329735096E-4</v>
      </c>
      <c r="M496" s="7">
        <f t="shared" si="258"/>
        <v>7.1055706644755365E-3</v>
      </c>
      <c r="N496" s="3">
        <f t="shared" si="253"/>
        <v>2.6144750791071659E-3</v>
      </c>
      <c r="O496" s="3">
        <f t="shared" si="259"/>
        <v>0.20355275501154177</v>
      </c>
      <c r="P496" s="3">
        <f t="shared" si="257"/>
        <v>0.20616723009064894</v>
      </c>
    </row>
    <row r="497" spans="1:16" x14ac:dyDescent="0.25">
      <c r="A497" s="8">
        <f t="shared" si="254"/>
        <v>0.20213645446709602</v>
      </c>
      <c r="B497" s="8">
        <f t="shared" si="244"/>
        <v>4.7863545532903978E-2</v>
      </c>
      <c r="C497" s="8">
        <f t="shared" si="245"/>
        <v>1.8115100437492451</v>
      </c>
      <c r="D497" s="8">
        <f t="shared" si="246"/>
        <v>6.5651716302595293E-3</v>
      </c>
      <c r="E497" s="8">
        <f t="shared" si="247"/>
        <v>4.2522328369740472E-2</v>
      </c>
      <c r="F497" s="3">
        <f t="shared" si="248"/>
        <v>0.50944306948277096</v>
      </c>
      <c r="G497" s="7">
        <f t="shared" si="249"/>
        <v>4.0300037429196797E-3</v>
      </c>
      <c r="H497" s="3">
        <f t="shared" si="250"/>
        <v>0.2061664582100157</v>
      </c>
      <c r="I497" s="3">
        <f t="shared" si="251"/>
        <v>0.22643875546865563</v>
      </c>
      <c r="J497" s="3">
        <f t="shared" si="252"/>
        <v>0.55896124453134433</v>
      </c>
      <c r="K497" s="3">
        <f t="shared" si="255"/>
        <v>7.6073840155756967E-2</v>
      </c>
      <c r="L497" s="7">
        <f t="shared" si="256"/>
        <v>3.6435559562945333E-4</v>
      </c>
      <c r="M497" s="7">
        <f t="shared" si="258"/>
        <v>7.1055706644755365E-3</v>
      </c>
      <c r="N497" s="3">
        <f t="shared" si="253"/>
        <v>2.6144741910367462E-3</v>
      </c>
      <c r="O497" s="3">
        <f t="shared" si="259"/>
        <v>0.20355275501154177</v>
      </c>
      <c r="P497" s="3">
        <f t="shared" si="257"/>
        <v>0.20616722920257852</v>
      </c>
    </row>
    <row r="498" spans="1:16" x14ac:dyDescent="0.25">
      <c r="A498" s="8">
        <f t="shared" si="254"/>
        <v>0.20213683996337745</v>
      </c>
      <c r="B498" s="8">
        <f t="shared" si="244"/>
        <v>4.7863160036622554E-2</v>
      </c>
      <c r="C498" s="8">
        <f t="shared" si="245"/>
        <v>1.8115022053730858</v>
      </c>
      <c r="D498" s="8">
        <f t="shared" si="246"/>
        <v>6.5650957944588615E-3</v>
      </c>
      <c r="E498" s="8">
        <f t="shared" si="247"/>
        <v>4.2522404205541139E-2</v>
      </c>
      <c r="F498" s="3">
        <f t="shared" si="248"/>
        <v>0.5094421609258869</v>
      </c>
      <c r="G498" s="7">
        <f t="shared" si="249"/>
        <v>4.0299893684602045E-3</v>
      </c>
      <c r="H498" s="3">
        <f t="shared" si="250"/>
        <v>0.20616682933183766</v>
      </c>
      <c r="I498" s="3">
        <f t="shared" si="251"/>
        <v>0.22643777567163573</v>
      </c>
      <c r="J498" s="3">
        <f t="shared" si="252"/>
        <v>0.55896222432836429</v>
      </c>
      <c r="K498" s="3">
        <f t="shared" si="255"/>
        <v>7.6073842479489645E-2</v>
      </c>
      <c r="L498" s="7">
        <f t="shared" si="256"/>
        <v>3.6435428118843311E-4</v>
      </c>
      <c r="M498" s="7">
        <f t="shared" si="258"/>
        <v>7.1055706644755365E-3</v>
      </c>
      <c r="N498" s="3">
        <f t="shared" si="253"/>
        <v>2.6144737309823892E-3</v>
      </c>
      <c r="O498" s="3">
        <f t="shared" si="259"/>
        <v>0.20355275501154177</v>
      </c>
      <c r="P498" s="3">
        <f t="shared" si="257"/>
        <v>0.20616722874252416</v>
      </c>
    </row>
    <row r="499" spans="1:16" x14ac:dyDescent="0.25">
      <c r="A499" s="8">
        <f t="shared" si="254"/>
        <v>0.20213703966872071</v>
      </c>
      <c r="B499" s="8">
        <f t="shared" si="244"/>
        <v>4.7862960331279292E-2</v>
      </c>
      <c r="C499" s="8">
        <f t="shared" si="245"/>
        <v>1.8114981447132852</v>
      </c>
      <c r="D499" s="8">
        <f t="shared" si="246"/>
        <v>6.5650565080117469E-3</v>
      </c>
      <c r="E499" s="8">
        <f t="shared" si="247"/>
        <v>4.2522443491988249E-2</v>
      </c>
      <c r="F499" s="3">
        <f t="shared" si="248"/>
        <v>0.50944169025273478</v>
      </c>
      <c r="G499" s="7">
        <f t="shared" si="249"/>
        <v>4.0299819218565739E-3</v>
      </c>
      <c r="H499" s="3">
        <f t="shared" si="250"/>
        <v>0.20616702159057729</v>
      </c>
      <c r="I499" s="3">
        <f t="shared" si="251"/>
        <v>0.22643726808916065</v>
      </c>
      <c r="J499" s="3">
        <f t="shared" si="252"/>
        <v>0.55896273191083934</v>
      </c>
      <c r="K499" s="3">
        <f t="shared" si="255"/>
        <v>7.6073843682964978E-2</v>
      </c>
      <c r="L499" s="7">
        <f t="shared" si="256"/>
        <v>3.6435360025213336E-4</v>
      </c>
      <c r="M499" s="7">
        <f>M491</f>
        <v>7.1055706644755365E-3</v>
      </c>
      <c r="N499" s="3">
        <f t="shared" si="253"/>
        <v>2.6144734926546844E-3</v>
      </c>
      <c r="O499" s="3">
        <f>O491</f>
        <v>0.20355275501154177</v>
      </c>
      <c r="P499" s="3">
        <f t="shared" si="257"/>
        <v>0.20616722850419644</v>
      </c>
    </row>
    <row r="500" spans="1:16" x14ac:dyDescent="0.25">
      <c r="A500" s="8">
        <f t="shared" si="254"/>
        <v>0.20213714312553027</v>
      </c>
      <c r="B500" s="8">
        <f t="shared" si="244"/>
        <v>4.7862856874469728E-2</v>
      </c>
      <c r="C500" s="8">
        <f t="shared" si="245"/>
        <v>1.8114960410969845</v>
      </c>
      <c r="D500" s="8">
        <f t="shared" si="246"/>
        <v>6.5650361557993368E-3</v>
      </c>
      <c r="E500" s="8">
        <f t="shared" si="247"/>
        <v>4.2522463844200664E-2</v>
      </c>
      <c r="F500" s="3">
        <f t="shared" si="248"/>
        <v>0.50944144642242595</v>
      </c>
      <c r="G500" s="7">
        <f t="shared" si="249"/>
        <v>4.0299780641766059E-3</v>
      </c>
      <c r="H500" s="3">
        <f t="shared" si="250"/>
        <v>0.20616712118970687</v>
      </c>
      <c r="I500" s="3">
        <f t="shared" si="251"/>
        <v>0.22643700513712306</v>
      </c>
      <c r="J500" s="3">
        <f t="shared" si="252"/>
        <v>0.55896299486287693</v>
      </c>
      <c r="K500" s="3">
        <f t="shared" si="255"/>
        <v>7.6073844306333988E-2</v>
      </c>
      <c r="L500" s="7">
        <f t="shared" si="256"/>
        <v>3.643532474966654E-4</v>
      </c>
      <c r="M500" s="7">
        <f t="shared" si="258"/>
        <v>7.1055706644755365E-3</v>
      </c>
      <c r="N500" s="3">
        <f t="shared" si="253"/>
        <v>2.6144733691902703E-3</v>
      </c>
      <c r="O500" s="3">
        <f t="shared" si="259"/>
        <v>0.20355275501154177</v>
      </c>
      <c r="P500" s="3">
        <f t="shared" si="257"/>
        <v>0.20616722838073204</v>
      </c>
    </row>
    <row r="501" spans="1:16" x14ac:dyDescent="0.25">
      <c r="A501" s="8">
        <f t="shared" si="254"/>
        <v>0.20213719672104286</v>
      </c>
      <c r="B501" s="8">
        <f t="shared" si="244"/>
        <v>4.7862803278957144E-2</v>
      </c>
      <c r="C501" s="8">
        <f t="shared" si="245"/>
        <v>1.8114949513237257</v>
      </c>
      <c r="D501" s="8">
        <f t="shared" si="246"/>
        <v>6.5650256123988776E-3</v>
      </c>
      <c r="E501" s="8">
        <f t="shared" si="247"/>
        <v>4.2522474387601122E-2</v>
      </c>
      <c r="F501" s="3">
        <f t="shared" si="248"/>
        <v>0.50944132010698318</v>
      </c>
      <c r="G501" s="7">
        <f t="shared" si="249"/>
        <v>4.029976065719653E-3</v>
      </c>
      <c r="H501" s="3">
        <f t="shared" si="250"/>
        <v>0.2061671727867625</v>
      </c>
      <c r="I501" s="3">
        <f t="shared" si="251"/>
        <v>0.22643686891546572</v>
      </c>
      <c r="J501" s="3">
        <f t="shared" si="252"/>
        <v>0.55896313108453421</v>
      </c>
      <c r="K501" s="3">
        <f t="shared" si="255"/>
        <v>7.6073844629244936E-2</v>
      </c>
      <c r="L501" s="7">
        <f t="shared" si="256"/>
        <v>3.6435306475313996E-4</v>
      </c>
      <c r="M501" s="7">
        <f t="shared" si="258"/>
        <v>7.1055706644755365E-3</v>
      </c>
      <c r="N501" s="3">
        <f t="shared" si="253"/>
        <v>2.6144733052300365E-3</v>
      </c>
      <c r="O501" s="3">
        <f t="shared" si="259"/>
        <v>0.20355275501154177</v>
      </c>
      <c r="P501" s="3">
        <f t="shared" si="257"/>
        <v>0.20616722831677181</v>
      </c>
    </row>
    <row r="502" spans="1:16" x14ac:dyDescent="0.25">
      <c r="A502" s="8">
        <f t="shared" si="254"/>
        <v>0.20213722448604751</v>
      </c>
      <c r="B502" s="8">
        <f t="shared" si="244"/>
        <v>4.7862775513952488E-2</v>
      </c>
      <c r="C502" s="8">
        <f t="shared" si="245"/>
        <v>1.811494386769569</v>
      </c>
      <c r="D502" s="8">
        <f t="shared" si="246"/>
        <v>6.5650201504216764E-3</v>
      </c>
      <c r="E502" s="8">
        <f t="shared" si="247"/>
        <v>4.2522479849578326E-2</v>
      </c>
      <c r="F502" s="3">
        <f t="shared" si="248"/>
        <v>0.50944125466966894</v>
      </c>
      <c r="G502" s="7">
        <f t="shared" si="249"/>
        <v>4.0299750304255656E-3</v>
      </c>
      <c r="H502" s="3">
        <f t="shared" si="250"/>
        <v>0.20616719951647308</v>
      </c>
      <c r="I502" s="3">
        <f t="shared" si="251"/>
        <v>0.22643679834619612</v>
      </c>
      <c r="J502" s="3">
        <f t="shared" si="252"/>
        <v>0.55896320165380387</v>
      </c>
      <c r="K502" s="3">
        <f t="shared" si="255"/>
        <v>7.6073844796521684E-2</v>
      </c>
      <c r="L502" s="7">
        <f t="shared" si="256"/>
        <v>3.6435297008349484E-4</v>
      </c>
      <c r="M502" s="7">
        <f t="shared" si="258"/>
        <v>7.1055706644755365E-3</v>
      </c>
      <c r="N502" s="3">
        <f t="shared" si="253"/>
        <v>2.6144732720956606E-3</v>
      </c>
      <c r="O502" s="3">
        <f t="shared" si="259"/>
        <v>0.20355275501154177</v>
      </c>
      <c r="P502" s="3">
        <f t="shared" si="257"/>
        <v>0.20616722828363743</v>
      </c>
    </row>
    <row r="503" spans="1:16" x14ac:dyDescent="0.25">
      <c r="A503" s="8">
        <f t="shared" si="254"/>
        <v>0.2021372388696297</v>
      </c>
      <c r="B503" s="8">
        <f t="shared" si="244"/>
        <v>4.7862761130370302E-2</v>
      </c>
      <c r="C503" s="8">
        <f t="shared" si="245"/>
        <v>1.8114940943038345</v>
      </c>
      <c r="D503" s="8">
        <f t="shared" si="246"/>
        <v>6.5650173208602995E-3</v>
      </c>
      <c r="E503" s="8">
        <f t="shared" si="247"/>
        <v>4.2522482679139703E-2</v>
      </c>
      <c r="F503" s="3">
        <f t="shared" si="248"/>
        <v>0.50944122077006548</v>
      </c>
      <c r="G503" s="7">
        <f t="shared" si="249"/>
        <v>4.0299744940946363E-3</v>
      </c>
      <c r="H503" s="3">
        <f t="shared" si="250"/>
        <v>0.20616721336372434</v>
      </c>
      <c r="I503" s="3">
        <f t="shared" si="251"/>
        <v>0.22643676178797931</v>
      </c>
      <c r="J503" s="3">
        <f t="shared" si="252"/>
        <v>0.55896323821202065</v>
      </c>
      <c r="K503" s="3">
        <f t="shared" si="255"/>
        <v>7.6073844883177227E-2</v>
      </c>
      <c r="L503" s="7">
        <f t="shared" si="256"/>
        <v>3.6435292104018604E-4</v>
      </c>
      <c r="M503" s="7">
        <f t="shared" si="258"/>
        <v>7.1055706644755365E-3</v>
      </c>
      <c r="N503" s="3">
        <f t="shared" si="253"/>
        <v>2.6144732549305029E-3</v>
      </c>
      <c r="O503" s="3">
        <f t="shared" si="259"/>
        <v>0.20355275501154177</v>
      </c>
      <c r="P503" s="3">
        <f t="shared" si="257"/>
        <v>0.20616722826647227</v>
      </c>
    </row>
    <row r="504" spans="1:16" x14ac:dyDescent="0.25">
      <c r="A504" s="8">
        <f t="shared" si="254"/>
        <v>0.20213724632100366</v>
      </c>
      <c r="B504" s="8">
        <f t="shared" si="244"/>
        <v>4.7862753678996339E-2</v>
      </c>
      <c r="C504" s="8">
        <f t="shared" si="245"/>
        <v>1.8114939427927768</v>
      </c>
      <c r="D504" s="8">
        <f t="shared" si="246"/>
        <v>6.5650158550141779E-3</v>
      </c>
      <c r="E504" s="8">
        <f t="shared" si="247"/>
        <v>4.2522484144985821E-2</v>
      </c>
      <c r="F504" s="3">
        <f t="shared" si="248"/>
        <v>0.50944120320847541</v>
      </c>
      <c r="G504" s="7">
        <f t="shared" si="249"/>
        <v>4.0299742162499862E-3</v>
      </c>
      <c r="H504" s="3">
        <f t="shared" si="250"/>
        <v>0.20616722053725364</v>
      </c>
      <c r="I504" s="3">
        <f t="shared" si="251"/>
        <v>0.22643674284909709</v>
      </c>
      <c r="J504" s="3">
        <f t="shared" si="252"/>
        <v>0.55896325715090289</v>
      </c>
      <c r="K504" s="3">
        <f t="shared" si="255"/>
        <v>7.6073844928068429E-2</v>
      </c>
      <c r="L504" s="7">
        <f t="shared" si="256"/>
        <v>3.6435289563344807E-4</v>
      </c>
      <c r="M504" s="7">
        <f t="shared" si="258"/>
        <v>7.1055706644755365E-3</v>
      </c>
      <c r="N504" s="3">
        <f t="shared" si="253"/>
        <v>2.6144732460381443E-3</v>
      </c>
      <c r="O504" s="3">
        <f t="shared" si="259"/>
        <v>0.20355275501154177</v>
      </c>
      <c r="P504" s="3">
        <f t="shared" si="257"/>
        <v>0.20616722825757991</v>
      </c>
    </row>
    <row r="505" spans="1:16" x14ac:dyDescent="0.25">
      <c r="A505" s="8">
        <f t="shared" si="254"/>
        <v>0.20213725018116679</v>
      </c>
      <c r="B505" s="8">
        <f t="shared" si="244"/>
        <v>4.7862749818833206E-2</v>
      </c>
      <c r="C505" s="8">
        <f t="shared" si="245"/>
        <v>1.8114938643029002</v>
      </c>
      <c r="D505" s="8">
        <f t="shared" si="246"/>
        <v>6.5650150956367932E-3</v>
      </c>
      <c r="E505" s="8">
        <f t="shared" si="247"/>
        <v>4.2522484904363209E-2</v>
      </c>
      <c r="F505" s="3">
        <f t="shared" si="248"/>
        <v>0.5094411941107444</v>
      </c>
      <c r="G505" s="7">
        <f t="shared" si="249"/>
        <v>4.029974072313371E-3</v>
      </c>
      <c r="H505" s="3">
        <f t="shared" si="250"/>
        <v>0.20616722425348016</v>
      </c>
      <c r="I505" s="3">
        <f t="shared" si="251"/>
        <v>0.22643673303786252</v>
      </c>
      <c r="J505" s="3">
        <f t="shared" si="252"/>
        <v>0.55896326696213749</v>
      </c>
      <c r="K505" s="3">
        <f t="shared" si="255"/>
        <v>7.6073844951324063E-2</v>
      </c>
      <c r="L505" s="7">
        <f t="shared" si="256"/>
        <v>3.6435288247156205E-4</v>
      </c>
      <c r="M505" s="7">
        <f t="shared" si="258"/>
        <v>7.1055706644755365E-3</v>
      </c>
      <c r="N505" s="3">
        <f t="shared" si="253"/>
        <v>2.6144732414314842E-3</v>
      </c>
      <c r="O505" s="3">
        <f t="shared" si="259"/>
        <v>0.20355275501154177</v>
      </c>
      <c r="P505" s="3">
        <f t="shared" si="257"/>
        <v>0.20616722825297326</v>
      </c>
    </row>
    <row r="506" spans="1:16" x14ac:dyDescent="0.25">
      <c r="A506" s="8">
        <f t="shared" si="254"/>
        <v>0.20213725218091333</v>
      </c>
      <c r="B506" s="8">
        <f t="shared" si="244"/>
        <v>4.7862747819086671E-2</v>
      </c>
      <c r="C506" s="8">
        <f t="shared" si="245"/>
        <v>1.8114938236414415</v>
      </c>
      <c r="D506" s="8">
        <f t="shared" si="246"/>
        <v>6.5650147022435048E-3</v>
      </c>
      <c r="E506" s="8">
        <f t="shared" si="247"/>
        <v>4.2522485297756492E-2</v>
      </c>
      <c r="F506" s="3">
        <f t="shared" si="248"/>
        <v>0.50944118939769101</v>
      </c>
      <c r="G506" s="7">
        <f t="shared" si="249"/>
        <v>4.0299739977474238E-3</v>
      </c>
      <c r="H506" s="3">
        <f t="shared" si="250"/>
        <v>0.20616722617866076</v>
      </c>
      <c r="I506" s="3">
        <f t="shared" si="251"/>
        <v>0.22643672795518019</v>
      </c>
      <c r="J506" s="3">
        <f t="shared" si="252"/>
        <v>0.55896327204481977</v>
      </c>
      <c r="K506" s="3">
        <f t="shared" si="255"/>
        <v>7.6073844963371551E-2</v>
      </c>
      <c r="L506" s="7">
        <f t="shared" si="256"/>
        <v>3.6435287565308517E-4</v>
      </c>
      <c r="M506" s="7">
        <f t="shared" si="258"/>
        <v>7.1055706644755365E-3</v>
      </c>
      <c r="N506" s="3">
        <f t="shared" si="253"/>
        <v>2.6144732390450173E-3</v>
      </c>
      <c r="O506" s="3">
        <f t="shared" si="259"/>
        <v>0.20355275501154177</v>
      </c>
      <c r="P506" s="3">
        <f t="shared" si="257"/>
        <v>0.20616722825058678</v>
      </c>
    </row>
    <row r="507" spans="1:16" x14ac:dyDescent="0.25">
      <c r="A507" s="8">
        <f t="shared" si="254"/>
        <v>0.20213725321687634</v>
      </c>
      <c r="B507" s="8">
        <f t="shared" si="244"/>
        <v>4.7862746783123661E-2</v>
      </c>
      <c r="C507" s="8">
        <f t="shared" si="245"/>
        <v>1.8114938025768883</v>
      </c>
      <c r="D507" s="8">
        <f t="shared" si="246"/>
        <v>6.5650144984472332E-3</v>
      </c>
      <c r="E507" s="8">
        <f t="shared" si="247"/>
        <v>4.2522485501552763E-2</v>
      </c>
      <c r="F507" s="3">
        <f t="shared" si="248"/>
        <v>0.50944118695610718</v>
      </c>
      <c r="G507" s="7">
        <f t="shared" si="249"/>
        <v>4.029973959118748E-3</v>
      </c>
      <c r="H507" s="3">
        <f t="shared" si="250"/>
        <v>0.20616722717599509</v>
      </c>
      <c r="I507" s="3">
        <f t="shared" si="251"/>
        <v>0.22643672532211104</v>
      </c>
      <c r="J507" s="3">
        <f t="shared" si="252"/>
        <v>0.55896327467788898</v>
      </c>
      <c r="K507" s="3">
        <f t="shared" si="255"/>
        <v>7.6073844969612697E-2</v>
      </c>
      <c r="L507" s="7">
        <f t="shared" si="256"/>
        <v>3.6435287212079282E-4</v>
      </c>
      <c r="M507" s="7">
        <f t="shared" si="258"/>
        <v>7.1055706644755365E-3</v>
      </c>
      <c r="N507" s="3">
        <f t="shared" si="253"/>
        <v>2.6144732378087154E-3</v>
      </c>
      <c r="O507" s="3">
        <f t="shared" si="259"/>
        <v>0.20355275501154177</v>
      </c>
      <c r="P507" s="3">
        <f t="shared" si="257"/>
        <v>0.20616722824935049</v>
      </c>
    </row>
    <row r="508" spans="1:16" x14ac:dyDescent="0.25">
      <c r="A508" s="8">
        <f t="shared" si="254"/>
        <v>0.20213725375355404</v>
      </c>
      <c r="B508" s="8">
        <f t="shared" si="244"/>
        <v>4.7862746246445959E-2</v>
      </c>
      <c r="C508" s="8">
        <f t="shared" si="245"/>
        <v>1.811493791664456</v>
      </c>
      <c r="D508" s="8">
        <f t="shared" si="246"/>
        <v>6.5650143928711515E-3</v>
      </c>
      <c r="E508" s="8">
        <f t="shared" si="247"/>
        <v>4.2522485607128846E-2</v>
      </c>
      <c r="F508" s="3">
        <f t="shared" si="248"/>
        <v>0.50944118569125152</v>
      </c>
      <c r="G508" s="7">
        <f t="shared" si="249"/>
        <v>4.0299739391072694E-3</v>
      </c>
      <c r="H508" s="3">
        <f t="shared" si="250"/>
        <v>0.2061672276926613</v>
      </c>
      <c r="I508" s="3">
        <f t="shared" si="251"/>
        <v>0.226436723958057</v>
      </c>
      <c r="J508" s="3">
        <f t="shared" si="252"/>
        <v>0.55896327604194296</v>
      </c>
      <c r="K508" s="3">
        <f t="shared" si="255"/>
        <v>7.6073844972845917E-2</v>
      </c>
      <c r="L508" s="7">
        <f t="shared" si="256"/>
        <v>3.6435287029089845E-4</v>
      </c>
      <c r="M508" s="7">
        <f t="shared" si="258"/>
        <v>7.1055706644755365E-3</v>
      </c>
      <c r="N508" s="3">
        <f t="shared" si="253"/>
        <v>2.614473237168252E-3</v>
      </c>
      <c r="O508" s="3">
        <f t="shared" si="259"/>
        <v>0.20355275501154177</v>
      </c>
      <c r="P508" s="3">
        <f t="shared" si="257"/>
        <v>0.20616722824871003</v>
      </c>
    </row>
    <row r="509" spans="1:16" x14ac:dyDescent="0.25">
      <c r="A509" s="8">
        <f t="shared" si="254"/>
        <v>0.20213725403157839</v>
      </c>
      <c r="B509" s="8">
        <f t="shared" si="244"/>
        <v>4.7862745968421605E-2</v>
      </c>
      <c r="C509" s="8">
        <f t="shared" si="245"/>
        <v>1.8114937860113016</v>
      </c>
      <c r="D509" s="8">
        <f t="shared" si="246"/>
        <v>6.5650143381777645E-3</v>
      </c>
      <c r="E509" s="8">
        <f t="shared" si="247"/>
        <v>4.2522485661822235E-2</v>
      </c>
      <c r="F509" s="3">
        <f t="shared" si="248"/>
        <v>0.50944118503599667</v>
      </c>
      <c r="G509" s="7">
        <f t="shared" si="249"/>
        <v>4.0299739287403815E-3</v>
      </c>
      <c r="H509" s="3">
        <f t="shared" si="250"/>
        <v>0.20616722796031878</v>
      </c>
      <c r="I509" s="3">
        <f t="shared" si="251"/>
        <v>0.2264367232514127</v>
      </c>
      <c r="J509" s="3">
        <f t="shared" si="252"/>
        <v>0.55896327674858726</v>
      </c>
      <c r="K509" s="3">
        <f t="shared" si="255"/>
        <v>7.6073844974520868E-2</v>
      </c>
      <c r="L509" s="7">
        <f t="shared" si="256"/>
        <v>3.6435286934292721E-4</v>
      </c>
      <c r="M509" s="7">
        <f t="shared" si="258"/>
        <v>7.1055706644755365E-3</v>
      </c>
      <c r="N509" s="3">
        <f t="shared" si="253"/>
        <v>2.6144732368364623E-3</v>
      </c>
      <c r="O509" s="3">
        <f t="shared" si="259"/>
        <v>0.20355275501154177</v>
      </c>
      <c r="P509" s="3">
        <f t="shared" si="257"/>
        <v>0.20616722824837824</v>
      </c>
    </row>
    <row r="510" spans="1:16" x14ac:dyDescent="0.25">
      <c r="A510" s="8">
        <f t="shared" si="254"/>
        <v>0.20213725417560813</v>
      </c>
      <c r="B510" s="8">
        <f t="shared" si="244"/>
        <v>4.7862745824391872E-2</v>
      </c>
      <c r="C510" s="8">
        <f t="shared" si="245"/>
        <v>1.8114937830827009</v>
      </c>
      <c r="D510" s="8">
        <f t="shared" si="246"/>
        <v>6.5650143098440099E-3</v>
      </c>
      <c r="E510" s="8">
        <f t="shared" si="247"/>
        <v>4.2522485690155987E-2</v>
      </c>
      <c r="F510" s="3">
        <f t="shared" si="248"/>
        <v>0.50944118469654376</v>
      </c>
      <c r="G510" s="7">
        <f t="shared" si="249"/>
        <v>4.0299739233698451E-3</v>
      </c>
      <c r="H510" s="3">
        <f t="shared" si="250"/>
        <v>0.20616722809897797</v>
      </c>
      <c r="I510" s="3">
        <f t="shared" si="251"/>
        <v>0.22643672288533762</v>
      </c>
      <c r="J510" s="3">
        <f t="shared" si="252"/>
        <v>0.55896327711466243</v>
      </c>
      <c r="K510" s="3">
        <f t="shared" si="255"/>
        <v>7.6073844975388563E-2</v>
      </c>
      <c r="L510" s="7">
        <f t="shared" si="256"/>
        <v>3.6435286885183339E-4</v>
      </c>
      <c r="M510" s="7">
        <f t="shared" si="258"/>
        <v>7.1055706644755365E-3</v>
      </c>
      <c r="N510" s="3">
        <f t="shared" si="253"/>
        <v>2.6144732366645794E-3</v>
      </c>
      <c r="O510" s="3">
        <f t="shared" si="259"/>
        <v>0.20355275501154177</v>
      </c>
      <c r="P510" s="3">
        <f t="shared" si="257"/>
        <v>0.20616722824820635</v>
      </c>
    </row>
    <row r="511" spans="1:16" x14ac:dyDescent="0.25">
      <c r="A511" s="8">
        <f t="shared" si="254"/>
        <v>0.20213725425022233</v>
      </c>
      <c r="B511" s="8">
        <f t="shared" si="244"/>
        <v>4.7862745749777669E-2</v>
      </c>
      <c r="C511" s="8">
        <f t="shared" si="245"/>
        <v>1.8114937815655476</v>
      </c>
      <c r="D511" s="8">
        <f t="shared" si="246"/>
        <v>6.5650142951657886E-3</v>
      </c>
      <c r="E511" s="8">
        <f t="shared" si="247"/>
        <v>4.2522485704834211E-2</v>
      </c>
      <c r="F511" s="3">
        <f t="shared" si="248"/>
        <v>0.5094411845206912</v>
      </c>
      <c r="G511" s="7">
        <f t="shared" si="249"/>
        <v>4.0299739205876539E-3</v>
      </c>
      <c r="H511" s="3">
        <f t="shared" si="250"/>
        <v>0.20616722817080999</v>
      </c>
      <c r="I511" s="3">
        <f t="shared" si="251"/>
        <v>0.22643672269569345</v>
      </c>
      <c r="J511" s="3">
        <f t="shared" si="252"/>
        <v>0.55896327730430651</v>
      </c>
      <c r="K511" s="3">
        <f t="shared" si="255"/>
        <v>7.6073844975838092E-2</v>
      </c>
      <c r="L511" s="7">
        <f t="shared" si="256"/>
        <v>3.6435286859742356E-4</v>
      </c>
      <c r="M511" s="7">
        <f t="shared" si="258"/>
        <v>7.1055706644755365E-3</v>
      </c>
      <c r="N511" s="3">
        <f t="shared" si="253"/>
        <v>2.6144732365755356E-3</v>
      </c>
      <c r="O511" s="3">
        <f t="shared" si="259"/>
        <v>0.20355275501154177</v>
      </c>
      <c r="P511" s="3">
        <f t="shared" si="257"/>
        <v>0.20616722824811731</v>
      </c>
    </row>
    <row r="512" spans="1:16" x14ac:dyDescent="0.25">
      <c r="A512" s="8">
        <f t="shared" si="254"/>
        <v>0.20213725428887599</v>
      </c>
      <c r="B512" s="8">
        <f t="shared" si="244"/>
        <v>4.7862745711124005E-2</v>
      </c>
      <c r="C512" s="8">
        <f t="shared" si="245"/>
        <v>1.8114937807795908</v>
      </c>
      <c r="D512" s="8">
        <f t="shared" si="246"/>
        <v>6.5650142875617783E-3</v>
      </c>
      <c r="E512" s="8">
        <f t="shared" si="247"/>
        <v>4.2522485712438218E-2</v>
      </c>
      <c r="F512" s="3">
        <f t="shared" si="248"/>
        <v>0.5094411844295913</v>
      </c>
      <c r="G512" s="7">
        <f t="shared" si="249"/>
        <v>4.0299739191463485E-3</v>
      </c>
      <c r="H512" s="3">
        <f t="shared" si="250"/>
        <v>0.20616722820802236</v>
      </c>
      <c r="I512" s="3">
        <f t="shared" si="251"/>
        <v>0.22643672259744885</v>
      </c>
      <c r="J512" s="3">
        <f t="shared" si="252"/>
        <v>0.55896327740255114</v>
      </c>
      <c r="K512" s="3">
        <f t="shared" si="255"/>
        <v>7.6073844976070948E-2</v>
      </c>
      <c r="L512" s="7">
        <f t="shared" si="256"/>
        <v>3.6435286846562751E-4</v>
      </c>
      <c r="M512" s="7">
        <f t="shared" si="258"/>
        <v>7.1055706644755365E-3</v>
      </c>
      <c r="N512" s="3">
        <f t="shared" si="253"/>
        <v>2.6144732365294071E-3</v>
      </c>
      <c r="O512" s="3">
        <f t="shared" si="259"/>
        <v>0.20355275501154177</v>
      </c>
      <c r="P512" s="3">
        <f t="shared" si="257"/>
        <v>0.20616722824807118</v>
      </c>
    </row>
    <row r="514" spans="1:16" x14ac:dyDescent="0.25">
      <c r="A514" s="5" t="s">
        <v>75</v>
      </c>
      <c r="B514" s="5"/>
      <c r="C514" s="5"/>
      <c r="D514" s="5"/>
      <c r="E514" s="5"/>
      <c r="F514">
        <f>F481+1</f>
        <v>16</v>
      </c>
      <c r="G514" t="s">
        <v>76</v>
      </c>
      <c r="H514">
        <f>D$18/100</f>
        <v>0.7</v>
      </c>
      <c r="K514" t="s">
        <v>15</v>
      </c>
    </row>
    <row r="515" spans="1:16" x14ac:dyDescent="0.25">
      <c r="A515" s="1" t="s">
        <v>82</v>
      </c>
      <c r="B515" s="1" t="s">
        <v>182</v>
      </c>
      <c r="C515" s="1" t="s">
        <v>183</v>
      </c>
      <c r="D515" s="1" t="s">
        <v>184</v>
      </c>
      <c r="E515" s="1" t="s">
        <v>185</v>
      </c>
      <c r="F515" s="1" t="s">
        <v>79</v>
      </c>
      <c r="G515" s="1" t="s">
        <v>81</v>
      </c>
      <c r="H515" s="1" t="s">
        <v>84</v>
      </c>
      <c r="I515" s="1" t="s">
        <v>60</v>
      </c>
      <c r="J515" s="1" t="s">
        <v>187</v>
      </c>
      <c r="K515" s="1" t="s">
        <v>86</v>
      </c>
      <c r="L515" s="1" t="s">
        <v>88</v>
      </c>
      <c r="M515" s="1" t="s">
        <v>88</v>
      </c>
      <c r="N515" s="1" t="s">
        <v>90</v>
      </c>
      <c r="O515" s="1" t="s">
        <v>92</v>
      </c>
      <c r="P515" s="1" t="s">
        <v>92</v>
      </c>
    </row>
    <row r="516" spans="1:16" x14ac:dyDescent="0.25">
      <c r="A516" s="1" t="s">
        <v>77</v>
      </c>
      <c r="B516" s="1" t="s">
        <v>10</v>
      </c>
      <c r="C516" s="1" t="s">
        <v>57</v>
      </c>
      <c r="D516" s="1" t="s">
        <v>59</v>
      </c>
      <c r="E516" s="1" t="s">
        <v>186</v>
      </c>
      <c r="F516" s="1" t="s">
        <v>78</v>
      </c>
      <c r="G516" s="1" t="s">
        <v>80</v>
      </c>
      <c r="H516" s="1" t="s">
        <v>83</v>
      </c>
      <c r="I516" s="1" t="s">
        <v>61</v>
      </c>
      <c r="J516" s="1" t="s">
        <v>188</v>
      </c>
      <c r="K516" s="1" t="s">
        <v>85</v>
      </c>
      <c r="L516" s="1" t="s">
        <v>87</v>
      </c>
      <c r="M516" s="1" t="s">
        <v>28</v>
      </c>
      <c r="N516" s="1" t="s">
        <v>89</v>
      </c>
      <c r="O516" s="1" t="s">
        <v>32</v>
      </c>
      <c r="P516" s="1" t="s">
        <v>91</v>
      </c>
    </row>
    <row r="517" spans="1:16" x14ac:dyDescent="0.25">
      <c r="A517" s="1" t="s">
        <v>0</v>
      </c>
      <c r="B517" s="1" t="s">
        <v>0</v>
      </c>
      <c r="C517" s="1" t="s">
        <v>97</v>
      </c>
      <c r="D517" s="1" t="s">
        <v>17</v>
      </c>
      <c r="E517" s="1" t="s">
        <v>17</v>
      </c>
      <c r="F517" s="1" t="s">
        <v>22</v>
      </c>
      <c r="G517" s="1" t="s">
        <v>0</v>
      </c>
      <c r="H517" s="1" t="s">
        <v>0</v>
      </c>
      <c r="I517" s="1" t="s">
        <v>0</v>
      </c>
      <c r="J517" s="1" t="s">
        <v>0</v>
      </c>
      <c r="K517" s="1" t="s">
        <v>0</v>
      </c>
      <c r="L517" s="1" t="s">
        <v>20</v>
      </c>
      <c r="M517" s="1" t="s">
        <v>20</v>
      </c>
      <c r="N517" s="1" t="s">
        <v>0</v>
      </c>
      <c r="O517" s="1" t="s">
        <v>0</v>
      </c>
      <c r="P517" s="1" t="s">
        <v>0</v>
      </c>
    </row>
    <row r="518" spans="1:16" x14ac:dyDescent="0.25">
      <c r="A518" s="8">
        <v>0.2</v>
      </c>
      <c r="B518" s="8">
        <f t="shared" ref="B518:B545" si="260">IF(A518&lt;$D$24,A518,2*$D$24-A518)</f>
        <v>4.9999999999999989E-2</v>
      </c>
      <c r="C518" s="8">
        <f t="shared" ref="C518:C545" si="261">2*ACOS(($D$24-B518)/$D$24)</f>
        <v>1.8545904360032242</v>
      </c>
      <c r="D518" s="8">
        <f t="shared" ref="D518:D545" si="262">$D$24^2*(C518-SIN(C518))/2</f>
        <v>6.9889877812751881E-3</v>
      </c>
      <c r="E518" s="8">
        <f t="shared" ref="E518:E545" si="263">IF(A518&lt;$D$24,D518,3.1416*($D$24)^2-D518)</f>
        <v>4.2098512218724814E-2</v>
      </c>
      <c r="F518" s="3">
        <f t="shared" ref="F518:F545" si="264">$D$19/E518</f>
        <v>0.51457175906087338</v>
      </c>
      <c r="G518" s="7">
        <f t="shared" ref="G518:G545" si="265">F518^2/(2*32.2)</f>
        <v>4.1115542736490911E-3</v>
      </c>
      <c r="H518" s="3">
        <f t="shared" ref="H518:H545" si="266">A518+G518</f>
        <v>0.2041115542736491</v>
      </c>
      <c r="I518" s="3">
        <f t="shared" ref="I518:I545" si="267">$D$24*C518</f>
        <v>0.23182380450040302</v>
      </c>
      <c r="J518" s="3">
        <f t="shared" ref="J518:J545" si="268">IF(A518&lt;$D$24,I518,(2*3.1416*$D$24-I518))</f>
        <v>0.55357619549959702</v>
      </c>
      <c r="K518" s="3">
        <f>E518/J518</f>
        <v>7.6048270429568104E-2</v>
      </c>
      <c r="L518" s="7">
        <f>($D$21^2)*(F518^2)/(($D$20^2)*(K518^1.333))</f>
        <v>3.7189525515176188E-4</v>
      </c>
      <c r="M518" s="7">
        <f>D501</f>
        <v>6.5650256123988776E-3</v>
      </c>
      <c r="N518" s="3">
        <f t="shared" ref="N518:N545" si="269">((M518+L518)/2)*D$30</f>
        <v>2.4279223036427237E-3</v>
      </c>
      <c r="O518" s="3">
        <f>H512</f>
        <v>0.20616722820802236</v>
      </c>
      <c r="P518" s="3">
        <f>N518+O518</f>
        <v>0.20859515051166508</v>
      </c>
    </row>
    <row r="519" spans="1:16" x14ac:dyDescent="0.25">
      <c r="A519" s="8">
        <f t="shared" ref="A519:A545" si="270">A518+(P518-H518)/2</f>
        <v>0.202241798119008</v>
      </c>
      <c r="B519" s="8">
        <f t="shared" si="260"/>
        <v>4.7758201880992002E-2</v>
      </c>
      <c r="C519" s="8">
        <f t="shared" si="261"/>
        <v>1.8093671719631106</v>
      </c>
      <c r="D519" s="8">
        <f t="shared" si="262"/>
        <v>6.5444568385967057E-3</v>
      </c>
      <c r="E519" s="8">
        <f t="shared" si="263"/>
        <v>4.2543043161403296E-2</v>
      </c>
      <c r="F519" s="3">
        <f t="shared" si="264"/>
        <v>0.50919501465960348</v>
      </c>
      <c r="G519" s="7">
        <f t="shared" si="265"/>
        <v>4.0260801700961763E-3</v>
      </c>
      <c r="H519" s="3">
        <f t="shared" si="266"/>
        <v>0.20626787828910417</v>
      </c>
      <c r="I519" s="3">
        <f t="shared" si="267"/>
        <v>0.22617089649538882</v>
      </c>
      <c r="J519" s="3">
        <f t="shared" si="268"/>
        <v>0.55922910350461119</v>
      </c>
      <c r="K519" s="3">
        <f t="shared" ref="K519:K545" si="271">E519/J519</f>
        <v>7.6074444078092412E-2</v>
      </c>
      <c r="L519" s="7">
        <f t="shared" ref="L519:L545" si="272">($D$21^2)*(F519^2)/(($D$20^2)*(K519^1.333))</f>
        <v>3.639970106376556E-4</v>
      </c>
      <c r="M519" s="7">
        <f>M518</f>
        <v>6.5650256123988776E-3</v>
      </c>
      <c r="N519" s="3">
        <f t="shared" si="269"/>
        <v>2.4251579180627862E-3</v>
      </c>
      <c r="O519" s="3">
        <f>O518</f>
        <v>0.20616722820802236</v>
      </c>
      <c r="P519" s="3">
        <f t="shared" ref="P519:P545" si="273">N519+O519</f>
        <v>0.20859238612608513</v>
      </c>
    </row>
    <row r="520" spans="1:16" x14ac:dyDescent="0.25">
      <c r="A520" s="8">
        <f t="shared" si="270"/>
        <v>0.20340405203749848</v>
      </c>
      <c r="B520" s="8">
        <f t="shared" si="260"/>
        <v>4.6595947962501522E-2</v>
      </c>
      <c r="C520" s="8">
        <f t="shared" si="261"/>
        <v>1.7856034537123477</v>
      </c>
      <c r="D520" s="8">
        <f t="shared" si="262"/>
        <v>6.3170775679794048E-3</v>
      </c>
      <c r="E520" s="8">
        <f t="shared" si="263"/>
        <v>4.2770422432020595E-2</v>
      </c>
      <c r="F520" s="3">
        <f t="shared" si="264"/>
        <v>0.50648799461042615</v>
      </c>
      <c r="G520" s="7">
        <f t="shared" si="265"/>
        <v>3.9833864702560721E-3</v>
      </c>
      <c r="H520" s="3">
        <f t="shared" si="266"/>
        <v>0.20738743850775454</v>
      </c>
      <c r="I520" s="3">
        <f t="shared" si="267"/>
        <v>0.22320043171404347</v>
      </c>
      <c r="J520" s="3">
        <f t="shared" si="268"/>
        <v>0.56219956828595652</v>
      </c>
      <c r="K520" s="3">
        <f t="shared" si="271"/>
        <v>7.6076939301856411E-2</v>
      </c>
      <c r="L520" s="7">
        <f t="shared" si="272"/>
        <v>3.6012133741133355E-4</v>
      </c>
      <c r="M520" s="7">
        <f t="shared" ref="M520:M545" si="274">M519</f>
        <v>6.5650256123988776E-3</v>
      </c>
      <c r="N520" s="3">
        <f t="shared" si="269"/>
        <v>2.4238014324335739E-3</v>
      </c>
      <c r="O520" s="3">
        <f t="shared" ref="O520:O545" si="275">O519</f>
        <v>0.20616722820802236</v>
      </c>
      <c r="P520" s="3">
        <f t="shared" si="273"/>
        <v>0.20859102964045592</v>
      </c>
    </row>
    <row r="521" spans="1:16" x14ac:dyDescent="0.25">
      <c r="A521" s="8">
        <f t="shared" si="270"/>
        <v>0.20400584760384916</v>
      </c>
      <c r="B521" s="8">
        <f t="shared" si="260"/>
        <v>4.5994152396150845E-2</v>
      </c>
      <c r="C521" s="8">
        <f t="shared" si="261"/>
        <v>1.773209411436</v>
      </c>
      <c r="D521" s="8">
        <f t="shared" si="262"/>
        <v>6.2001960350915658E-3</v>
      </c>
      <c r="E521" s="8">
        <f t="shared" si="263"/>
        <v>4.2887303964908433E-2</v>
      </c>
      <c r="F521" s="3">
        <f t="shared" si="264"/>
        <v>0.50510765386324863</v>
      </c>
      <c r="G521" s="7">
        <f t="shared" si="265"/>
        <v>3.9617040681868849E-3</v>
      </c>
      <c r="H521" s="3">
        <f t="shared" si="266"/>
        <v>0.20796755167203604</v>
      </c>
      <c r="I521" s="3">
        <f t="shared" si="267"/>
        <v>0.2216511764295</v>
      </c>
      <c r="J521" s="3">
        <f t="shared" si="268"/>
        <v>0.56374882357049994</v>
      </c>
      <c r="K521" s="3">
        <f t="shared" si="271"/>
        <v>7.6075199045706102E-2</v>
      </c>
      <c r="L521" s="7">
        <f t="shared" si="272"/>
        <v>3.5817204342971607E-4</v>
      </c>
      <c r="M521" s="7">
        <f t="shared" si="274"/>
        <v>6.5650256123988776E-3</v>
      </c>
      <c r="N521" s="3">
        <f t="shared" si="269"/>
        <v>2.4231191795400075E-3</v>
      </c>
      <c r="O521" s="3">
        <f t="shared" si="275"/>
        <v>0.20616722820802236</v>
      </c>
      <c r="P521" s="3">
        <f t="shared" si="273"/>
        <v>0.20859034738756235</v>
      </c>
    </row>
    <row r="522" spans="1:16" x14ac:dyDescent="0.25">
      <c r="A522" s="8">
        <f t="shared" si="270"/>
        <v>0.20431724546161231</v>
      </c>
      <c r="B522" s="8">
        <f t="shared" si="260"/>
        <v>4.5682754538387688E-2</v>
      </c>
      <c r="C522" s="8">
        <f t="shared" si="261"/>
        <v>1.7667715114045506</v>
      </c>
      <c r="D522" s="8">
        <f t="shared" si="262"/>
        <v>6.1399473941294415E-3</v>
      </c>
      <c r="E522" s="8">
        <f t="shared" si="263"/>
        <v>4.2947552605870555E-2</v>
      </c>
      <c r="F522" s="3">
        <f t="shared" si="264"/>
        <v>0.50439906750993291</v>
      </c>
      <c r="G522" s="7">
        <f t="shared" si="265"/>
        <v>3.950596573057295E-3</v>
      </c>
      <c r="H522" s="3">
        <f t="shared" si="266"/>
        <v>0.20826784203466961</v>
      </c>
      <c r="I522" s="3">
        <f t="shared" si="267"/>
        <v>0.22084643892556882</v>
      </c>
      <c r="J522" s="3">
        <f t="shared" si="268"/>
        <v>0.56455356107443122</v>
      </c>
      <c r="K522" s="3">
        <f t="shared" si="271"/>
        <v>7.6073477464449674E-2</v>
      </c>
      <c r="L522" s="7">
        <f t="shared" si="272"/>
        <v>3.5717860508687106E-4</v>
      </c>
      <c r="M522" s="7">
        <f t="shared" si="274"/>
        <v>6.5650256123988776E-3</v>
      </c>
      <c r="N522" s="3">
        <f t="shared" si="269"/>
        <v>2.4227714761200117E-3</v>
      </c>
      <c r="O522" s="3">
        <f t="shared" si="275"/>
        <v>0.20616722820802236</v>
      </c>
      <c r="P522" s="3">
        <f t="shared" si="273"/>
        <v>0.20858999968414238</v>
      </c>
    </row>
    <row r="523" spans="1:16" x14ac:dyDescent="0.25">
      <c r="A523" s="8">
        <f t="shared" si="270"/>
        <v>0.20447832428634871</v>
      </c>
      <c r="B523" s="8">
        <f t="shared" si="260"/>
        <v>4.5521675713651288E-2</v>
      </c>
      <c r="C523" s="8">
        <f t="shared" si="261"/>
        <v>1.7634346548422344</v>
      </c>
      <c r="D523" s="8">
        <f t="shared" si="262"/>
        <v>6.1088445985916914E-3</v>
      </c>
      <c r="E523" s="8">
        <f t="shared" si="263"/>
        <v>4.2978655401408307E-2</v>
      </c>
      <c r="F523" s="3">
        <f t="shared" si="264"/>
        <v>0.50403404396697493</v>
      </c>
      <c r="G523" s="7">
        <f t="shared" si="265"/>
        <v>3.9448807061755031E-3</v>
      </c>
      <c r="H523" s="3">
        <f t="shared" si="266"/>
        <v>0.2084232049925242</v>
      </c>
      <c r="I523" s="3">
        <f t="shared" si="267"/>
        <v>0.2204293318552793</v>
      </c>
      <c r="J523" s="3">
        <f t="shared" si="268"/>
        <v>0.56497066814472063</v>
      </c>
      <c r="K523" s="3">
        <f t="shared" si="271"/>
        <v>7.6072365920418134E-2</v>
      </c>
      <c r="L523" s="7">
        <f t="shared" si="272"/>
        <v>3.5666877292808843E-4</v>
      </c>
      <c r="M523" s="7">
        <f t="shared" si="274"/>
        <v>6.5650256123988776E-3</v>
      </c>
      <c r="N523" s="3">
        <f t="shared" si="269"/>
        <v>2.422593034864438E-3</v>
      </c>
      <c r="O523" s="3">
        <f t="shared" si="275"/>
        <v>0.20616722820802236</v>
      </c>
      <c r="P523" s="3">
        <f t="shared" si="273"/>
        <v>0.2085898212428868</v>
      </c>
    </row>
    <row r="524" spans="1:16" x14ac:dyDescent="0.25">
      <c r="A524" s="8">
        <f t="shared" si="270"/>
        <v>0.20456163241153003</v>
      </c>
      <c r="B524" s="8">
        <f t="shared" si="260"/>
        <v>4.5438367588469974E-2</v>
      </c>
      <c r="C524" s="8">
        <f t="shared" si="261"/>
        <v>1.7617070707465954</v>
      </c>
      <c r="D524" s="8">
        <f t="shared" si="262"/>
        <v>6.0927753512951682E-3</v>
      </c>
      <c r="E524" s="8">
        <f t="shared" si="263"/>
        <v>4.2994724648704831E-2</v>
      </c>
      <c r="F524" s="3">
        <f t="shared" si="264"/>
        <v>0.50384566160694</v>
      </c>
      <c r="G524" s="7">
        <f t="shared" si="265"/>
        <v>3.9419324645983706E-3</v>
      </c>
      <c r="H524" s="3">
        <f t="shared" si="266"/>
        <v>0.20850356487612839</v>
      </c>
      <c r="I524" s="3">
        <f t="shared" si="267"/>
        <v>0.22021338384332442</v>
      </c>
      <c r="J524" s="3">
        <f t="shared" si="268"/>
        <v>0.56518661615667554</v>
      </c>
      <c r="K524" s="3">
        <f t="shared" si="271"/>
        <v>7.6071731742469728E-2</v>
      </c>
      <c r="L524" s="7">
        <f t="shared" si="272"/>
        <v>3.5640617393958558E-4</v>
      </c>
      <c r="M524" s="7">
        <f t="shared" si="274"/>
        <v>6.5650256123988776E-3</v>
      </c>
      <c r="N524" s="3">
        <f t="shared" si="269"/>
        <v>2.422501125218462E-3</v>
      </c>
      <c r="O524" s="3">
        <f t="shared" si="275"/>
        <v>0.20616722820802236</v>
      </c>
      <c r="P524" s="3">
        <f t="shared" si="273"/>
        <v>0.20858972933324083</v>
      </c>
    </row>
    <row r="525" spans="1:16" x14ac:dyDescent="0.25">
      <c r="A525" s="8">
        <f t="shared" si="270"/>
        <v>0.20460471464008623</v>
      </c>
      <c r="B525" s="8">
        <f t="shared" si="260"/>
        <v>4.5395285359913773E-2</v>
      </c>
      <c r="C525" s="8">
        <f t="shared" si="261"/>
        <v>1.7608131792225574</v>
      </c>
      <c r="D525" s="8">
        <f t="shared" si="262"/>
        <v>6.0844697419968697E-3</v>
      </c>
      <c r="E525" s="8">
        <f t="shared" si="263"/>
        <v>4.300303025800313E-2</v>
      </c>
      <c r="F525" s="3">
        <f t="shared" si="264"/>
        <v>0.50374834880858965</v>
      </c>
      <c r="G525" s="7">
        <f t="shared" si="265"/>
        <v>3.940409921232616E-3</v>
      </c>
      <c r="H525" s="3">
        <f t="shared" si="266"/>
        <v>0.20854512456131885</v>
      </c>
      <c r="I525" s="3">
        <f t="shared" si="267"/>
        <v>0.22010164740281968</v>
      </c>
      <c r="J525" s="3">
        <f t="shared" si="268"/>
        <v>0.56529835259718031</v>
      </c>
      <c r="K525" s="3">
        <f t="shared" si="271"/>
        <v>7.6071387897084827E-2</v>
      </c>
      <c r="L525" s="7">
        <f t="shared" si="272"/>
        <v>3.5627066118424549E-4</v>
      </c>
      <c r="M525" s="7">
        <f t="shared" si="274"/>
        <v>6.5650256123988776E-3</v>
      </c>
      <c r="N525" s="3">
        <f t="shared" si="269"/>
        <v>2.422453695754093E-3</v>
      </c>
      <c r="O525" s="3">
        <f t="shared" si="275"/>
        <v>0.20616722820802236</v>
      </c>
      <c r="P525" s="3">
        <f t="shared" si="273"/>
        <v>0.20858968190377644</v>
      </c>
    </row>
    <row r="526" spans="1:16" x14ac:dyDescent="0.25">
      <c r="A526" s="8">
        <f t="shared" si="270"/>
        <v>0.20462699331131501</v>
      </c>
      <c r="B526" s="8">
        <f t="shared" si="260"/>
        <v>4.5373006688684991E-2</v>
      </c>
      <c r="C526" s="8">
        <f t="shared" si="261"/>
        <v>1.7603508008000668</v>
      </c>
      <c r="D526" s="8">
        <f t="shared" si="262"/>
        <v>6.0801759499937279E-3</v>
      </c>
      <c r="E526" s="8">
        <f t="shared" si="263"/>
        <v>4.300732405000627E-2</v>
      </c>
      <c r="F526" s="3">
        <f t="shared" si="264"/>
        <v>0.50369805526721068</v>
      </c>
      <c r="G526" s="7">
        <f t="shared" si="265"/>
        <v>3.9396231503100931E-3</v>
      </c>
      <c r="H526" s="3">
        <f t="shared" si="266"/>
        <v>0.20856661646162511</v>
      </c>
      <c r="I526" s="3">
        <f t="shared" si="267"/>
        <v>0.22004385010000835</v>
      </c>
      <c r="J526" s="3">
        <f t="shared" si="268"/>
        <v>0.56535614989999161</v>
      </c>
      <c r="K526" s="3">
        <f t="shared" si="271"/>
        <v>7.6071205836558117E-2</v>
      </c>
      <c r="L526" s="7">
        <f t="shared" si="272"/>
        <v>3.5620066195956804E-4</v>
      </c>
      <c r="M526" s="7">
        <f t="shared" si="274"/>
        <v>6.5650256123988776E-3</v>
      </c>
      <c r="N526" s="3">
        <f t="shared" si="269"/>
        <v>2.4224291960254557E-3</v>
      </c>
      <c r="O526" s="3">
        <f t="shared" si="275"/>
        <v>0.20616722820802236</v>
      </c>
      <c r="P526" s="3">
        <f t="shared" si="273"/>
        <v>0.20858965740404781</v>
      </c>
    </row>
    <row r="527" spans="1:16" x14ac:dyDescent="0.25">
      <c r="A527" s="8">
        <f t="shared" si="270"/>
        <v>0.20463851378252634</v>
      </c>
      <c r="B527" s="8">
        <f t="shared" si="260"/>
        <v>4.5361486217473657E-2</v>
      </c>
      <c r="C527" s="8">
        <f t="shared" si="261"/>
        <v>1.7601116667303383</v>
      </c>
      <c r="D527" s="8">
        <f t="shared" si="262"/>
        <v>6.0779559190765158E-3</v>
      </c>
      <c r="E527" s="8">
        <f t="shared" si="263"/>
        <v>4.3009544080923487E-2</v>
      </c>
      <c r="F527" s="3">
        <f t="shared" si="264"/>
        <v>0.50367205579942897</v>
      </c>
      <c r="G527" s="7">
        <f t="shared" si="265"/>
        <v>3.9392164564165076E-3</v>
      </c>
      <c r="H527" s="3">
        <f t="shared" si="266"/>
        <v>0.20857773023894285</v>
      </c>
      <c r="I527" s="3">
        <f t="shared" si="267"/>
        <v>0.22001395834129228</v>
      </c>
      <c r="J527" s="3">
        <f t="shared" si="268"/>
        <v>0.56538604165870776</v>
      </c>
      <c r="K527" s="3">
        <f t="shared" si="271"/>
        <v>7.6071110554381122E-2</v>
      </c>
      <c r="L527" s="7">
        <f t="shared" si="272"/>
        <v>3.5616448543341673E-4</v>
      </c>
      <c r="M527" s="7">
        <f t="shared" si="274"/>
        <v>6.5650256123988776E-3</v>
      </c>
      <c r="N527" s="3">
        <f t="shared" si="269"/>
        <v>2.4224165342413028E-3</v>
      </c>
      <c r="O527" s="3">
        <f t="shared" si="275"/>
        <v>0.20616722820802236</v>
      </c>
      <c r="P527" s="3">
        <f t="shared" si="273"/>
        <v>0.20858964474226366</v>
      </c>
    </row>
    <row r="528" spans="1:16" x14ac:dyDescent="0.25">
      <c r="A528" s="8">
        <f t="shared" si="270"/>
        <v>0.20464447103418676</v>
      </c>
      <c r="B528" s="8">
        <f t="shared" si="260"/>
        <v>4.5355528965813241E-2</v>
      </c>
      <c r="C528" s="8">
        <f t="shared" si="261"/>
        <v>1.7599880009001556</v>
      </c>
      <c r="D528" s="8">
        <f t="shared" si="262"/>
        <v>6.0768080240661982E-3</v>
      </c>
      <c r="E528" s="8">
        <f t="shared" si="263"/>
        <v>4.3010691975933803E-2</v>
      </c>
      <c r="F528" s="3">
        <f t="shared" si="264"/>
        <v>0.5036586134990817</v>
      </c>
      <c r="G528" s="7">
        <f t="shared" si="265"/>
        <v>3.9390061949039958E-3</v>
      </c>
      <c r="H528" s="3">
        <f t="shared" si="266"/>
        <v>0.20858347722909076</v>
      </c>
      <c r="I528" s="3">
        <f t="shared" si="267"/>
        <v>0.21999850011251945</v>
      </c>
      <c r="J528" s="3">
        <f t="shared" si="268"/>
        <v>0.56540149988748056</v>
      </c>
      <c r="K528" s="3">
        <f t="shared" si="271"/>
        <v>7.607106097966361E-2</v>
      </c>
      <c r="L528" s="7">
        <f t="shared" si="272"/>
        <v>3.5614578401090431E-4</v>
      </c>
      <c r="M528" s="7">
        <f t="shared" si="274"/>
        <v>6.5650256123988776E-3</v>
      </c>
      <c r="N528" s="3">
        <f t="shared" si="269"/>
        <v>2.4224099887434234E-3</v>
      </c>
      <c r="O528" s="3">
        <f t="shared" si="275"/>
        <v>0.20616722820802236</v>
      </c>
      <c r="P528" s="3">
        <f t="shared" si="273"/>
        <v>0.20858963819676579</v>
      </c>
    </row>
    <row r="529" spans="1:16" x14ac:dyDescent="0.25">
      <c r="A529" s="8">
        <f t="shared" si="270"/>
        <v>0.20464755151802427</v>
      </c>
      <c r="B529" s="8">
        <f t="shared" si="260"/>
        <v>4.5352448481975727E-2</v>
      </c>
      <c r="C529" s="8">
        <f t="shared" si="261"/>
        <v>1.7599240510480847</v>
      </c>
      <c r="D529" s="8">
        <f t="shared" si="262"/>
        <v>6.0762144726901491E-3</v>
      </c>
      <c r="E529" s="8">
        <f t="shared" si="263"/>
        <v>4.3011285527309852E-2</v>
      </c>
      <c r="F529" s="3">
        <f t="shared" si="264"/>
        <v>0.50365166306132014</v>
      </c>
      <c r="G529" s="7">
        <f t="shared" si="265"/>
        <v>3.9388974798825081E-3</v>
      </c>
      <c r="H529" s="3">
        <f t="shared" si="266"/>
        <v>0.20858644899790679</v>
      </c>
      <c r="I529" s="3">
        <f t="shared" si="267"/>
        <v>0.21999050638101059</v>
      </c>
      <c r="J529" s="3">
        <f t="shared" si="268"/>
        <v>0.5654094936189894</v>
      </c>
      <c r="K529" s="3">
        <f t="shared" si="271"/>
        <v>7.6071035263326731E-2</v>
      </c>
      <c r="L529" s="7">
        <f t="shared" si="272"/>
        <v>3.561361150128539E-4</v>
      </c>
      <c r="M529" s="7">
        <f t="shared" si="274"/>
        <v>6.5650256123988776E-3</v>
      </c>
      <c r="N529" s="3">
        <f t="shared" si="269"/>
        <v>2.4224066045941059E-3</v>
      </c>
      <c r="O529" s="3">
        <f t="shared" si="275"/>
        <v>0.20616722820802236</v>
      </c>
      <c r="P529" s="3">
        <f t="shared" si="273"/>
        <v>0.20858963481261647</v>
      </c>
    </row>
    <row r="530" spans="1:16" x14ac:dyDescent="0.25">
      <c r="A530" s="8">
        <f t="shared" si="270"/>
        <v>0.20464914442537913</v>
      </c>
      <c r="B530" s="8">
        <f t="shared" si="260"/>
        <v>4.5350855574620874E-2</v>
      </c>
      <c r="C530" s="8">
        <f t="shared" si="261"/>
        <v>1.759890982141467</v>
      </c>
      <c r="D530" s="8">
        <f t="shared" si="262"/>
        <v>6.0759075555161957E-3</v>
      </c>
      <c r="E530" s="8">
        <f t="shared" si="263"/>
        <v>4.3011592444483805E-2</v>
      </c>
      <c r="F530" s="3">
        <f t="shared" si="264"/>
        <v>0.50364806916171545</v>
      </c>
      <c r="G530" s="7">
        <f t="shared" si="265"/>
        <v>3.938841266619939E-3</v>
      </c>
      <c r="H530" s="3">
        <f t="shared" si="266"/>
        <v>0.20858798569199907</v>
      </c>
      <c r="I530" s="3">
        <f t="shared" si="267"/>
        <v>0.21998637276768337</v>
      </c>
      <c r="J530" s="3">
        <f t="shared" si="268"/>
        <v>0.56541362723231658</v>
      </c>
      <c r="K530" s="3">
        <f t="shared" si="271"/>
        <v>7.6071021943748179E-2</v>
      </c>
      <c r="L530" s="7">
        <f t="shared" si="272"/>
        <v>3.5613111560182475E-4</v>
      </c>
      <c r="M530" s="7">
        <f t="shared" si="274"/>
        <v>6.5650256123988776E-3</v>
      </c>
      <c r="N530" s="3">
        <f t="shared" si="269"/>
        <v>2.4224048548002457E-3</v>
      </c>
      <c r="O530" s="3">
        <f t="shared" si="275"/>
        <v>0.20616722820802236</v>
      </c>
      <c r="P530" s="3">
        <f t="shared" si="273"/>
        <v>0.2085896330628226</v>
      </c>
    </row>
    <row r="531" spans="1:16" x14ac:dyDescent="0.25">
      <c r="A531" s="8">
        <f t="shared" si="270"/>
        <v>0.20464996811079089</v>
      </c>
      <c r="B531" s="8">
        <f t="shared" si="260"/>
        <v>4.5350031889209108E-2</v>
      </c>
      <c r="C531" s="8">
        <f t="shared" si="261"/>
        <v>1.759873882177474</v>
      </c>
      <c r="D531" s="8">
        <f t="shared" si="262"/>
        <v>6.0757488516363914E-3</v>
      </c>
      <c r="E531" s="8">
        <f t="shared" si="263"/>
        <v>4.3011751148363607E-2</v>
      </c>
      <c r="F531" s="3">
        <f t="shared" si="264"/>
        <v>0.5036462108113694</v>
      </c>
      <c r="G531" s="7">
        <f t="shared" si="265"/>
        <v>3.9388121997616507E-3</v>
      </c>
      <c r="H531" s="3">
        <f t="shared" si="266"/>
        <v>0.20858878031055253</v>
      </c>
      <c r="I531" s="3">
        <f t="shared" si="267"/>
        <v>0.21998423527218425</v>
      </c>
      <c r="J531" s="3">
        <f t="shared" si="268"/>
        <v>0.56541576472781574</v>
      </c>
      <c r="K531" s="3">
        <f t="shared" si="271"/>
        <v>7.6071015050436272E-2</v>
      </c>
      <c r="L531" s="7">
        <f t="shared" si="272"/>
        <v>3.5612853053360022E-4</v>
      </c>
      <c r="M531" s="7">
        <f t="shared" si="274"/>
        <v>6.5650256123988776E-3</v>
      </c>
      <c r="N531" s="3">
        <f t="shared" si="269"/>
        <v>2.4224039500263671E-3</v>
      </c>
      <c r="O531" s="3">
        <f t="shared" si="275"/>
        <v>0.20616722820802236</v>
      </c>
      <c r="P531" s="3">
        <f t="shared" si="273"/>
        <v>0.20858963215804874</v>
      </c>
    </row>
    <row r="532" spans="1:16" x14ac:dyDescent="0.25">
      <c r="A532" s="8">
        <f t="shared" si="270"/>
        <v>0.204650394034539</v>
      </c>
      <c r="B532" s="8">
        <f t="shared" si="260"/>
        <v>4.5349605965461004E-2</v>
      </c>
      <c r="C532" s="8">
        <f t="shared" si="261"/>
        <v>1.7598650398212703</v>
      </c>
      <c r="D532" s="8">
        <f t="shared" si="262"/>
        <v>6.0756667870667108E-3</v>
      </c>
      <c r="E532" s="8">
        <f t="shared" si="263"/>
        <v>4.3011833212933288E-2</v>
      </c>
      <c r="F532" s="3">
        <f t="shared" si="264"/>
        <v>0.50364524987791282</v>
      </c>
      <c r="G532" s="7">
        <f t="shared" si="265"/>
        <v>3.9387971696364169E-3</v>
      </c>
      <c r="H532" s="3">
        <f t="shared" si="266"/>
        <v>0.20858919120417541</v>
      </c>
      <c r="I532" s="3">
        <f t="shared" si="267"/>
        <v>0.21998312997765879</v>
      </c>
      <c r="J532" s="3">
        <f t="shared" si="268"/>
        <v>0.5654168700223412</v>
      </c>
      <c r="K532" s="3">
        <f t="shared" si="271"/>
        <v>7.6071011484382792E-2</v>
      </c>
      <c r="L532" s="7">
        <f t="shared" si="272"/>
        <v>3.5612719383546388E-4</v>
      </c>
      <c r="M532" s="7">
        <f>M524</f>
        <v>6.5650256123988776E-3</v>
      </c>
      <c r="N532" s="3">
        <f t="shared" si="269"/>
        <v>2.4224034821820192E-3</v>
      </c>
      <c r="O532" s="3">
        <f>O524</f>
        <v>0.20616722820802236</v>
      </c>
      <c r="P532" s="3">
        <f t="shared" si="273"/>
        <v>0.20858963169020436</v>
      </c>
    </row>
    <row r="533" spans="1:16" x14ac:dyDescent="0.25">
      <c r="A533" s="8">
        <f t="shared" si="270"/>
        <v>0.20465061427755349</v>
      </c>
      <c r="B533" s="8">
        <f t="shared" si="260"/>
        <v>4.5349385722446511E-2</v>
      </c>
      <c r="C533" s="8">
        <f t="shared" si="261"/>
        <v>1.7598604674709517</v>
      </c>
      <c r="D533" s="8">
        <f t="shared" si="262"/>
        <v>6.075624352010733E-3</v>
      </c>
      <c r="E533" s="8">
        <f t="shared" si="263"/>
        <v>4.3011875647989264E-2</v>
      </c>
      <c r="F533" s="3">
        <f t="shared" si="264"/>
        <v>0.50364475298690192</v>
      </c>
      <c r="G533" s="7">
        <f t="shared" si="265"/>
        <v>3.9387893976900222E-3</v>
      </c>
      <c r="H533" s="3">
        <f t="shared" si="266"/>
        <v>0.20858940367524351</v>
      </c>
      <c r="I533" s="3">
        <f t="shared" si="267"/>
        <v>0.21998255843386896</v>
      </c>
      <c r="J533" s="3">
        <f t="shared" si="268"/>
        <v>0.56541744156613105</v>
      </c>
      <c r="K533" s="3">
        <f t="shared" si="271"/>
        <v>7.6071009639978732E-2</v>
      </c>
      <c r="L533" s="7">
        <f t="shared" si="272"/>
        <v>3.5612650264315178E-4</v>
      </c>
      <c r="M533" s="7">
        <f t="shared" si="274"/>
        <v>6.5650256123988776E-3</v>
      </c>
      <c r="N533" s="3">
        <f t="shared" si="269"/>
        <v>2.4224032402647101E-3</v>
      </c>
      <c r="O533" s="3">
        <f t="shared" si="275"/>
        <v>0.20616722820802236</v>
      </c>
      <c r="P533" s="3">
        <f t="shared" si="273"/>
        <v>0.20858963144828707</v>
      </c>
    </row>
    <row r="534" spans="1:16" x14ac:dyDescent="0.25">
      <c r="A534" s="8">
        <f t="shared" si="270"/>
        <v>0.20465072816407526</v>
      </c>
      <c r="B534" s="8">
        <f t="shared" si="260"/>
        <v>4.5349271835924743E-2</v>
      </c>
      <c r="C534" s="8">
        <f t="shared" si="261"/>
        <v>1.7598581031289</v>
      </c>
      <c r="D534" s="8">
        <f t="shared" si="262"/>
        <v>6.0756024090945927E-3</v>
      </c>
      <c r="E534" s="8">
        <f t="shared" si="263"/>
        <v>4.3011897590905408E-2</v>
      </c>
      <c r="F534" s="3">
        <f t="shared" si="264"/>
        <v>0.50364449604788741</v>
      </c>
      <c r="G534" s="7">
        <f t="shared" si="265"/>
        <v>3.9387853788715906E-3</v>
      </c>
      <c r="H534" s="3">
        <f t="shared" si="266"/>
        <v>0.20858951354294686</v>
      </c>
      <c r="I534" s="3">
        <f t="shared" si="267"/>
        <v>0.2199822628911125</v>
      </c>
      <c r="J534" s="3">
        <f t="shared" si="268"/>
        <v>0.56541773710888754</v>
      </c>
      <c r="K534" s="3">
        <f t="shared" si="271"/>
        <v>7.6071008686135755E-2</v>
      </c>
      <c r="L534" s="7">
        <f t="shared" si="272"/>
        <v>3.5612614523320118E-4</v>
      </c>
      <c r="M534" s="7">
        <f t="shared" si="274"/>
        <v>6.5650256123988776E-3</v>
      </c>
      <c r="N534" s="3">
        <f t="shared" si="269"/>
        <v>2.4224031151712276E-3</v>
      </c>
      <c r="O534" s="3">
        <f t="shared" si="275"/>
        <v>0.20616722820802236</v>
      </c>
      <c r="P534" s="3">
        <f t="shared" si="273"/>
        <v>0.20858963132319358</v>
      </c>
    </row>
    <row r="535" spans="1:16" x14ac:dyDescent="0.25">
      <c r="A535" s="8">
        <f t="shared" si="270"/>
        <v>0.20465078705419862</v>
      </c>
      <c r="B535" s="8">
        <f t="shared" si="260"/>
        <v>4.5349212945801382E-2</v>
      </c>
      <c r="C535" s="8">
        <f t="shared" si="261"/>
        <v>1.7598568805391137</v>
      </c>
      <c r="D535" s="8">
        <f t="shared" si="262"/>
        <v>6.0755910625361047E-3</v>
      </c>
      <c r="E535" s="8">
        <f t="shared" si="263"/>
        <v>4.3011908937463893E-2</v>
      </c>
      <c r="F535" s="3">
        <f t="shared" si="264"/>
        <v>0.50364436318627137</v>
      </c>
      <c r="G535" s="7">
        <f t="shared" si="265"/>
        <v>3.9387833007656029E-3</v>
      </c>
      <c r="H535" s="3">
        <f t="shared" si="266"/>
        <v>0.20858957035496423</v>
      </c>
      <c r="I535" s="3">
        <f t="shared" si="267"/>
        <v>0.21998211006738921</v>
      </c>
      <c r="J535" s="3">
        <f t="shared" si="268"/>
        <v>0.56541788993261077</v>
      </c>
      <c r="K535" s="3">
        <f t="shared" si="271"/>
        <v>7.6071008192878833E-2</v>
      </c>
      <c r="L535" s="7">
        <f t="shared" si="272"/>
        <v>3.5612596041892776E-4</v>
      </c>
      <c r="M535" s="7">
        <f t="shared" si="274"/>
        <v>6.5650256123988776E-3</v>
      </c>
      <c r="N535" s="3">
        <f t="shared" si="269"/>
        <v>2.422403050486232E-3</v>
      </c>
      <c r="O535" s="3">
        <f t="shared" si="275"/>
        <v>0.20616722820802236</v>
      </c>
      <c r="P535" s="3">
        <f t="shared" si="273"/>
        <v>0.2085896312585086</v>
      </c>
    </row>
    <row r="536" spans="1:16" x14ac:dyDescent="0.25">
      <c r="A536" s="8">
        <f t="shared" si="270"/>
        <v>0.20465081750597081</v>
      </c>
      <c r="B536" s="8">
        <f t="shared" si="260"/>
        <v>4.5349182494029194E-2</v>
      </c>
      <c r="C536" s="8">
        <f t="shared" si="261"/>
        <v>1.7598562483441411</v>
      </c>
      <c r="D536" s="8">
        <f t="shared" si="262"/>
        <v>6.075585195292805E-3</v>
      </c>
      <c r="E536" s="8">
        <f t="shared" si="263"/>
        <v>4.3011914804707195E-2</v>
      </c>
      <c r="F536" s="3">
        <f t="shared" si="264"/>
        <v>0.50364429448428427</v>
      </c>
      <c r="G536" s="7">
        <f t="shared" si="265"/>
        <v>3.9387822261890129E-3</v>
      </c>
      <c r="H536" s="3">
        <f t="shared" si="266"/>
        <v>0.20858959973215982</v>
      </c>
      <c r="I536" s="3">
        <f t="shared" si="267"/>
        <v>0.21998203104301764</v>
      </c>
      <c r="J536" s="3">
        <f t="shared" si="268"/>
        <v>0.56541796895698238</v>
      </c>
      <c r="K536" s="3">
        <f t="shared" si="271"/>
        <v>7.6071007937810325E-2</v>
      </c>
      <c r="L536" s="7">
        <f t="shared" si="272"/>
        <v>3.5612586485258576E-4</v>
      </c>
      <c r="M536" s="7">
        <f t="shared" si="274"/>
        <v>6.5650256123988776E-3</v>
      </c>
      <c r="N536" s="3">
        <f t="shared" si="269"/>
        <v>2.4224030170380121E-3</v>
      </c>
      <c r="O536" s="3">
        <f t="shared" si="275"/>
        <v>0.20616722820802236</v>
      </c>
      <c r="P536" s="3">
        <f t="shared" si="273"/>
        <v>0.20858963122506036</v>
      </c>
    </row>
    <row r="537" spans="1:16" x14ac:dyDescent="0.25">
      <c r="A537" s="8">
        <f t="shared" si="270"/>
        <v>0.20465083325242106</v>
      </c>
      <c r="B537" s="8">
        <f t="shared" si="260"/>
        <v>4.534916674757894E-2</v>
      </c>
      <c r="C537" s="8">
        <f t="shared" si="261"/>
        <v>1.7598559214394014</v>
      </c>
      <c r="D537" s="8">
        <f t="shared" si="262"/>
        <v>6.075582161372944E-3</v>
      </c>
      <c r="E537" s="8">
        <f t="shared" si="263"/>
        <v>4.3011917838627053E-2</v>
      </c>
      <c r="F537" s="3">
        <f t="shared" si="264"/>
        <v>0.50364425895886478</v>
      </c>
      <c r="G537" s="7">
        <f t="shared" si="265"/>
        <v>3.9387816705314287E-3</v>
      </c>
      <c r="H537" s="3">
        <f t="shared" si="266"/>
        <v>0.2085896149229525</v>
      </c>
      <c r="I537" s="3">
        <f t="shared" si="267"/>
        <v>0.21998199017992517</v>
      </c>
      <c r="J537" s="3">
        <f t="shared" si="268"/>
        <v>0.56541800982007484</v>
      </c>
      <c r="K537" s="3">
        <f t="shared" si="271"/>
        <v>7.607100780591361E-2</v>
      </c>
      <c r="L537" s="7">
        <f t="shared" si="272"/>
        <v>3.5612581543577451E-4</v>
      </c>
      <c r="M537" s="7">
        <f t="shared" si="274"/>
        <v>6.5650256123988776E-3</v>
      </c>
      <c r="N537" s="3">
        <f t="shared" si="269"/>
        <v>2.4224029997421278E-3</v>
      </c>
      <c r="O537" s="3">
        <f t="shared" si="275"/>
        <v>0.20616722820802236</v>
      </c>
      <c r="P537" s="3">
        <f t="shared" si="273"/>
        <v>0.2085896312077645</v>
      </c>
    </row>
    <row r="538" spans="1:16" x14ac:dyDescent="0.25">
      <c r="A538" s="8">
        <f t="shared" si="270"/>
        <v>0.20465084139482706</v>
      </c>
      <c r="B538" s="8">
        <f t="shared" si="260"/>
        <v>4.534915860517294E-2</v>
      </c>
      <c r="C538" s="8">
        <f t="shared" si="261"/>
        <v>1.7598557523986751</v>
      </c>
      <c r="D538" s="8">
        <f t="shared" si="262"/>
        <v>6.0755805925492186E-3</v>
      </c>
      <c r="E538" s="8">
        <f t="shared" si="263"/>
        <v>4.3011919407450777E-2</v>
      </c>
      <c r="F538" s="3">
        <f t="shared" si="264"/>
        <v>0.50364424058886237</v>
      </c>
      <c r="G538" s="7">
        <f t="shared" si="265"/>
        <v>3.938781383203911E-3</v>
      </c>
      <c r="H538" s="3">
        <f t="shared" si="266"/>
        <v>0.20858962277803098</v>
      </c>
      <c r="I538" s="3">
        <f t="shared" si="267"/>
        <v>0.21998196904983439</v>
      </c>
      <c r="J538" s="3">
        <f t="shared" si="268"/>
        <v>0.56541803095016563</v>
      </c>
      <c r="K538" s="3">
        <f t="shared" si="271"/>
        <v>7.6071007737709959E-2</v>
      </c>
      <c r="L538" s="7">
        <f t="shared" si="272"/>
        <v>3.5612578988261341E-4</v>
      </c>
      <c r="M538" s="7">
        <f t="shared" si="274"/>
        <v>6.5650256123988776E-3</v>
      </c>
      <c r="N538" s="3">
        <f t="shared" si="269"/>
        <v>2.4224029907985219E-3</v>
      </c>
      <c r="O538" s="3">
        <f t="shared" si="275"/>
        <v>0.20616722820802236</v>
      </c>
      <c r="P538" s="3">
        <f t="shared" si="273"/>
        <v>0.20858963119882087</v>
      </c>
    </row>
    <row r="539" spans="1:16" x14ac:dyDescent="0.25">
      <c r="A539" s="8">
        <f t="shared" si="270"/>
        <v>0.20465084560522201</v>
      </c>
      <c r="B539" s="8">
        <f t="shared" si="260"/>
        <v>4.5349154394777991E-2</v>
      </c>
      <c r="C539" s="8">
        <f t="shared" si="261"/>
        <v>1.7598556649886077</v>
      </c>
      <c r="D539" s="8">
        <f t="shared" si="262"/>
        <v>6.0755797813188362E-3</v>
      </c>
      <c r="E539" s="8">
        <f t="shared" si="263"/>
        <v>4.3011920218681166E-2</v>
      </c>
      <c r="F539" s="3">
        <f t="shared" si="264"/>
        <v>0.50364423108983247</v>
      </c>
      <c r="G539" s="7">
        <f t="shared" si="265"/>
        <v>3.9387812346283937E-3</v>
      </c>
      <c r="H539" s="3">
        <f t="shared" si="266"/>
        <v>0.20858962683985041</v>
      </c>
      <c r="I539" s="3">
        <f t="shared" si="267"/>
        <v>0.21998195812357596</v>
      </c>
      <c r="J539" s="3">
        <f t="shared" si="268"/>
        <v>0.56541804187642408</v>
      </c>
      <c r="K539" s="3">
        <f t="shared" si="271"/>
        <v>7.6071007702442059E-2</v>
      </c>
      <c r="L539" s="7">
        <f t="shared" si="272"/>
        <v>3.5612577666921223E-4</v>
      </c>
      <c r="M539" s="7">
        <f t="shared" si="274"/>
        <v>6.5650256123988776E-3</v>
      </c>
      <c r="N539" s="3">
        <f t="shared" si="269"/>
        <v>2.4224029861738311E-3</v>
      </c>
      <c r="O539" s="3">
        <f t="shared" si="275"/>
        <v>0.20616722820802236</v>
      </c>
      <c r="P539" s="3">
        <f t="shared" si="273"/>
        <v>0.20858963119419618</v>
      </c>
    </row>
    <row r="540" spans="1:16" x14ac:dyDescent="0.25">
      <c r="A540" s="8">
        <f t="shared" si="270"/>
        <v>0.2046508477823949</v>
      </c>
      <c r="B540" s="8">
        <f t="shared" si="260"/>
        <v>4.5349152217605104E-2</v>
      </c>
      <c r="C540" s="8">
        <f t="shared" si="261"/>
        <v>1.7598556197893245</v>
      </c>
      <c r="D540" s="8">
        <f t="shared" si="262"/>
        <v>6.0755793618359217E-3</v>
      </c>
      <c r="E540" s="8">
        <f t="shared" si="263"/>
        <v>4.3011920638164079E-2</v>
      </c>
      <c r="F540" s="3">
        <f t="shared" si="264"/>
        <v>0.50364422617793492</v>
      </c>
      <c r="G540" s="7">
        <f t="shared" si="265"/>
        <v>3.9387811578007895E-3</v>
      </c>
      <c r="H540" s="3">
        <f t="shared" si="266"/>
        <v>0.2085896289401957</v>
      </c>
      <c r="I540" s="3">
        <f t="shared" si="267"/>
        <v>0.21998195247366556</v>
      </c>
      <c r="J540" s="3">
        <f t="shared" si="268"/>
        <v>0.5654180475263344</v>
      </c>
      <c r="K540" s="3">
        <f t="shared" si="271"/>
        <v>7.6071007684205189E-2</v>
      </c>
      <c r="L540" s="7">
        <f t="shared" si="272"/>
        <v>3.5612576983663308E-4</v>
      </c>
      <c r="M540" s="7">
        <f t="shared" si="274"/>
        <v>6.5650256123988776E-3</v>
      </c>
      <c r="N540" s="3">
        <f t="shared" si="269"/>
        <v>2.4224029837824285E-3</v>
      </c>
      <c r="O540" s="3">
        <f t="shared" si="275"/>
        <v>0.20616722820802236</v>
      </c>
      <c r="P540" s="3">
        <f t="shared" si="273"/>
        <v>0.20858963119180479</v>
      </c>
    </row>
    <row r="541" spans="1:16" x14ac:dyDescent="0.25">
      <c r="A541" s="8">
        <f t="shared" si="270"/>
        <v>0.20465084890819946</v>
      </c>
      <c r="B541" s="8">
        <f t="shared" si="260"/>
        <v>4.5349151091800544E-2</v>
      </c>
      <c r="C541" s="8">
        <f t="shared" si="261"/>
        <v>1.7598555964170142</v>
      </c>
      <c r="D541" s="8">
        <f t="shared" si="262"/>
        <v>6.0755791449235317E-3</v>
      </c>
      <c r="E541" s="8">
        <f t="shared" si="263"/>
        <v>4.301192085507647E-2</v>
      </c>
      <c r="F541" s="3">
        <f t="shared" si="264"/>
        <v>0.50364422363801875</v>
      </c>
      <c r="G541" s="7">
        <f t="shared" si="265"/>
        <v>3.9387811180736435E-3</v>
      </c>
      <c r="H541" s="3">
        <f t="shared" si="266"/>
        <v>0.20858963002627309</v>
      </c>
      <c r="I541" s="3">
        <f t="shared" si="267"/>
        <v>0.21998194955212677</v>
      </c>
      <c r="J541" s="3">
        <f t="shared" si="268"/>
        <v>0.56541805044787319</v>
      </c>
      <c r="K541" s="3">
        <f t="shared" si="271"/>
        <v>7.6071007674774982E-2</v>
      </c>
      <c r="L541" s="7">
        <f t="shared" si="272"/>
        <v>3.5612576630354308E-4</v>
      </c>
      <c r="M541" s="7">
        <f t="shared" si="274"/>
        <v>6.5650256123988776E-3</v>
      </c>
      <c r="N541" s="3">
        <f t="shared" si="269"/>
        <v>2.4224029825458469E-3</v>
      </c>
      <c r="O541" s="3">
        <f t="shared" si="275"/>
        <v>0.20616722820802236</v>
      </c>
      <c r="P541" s="3">
        <f t="shared" si="273"/>
        <v>0.2085896311905682</v>
      </c>
    </row>
    <row r="542" spans="1:16" x14ac:dyDescent="0.25">
      <c r="A542" s="8">
        <f t="shared" si="270"/>
        <v>0.20465084949034701</v>
      </c>
      <c r="B542" s="8">
        <f t="shared" si="260"/>
        <v>4.5349150509652991E-2</v>
      </c>
      <c r="C542" s="8">
        <f t="shared" si="261"/>
        <v>1.7598555843313168</v>
      </c>
      <c r="D542" s="8">
        <f t="shared" si="262"/>
        <v>6.0755790327592903E-3</v>
      </c>
      <c r="E542" s="8">
        <f t="shared" si="263"/>
        <v>4.3011920967240706E-2</v>
      </c>
      <c r="F542" s="3">
        <f t="shared" si="264"/>
        <v>0.50364422232464168</v>
      </c>
      <c r="G542" s="7">
        <f t="shared" si="265"/>
        <v>3.9387810975309483E-3</v>
      </c>
      <c r="H542" s="3">
        <f t="shared" si="266"/>
        <v>0.20858963058787797</v>
      </c>
      <c r="I542" s="3">
        <f t="shared" si="267"/>
        <v>0.2199819480414146</v>
      </c>
      <c r="J542" s="3">
        <f t="shared" si="268"/>
        <v>0.56541805195858541</v>
      </c>
      <c r="K542" s="3">
        <f t="shared" si="271"/>
        <v>7.607100766989866E-2</v>
      </c>
      <c r="L542" s="7">
        <f t="shared" si="272"/>
        <v>3.5612576447660094E-4</v>
      </c>
      <c r="M542" s="7">
        <f t="shared" si="274"/>
        <v>6.5650256123988776E-3</v>
      </c>
      <c r="N542" s="3">
        <f t="shared" si="269"/>
        <v>2.4224029819064174E-3</v>
      </c>
      <c r="O542" s="3">
        <f t="shared" si="275"/>
        <v>0.20616722820802236</v>
      </c>
      <c r="P542" s="3">
        <f t="shared" si="273"/>
        <v>0.20858963118992876</v>
      </c>
    </row>
    <row r="543" spans="1:16" x14ac:dyDescent="0.25">
      <c r="A543" s="8">
        <f t="shared" si="270"/>
        <v>0.20465084979137241</v>
      </c>
      <c r="B543" s="8">
        <f t="shared" si="260"/>
        <v>4.5349150208627592E-2</v>
      </c>
      <c r="C543" s="8">
        <f t="shared" si="261"/>
        <v>1.759855578081867</v>
      </c>
      <c r="D543" s="8">
        <f t="shared" si="262"/>
        <v>6.075578974759758E-3</v>
      </c>
      <c r="E543" s="8">
        <f t="shared" si="263"/>
        <v>4.3011921025240242E-2</v>
      </c>
      <c r="F543" s="3">
        <f t="shared" si="264"/>
        <v>0.50364422164550138</v>
      </c>
      <c r="G543" s="7">
        <f t="shared" si="265"/>
        <v>3.9387810869084298E-3</v>
      </c>
      <c r="H543" s="3">
        <f t="shared" si="266"/>
        <v>0.20858963087828084</v>
      </c>
      <c r="I543" s="3">
        <f t="shared" si="267"/>
        <v>0.21998194726023337</v>
      </c>
      <c r="J543" s="3">
        <f t="shared" si="268"/>
        <v>0.56541805273976664</v>
      </c>
      <c r="K543" s="3">
        <f t="shared" si="271"/>
        <v>7.607100766737715E-2</v>
      </c>
      <c r="L543" s="7">
        <f t="shared" si="272"/>
        <v>3.5612576353189894E-4</v>
      </c>
      <c r="M543" s="7">
        <f t="shared" si="274"/>
        <v>6.5650256123988776E-3</v>
      </c>
      <c r="N543" s="3">
        <f t="shared" si="269"/>
        <v>2.4224029815757718E-3</v>
      </c>
      <c r="O543" s="3">
        <f t="shared" si="275"/>
        <v>0.20616722820802236</v>
      </c>
      <c r="P543" s="3">
        <f t="shared" si="273"/>
        <v>0.20858963118959814</v>
      </c>
    </row>
    <row r="544" spans="1:16" x14ac:dyDescent="0.25">
      <c r="A544" s="8">
        <f t="shared" si="270"/>
        <v>0.20465084994703106</v>
      </c>
      <c r="B544" s="8">
        <f t="shared" si="260"/>
        <v>4.534915005296894E-2</v>
      </c>
      <c r="C544" s="8">
        <f t="shared" si="261"/>
        <v>1.7598555748503093</v>
      </c>
      <c r="D544" s="8">
        <f t="shared" si="262"/>
        <v>6.0755789447685038E-3</v>
      </c>
      <c r="E544" s="8">
        <f t="shared" si="263"/>
        <v>4.3011921055231495E-2</v>
      </c>
      <c r="F544" s="3">
        <f t="shared" si="264"/>
        <v>0.50364422129432151</v>
      </c>
      <c r="G544" s="7">
        <f t="shared" si="265"/>
        <v>3.9387810814155814E-3</v>
      </c>
      <c r="H544" s="3">
        <f t="shared" si="266"/>
        <v>0.20858963102844663</v>
      </c>
      <c r="I544" s="3">
        <f t="shared" si="267"/>
        <v>0.21998194685628866</v>
      </c>
      <c r="J544" s="3">
        <f t="shared" si="268"/>
        <v>0.5654180531437113</v>
      </c>
      <c r="K544" s="3">
        <f t="shared" si="271"/>
        <v>7.607100766607329E-2</v>
      </c>
      <c r="L544" s="7">
        <f t="shared" si="272"/>
        <v>3.5612576304339837E-4</v>
      </c>
      <c r="M544" s="7">
        <f t="shared" si="274"/>
        <v>6.5650256123988776E-3</v>
      </c>
      <c r="N544" s="3">
        <f t="shared" si="269"/>
        <v>2.4224029814047966E-3</v>
      </c>
      <c r="O544" s="3">
        <f t="shared" si="275"/>
        <v>0.20616722820802236</v>
      </c>
      <c r="P544" s="3">
        <f t="shared" si="273"/>
        <v>0.20858963118942717</v>
      </c>
    </row>
    <row r="545" spans="1:16" x14ac:dyDescent="0.25">
      <c r="A545" s="8">
        <f t="shared" si="270"/>
        <v>0.20465085002752131</v>
      </c>
      <c r="B545" s="8">
        <f t="shared" si="260"/>
        <v>4.5349149972478686E-2</v>
      </c>
      <c r="C545" s="8">
        <f t="shared" si="261"/>
        <v>1.7598555731792882</v>
      </c>
      <c r="D545" s="8">
        <f t="shared" si="262"/>
        <v>6.0755789292601886E-3</v>
      </c>
      <c r="E545" s="8">
        <f t="shared" si="263"/>
        <v>4.3011921070739811E-2</v>
      </c>
      <c r="F545" s="3">
        <f t="shared" si="264"/>
        <v>0.50364422111272822</v>
      </c>
      <c r="G545" s="7">
        <f t="shared" si="265"/>
        <v>3.9387810785752589E-3</v>
      </c>
      <c r="H545" s="3">
        <f t="shared" si="266"/>
        <v>0.20858963110609657</v>
      </c>
      <c r="I545" s="3">
        <f t="shared" si="267"/>
        <v>0.21998194664741103</v>
      </c>
      <c r="J545" s="3">
        <f t="shared" si="268"/>
        <v>0.56541805335258899</v>
      </c>
      <c r="K545" s="3">
        <f t="shared" si="271"/>
        <v>7.6071007665399065E-2</v>
      </c>
      <c r="L545" s="7">
        <f t="shared" si="272"/>
        <v>3.5612576279079743E-4</v>
      </c>
      <c r="M545" s="7">
        <f t="shared" si="274"/>
        <v>6.5650256123988776E-3</v>
      </c>
      <c r="N545" s="3">
        <f t="shared" si="269"/>
        <v>2.4224029813163859E-3</v>
      </c>
      <c r="O545" s="3">
        <f t="shared" si="275"/>
        <v>0.20616722820802236</v>
      </c>
      <c r="P545" s="3">
        <f t="shared" si="273"/>
        <v>0.20858963118933874</v>
      </c>
    </row>
    <row r="547" spans="1:16" x14ac:dyDescent="0.25">
      <c r="A547" s="5" t="s">
        <v>75</v>
      </c>
      <c r="B547" s="5"/>
      <c r="C547" s="5"/>
      <c r="D547" s="5"/>
      <c r="E547" s="5"/>
      <c r="F547">
        <f>F514+1</f>
        <v>17</v>
      </c>
      <c r="G547" t="s">
        <v>76</v>
      </c>
      <c r="H547">
        <f>D$18/100</f>
        <v>0.7</v>
      </c>
      <c r="K547" t="s">
        <v>15</v>
      </c>
    </row>
    <row r="548" spans="1:16" x14ac:dyDescent="0.25">
      <c r="A548" s="1" t="s">
        <v>82</v>
      </c>
      <c r="B548" s="1" t="s">
        <v>182</v>
      </c>
      <c r="C548" s="1" t="s">
        <v>183</v>
      </c>
      <c r="D548" s="1" t="s">
        <v>184</v>
      </c>
      <c r="E548" s="1" t="s">
        <v>185</v>
      </c>
      <c r="F548" s="1" t="s">
        <v>79</v>
      </c>
      <c r="G548" s="1" t="s">
        <v>81</v>
      </c>
      <c r="H548" s="1" t="s">
        <v>84</v>
      </c>
      <c r="I548" s="1" t="s">
        <v>60</v>
      </c>
      <c r="J548" s="1" t="s">
        <v>187</v>
      </c>
      <c r="K548" s="1" t="s">
        <v>86</v>
      </c>
      <c r="L548" s="1" t="s">
        <v>88</v>
      </c>
      <c r="M548" s="1" t="s">
        <v>88</v>
      </c>
      <c r="N548" s="1" t="s">
        <v>90</v>
      </c>
      <c r="O548" s="1" t="s">
        <v>92</v>
      </c>
      <c r="P548" s="1" t="s">
        <v>92</v>
      </c>
    </row>
    <row r="549" spans="1:16" x14ac:dyDescent="0.25">
      <c r="A549" s="1" t="s">
        <v>77</v>
      </c>
      <c r="B549" s="1" t="s">
        <v>10</v>
      </c>
      <c r="C549" s="1" t="s">
        <v>57</v>
      </c>
      <c r="D549" s="1" t="s">
        <v>59</v>
      </c>
      <c r="E549" s="1" t="s">
        <v>186</v>
      </c>
      <c r="F549" s="1" t="s">
        <v>78</v>
      </c>
      <c r="G549" s="1" t="s">
        <v>80</v>
      </c>
      <c r="H549" s="1" t="s">
        <v>83</v>
      </c>
      <c r="I549" s="1" t="s">
        <v>61</v>
      </c>
      <c r="J549" s="1" t="s">
        <v>188</v>
      </c>
      <c r="K549" s="1" t="s">
        <v>85</v>
      </c>
      <c r="L549" s="1" t="s">
        <v>87</v>
      </c>
      <c r="M549" s="1" t="s">
        <v>28</v>
      </c>
      <c r="N549" s="1" t="s">
        <v>89</v>
      </c>
      <c r="O549" s="1" t="s">
        <v>32</v>
      </c>
      <c r="P549" s="1" t="s">
        <v>91</v>
      </c>
    </row>
    <row r="550" spans="1:16" x14ac:dyDescent="0.25">
      <c r="A550" s="1" t="s">
        <v>0</v>
      </c>
      <c r="B550" s="1" t="s">
        <v>0</v>
      </c>
      <c r="C550" s="1" t="s">
        <v>97</v>
      </c>
      <c r="D550" s="1" t="s">
        <v>17</v>
      </c>
      <c r="E550" s="1" t="s">
        <v>17</v>
      </c>
      <c r="F550" s="1" t="s">
        <v>22</v>
      </c>
      <c r="G550" s="1" t="s">
        <v>0</v>
      </c>
      <c r="H550" s="1" t="s">
        <v>0</v>
      </c>
      <c r="I550" s="1" t="s">
        <v>0</v>
      </c>
      <c r="J550" s="1" t="s">
        <v>0</v>
      </c>
      <c r="K550" s="1" t="s">
        <v>0</v>
      </c>
      <c r="L550" s="1" t="s">
        <v>20</v>
      </c>
      <c r="M550" s="1" t="s">
        <v>20</v>
      </c>
      <c r="N550" s="1" t="s">
        <v>0</v>
      </c>
      <c r="O550" s="1" t="s">
        <v>0</v>
      </c>
      <c r="P550" s="1" t="s">
        <v>0</v>
      </c>
    </row>
    <row r="551" spans="1:16" x14ac:dyDescent="0.25">
      <c r="A551" s="8">
        <v>0.2</v>
      </c>
      <c r="B551" s="8">
        <f t="shared" ref="B551:B578" si="276">IF(A551&lt;$D$24,A551,2*$D$24-A551)</f>
        <v>4.9999999999999989E-2</v>
      </c>
      <c r="C551" s="8">
        <f t="shared" ref="C551:C578" si="277">2*ACOS(($D$24-B551)/$D$24)</f>
        <v>1.8545904360032242</v>
      </c>
      <c r="D551" s="8">
        <f t="shared" ref="D551:D578" si="278">$D$24^2*(C551-SIN(C551))/2</f>
        <v>6.9889877812751881E-3</v>
      </c>
      <c r="E551" s="8">
        <f t="shared" ref="E551:E578" si="279">IF(A551&lt;$D$24,D551,3.1416*($D$24)^2-D551)</f>
        <v>4.2098512218724814E-2</v>
      </c>
      <c r="F551" s="3">
        <f t="shared" ref="F551:F578" si="280">$D$19/E551</f>
        <v>0.51457175906087338</v>
      </c>
      <c r="G551" s="7">
        <f t="shared" ref="G551:G578" si="281">F551^2/(2*32.2)</f>
        <v>4.1115542736490911E-3</v>
      </c>
      <c r="H551" s="3">
        <f t="shared" ref="H551:H578" si="282">A551+G551</f>
        <v>0.2041115542736491</v>
      </c>
      <c r="I551" s="3">
        <f t="shared" ref="I551:I578" si="283">$D$24*C551</f>
        <v>0.23182380450040302</v>
      </c>
      <c r="J551" s="3">
        <f t="shared" ref="J551:J578" si="284">IF(A551&lt;$D$24,I551,(2*3.1416*$D$24-I551))</f>
        <v>0.55357619549959702</v>
      </c>
      <c r="K551" s="3">
        <f>E551/J551</f>
        <v>7.6048270429568104E-2</v>
      </c>
      <c r="L551" s="7">
        <f>($D$21^2)*(F551^2)/(($D$20^2)*(K551^1.333))</f>
        <v>3.7189525515176188E-4</v>
      </c>
      <c r="M551" s="7">
        <f>D534</f>
        <v>6.0756024090945927E-3</v>
      </c>
      <c r="N551" s="3">
        <f t="shared" ref="N551:N578" si="285">((M551+L551)/2)*D$30</f>
        <v>2.2566241824862241E-3</v>
      </c>
      <c r="O551" s="3">
        <f>H545</f>
        <v>0.20858963110609657</v>
      </c>
      <c r="P551" s="3">
        <f>N551+O551</f>
        <v>0.21084625528858281</v>
      </c>
    </row>
    <row r="552" spans="1:16" x14ac:dyDescent="0.25">
      <c r="A552" s="8">
        <f t="shared" ref="A552:A578" si="286">A551+(P551-H551)/2</f>
        <v>0.20336735050746685</v>
      </c>
      <c r="B552" s="8">
        <f t="shared" si="276"/>
        <v>4.6632649492533151E-2</v>
      </c>
      <c r="C552" s="8">
        <f t="shared" si="277"/>
        <v>1.7863573201117993</v>
      </c>
      <c r="D552" s="8">
        <f t="shared" si="278"/>
        <v>6.3242247352651654E-3</v>
      </c>
      <c r="E552" s="8">
        <f t="shared" si="279"/>
        <v>4.2763275264734835E-2</v>
      </c>
      <c r="F552" s="3">
        <f t="shared" si="280"/>
        <v>0.50657264562004367</v>
      </c>
      <c r="G552" s="7">
        <f t="shared" si="281"/>
        <v>3.9847180945728313E-3</v>
      </c>
      <c r="H552" s="3">
        <f t="shared" si="282"/>
        <v>0.20735206860203967</v>
      </c>
      <c r="I552" s="3">
        <f t="shared" si="283"/>
        <v>0.22329466501397491</v>
      </c>
      <c r="J552" s="3">
        <f t="shared" si="284"/>
        <v>0.56210533498602511</v>
      </c>
      <c r="K552" s="3">
        <f t="shared" ref="K552:K578" si="287">E552/J552</f>
        <v>7.6076978109090532E-2</v>
      </c>
      <c r="L552" s="7">
        <f t="shared" ref="L552:L578" si="288">($D$21^2)*(F552^2)/(($D$20^2)*(K552^1.333))</f>
        <v>3.6024147905191811E-4</v>
      </c>
      <c r="M552" s="7">
        <f>M551</f>
        <v>6.0756024090945927E-3</v>
      </c>
      <c r="N552" s="3">
        <f t="shared" si="285"/>
        <v>2.2525453608512784E-3</v>
      </c>
      <c r="O552" s="3">
        <f>O551</f>
        <v>0.20858963110609657</v>
      </c>
      <c r="P552" s="3">
        <f t="shared" ref="P552:P578" si="289">N552+O552</f>
        <v>0.21084217646694786</v>
      </c>
    </row>
    <row r="553" spans="1:16" x14ac:dyDescent="0.25">
      <c r="A553" s="8">
        <f t="shared" si="286"/>
        <v>0.20511240443992096</v>
      </c>
      <c r="B553" s="8">
        <f t="shared" si="276"/>
        <v>4.4887595560079041E-2</v>
      </c>
      <c r="C553" s="8">
        <f t="shared" si="277"/>
        <v>1.7502543633287697</v>
      </c>
      <c r="D553" s="8">
        <f t="shared" si="278"/>
        <v>5.9868264652085165E-3</v>
      </c>
      <c r="E553" s="8">
        <f t="shared" si="279"/>
        <v>4.3100673534791481E-2</v>
      </c>
      <c r="F553" s="3">
        <f t="shared" si="280"/>
        <v>0.50260712210792835</v>
      </c>
      <c r="G553" s="7">
        <f t="shared" si="281"/>
        <v>3.922576384994006E-3</v>
      </c>
      <c r="H553" s="3">
        <f t="shared" si="282"/>
        <v>0.20903498082491495</v>
      </c>
      <c r="I553" s="3">
        <f t="shared" si="283"/>
        <v>0.21878179541609621</v>
      </c>
      <c r="J553" s="3">
        <f t="shared" si="284"/>
        <v>0.56661820458390377</v>
      </c>
      <c r="K553" s="3">
        <f t="shared" si="287"/>
        <v>7.6066517429390523E-2</v>
      </c>
      <c r="L553" s="7">
        <f t="shared" si="288"/>
        <v>3.5468851946843547E-4</v>
      </c>
      <c r="M553" s="7">
        <f t="shared" ref="M553:M578" si="290">M552</f>
        <v>6.0756024090945927E-3</v>
      </c>
      <c r="N553" s="3">
        <f t="shared" si="285"/>
        <v>2.2506018249970599E-3</v>
      </c>
      <c r="O553" s="3">
        <f t="shared" ref="O553:O578" si="291">O552</f>
        <v>0.20858963110609657</v>
      </c>
      <c r="P553" s="3">
        <f t="shared" si="289"/>
        <v>0.21084023293109364</v>
      </c>
    </row>
    <row r="554" spans="1:16" x14ac:dyDescent="0.25">
      <c r="A554" s="8">
        <f t="shared" si="286"/>
        <v>0.20601503049301029</v>
      </c>
      <c r="B554" s="8">
        <f t="shared" si="276"/>
        <v>4.3984969506989713E-2</v>
      </c>
      <c r="C554" s="8">
        <f t="shared" si="277"/>
        <v>1.7313657174825923</v>
      </c>
      <c r="D554" s="8">
        <f t="shared" si="278"/>
        <v>5.8142914721692916E-3</v>
      </c>
      <c r="E554" s="8">
        <f t="shared" si="279"/>
        <v>4.327320852783071E-2</v>
      </c>
      <c r="F554" s="3">
        <f t="shared" si="280"/>
        <v>0.50060317279923339</v>
      </c>
      <c r="G554" s="7">
        <f t="shared" si="281"/>
        <v>3.8913592642338371E-3</v>
      </c>
      <c r="H554" s="3">
        <f t="shared" si="282"/>
        <v>0.20990638975724413</v>
      </c>
      <c r="I554" s="3">
        <f t="shared" si="283"/>
        <v>0.21642071468532403</v>
      </c>
      <c r="J554" s="3">
        <f t="shared" si="284"/>
        <v>0.56897928531467601</v>
      </c>
      <c r="K554" s="3">
        <f t="shared" si="287"/>
        <v>7.6054101871034382E-2</v>
      </c>
      <c r="L554" s="7">
        <f t="shared" si="288"/>
        <v>3.519423651892289E-4</v>
      </c>
      <c r="M554" s="7">
        <f t="shared" si="290"/>
        <v>6.0756024090945927E-3</v>
      </c>
      <c r="N554" s="3">
        <f t="shared" si="285"/>
        <v>2.2496406709993375E-3</v>
      </c>
      <c r="O554" s="3">
        <f t="shared" si="291"/>
        <v>0.20858963110609657</v>
      </c>
      <c r="P554" s="3">
        <f t="shared" si="289"/>
        <v>0.21083927177709591</v>
      </c>
    </row>
    <row r="555" spans="1:16" x14ac:dyDescent="0.25">
      <c r="A555" s="8">
        <f t="shared" si="286"/>
        <v>0.20648147150293616</v>
      </c>
      <c r="B555" s="8">
        <f t="shared" si="276"/>
        <v>4.3518528497063835E-2</v>
      </c>
      <c r="C555" s="8">
        <f t="shared" si="277"/>
        <v>1.7215451797223442</v>
      </c>
      <c r="D555" s="8">
        <f t="shared" si="278"/>
        <v>5.7256741109427889E-3</v>
      </c>
      <c r="E555" s="8">
        <f t="shared" si="279"/>
        <v>4.3361825889057209E-2</v>
      </c>
      <c r="F555" s="3">
        <f t="shared" si="280"/>
        <v>0.49958010397578062</v>
      </c>
      <c r="G555" s="7">
        <f t="shared" si="281"/>
        <v>3.8754701908144682E-3</v>
      </c>
      <c r="H555" s="3">
        <f t="shared" si="282"/>
        <v>0.21035694169375063</v>
      </c>
      <c r="I555" s="3">
        <f t="shared" si="283"/>
        <v>0.21519314746529303</v>
      </c>
      <c r="J555" s="3">
        <f t="shared" si="284"/>
        <v>0.57020685253470693</v>
      </c>
      <c r="K555" s="3">
        <f t="shared" si="287"/>
        <v>7.604578180059296E-2</v>
      </c>
      <c r="L555" s="7">
        <f t="shared" si="288"/>
        <v>3.5055644466402833E-4</v>
      </c>
      <c r="M555" s="7">
        <f t="shared" si="290"/>
        <v>6.0756024090945927E-3</v>
      </c>
      <c r="N555" s="3">
        <f t="shared" si="285"/>
        <v>2.2491555988155172E-3</v>
      </c>
      <c r="O555" s="3">
        <f t="shared" si="291"/>
        <v>0.20858963110609657</v>
      </c>
      <c r="P555" s="3">
        <f t="shared" si="289"/>
        <v>0.2108387867049121</v>
      </c>
    </row>
    <row r="556" spans="1:16" x14ac:dyDescent="0.25">
      <c r="A556" s="8">
        <f t="shared" si="286"/>
        <v>0.20672239400851689</v>
      </c>
      <c r="B556" s="8">
        <f t="shared" si="276"/>
        <v>4.3277605991483115E-2</v>
      </c>
      <c r="C556" s="8">
        <f t="shared" si="277"/>
        <v>1.7164564971505107</v>
      </c>
      <c r="D556" s="8">
        <f t="shared" si="278"/>
        <v>5.6800484102776582E-3</v>
      </c>
      <c r="E556" s="8">
        <f t="shared" si="279"/>
        <v>4.340745158972234E-2</v>
      </c>
      <c r="F556" s="3">
        <f t="shared" si="280"/>
        <v>0.49905499385188545</v>
      </c>
      <c r="G556" s="7">
        <f t="shared" si="281"/>
        <v>3.8673274361569164E-3</v>
      </c>
      <c r="H556" s="3">
        <f t="shared" si="282"/>
        <v>0.21058972144467381</v>
      </c>
      <c r="I556" s="3">
        <f t="shared" si="283"/>
        <v>0.21455706214381384</v>
      </c>
      <c r="J556" s="3">
        <f t="shared" si="284"/>
        <v>0.57084293785618612</v>
      </c>
      <c r="K556" s="3">
        <f t="shared" si="287"/>
        <v>7.6040971537179786E-2</v>
      </c>
      <c r="L556" s="7">
        <f t="shared" si="288"/>
        <v>3.4984938866808421E-4</v>
      </c>
      <c r="M556" s="7">
        <f t="shared" si="290"/>
        <v>6.0756024090945927E-3</v>
      </c>
      <c r="N556" s="3">
        <f t="shared" si="285"/>
        <v>2.2489081292169366E-3</v>
      </c>
      <c r="O556" s="3">
        <f t="shared" si="291"/>
        <v>0.20858963110609657</v>
      </c>
      <c r="P556" s="3">
        <f t="shared" si="289"/>
        <v>0.21083853923531351</v>
      </c>
    </row>
    <row r="557" spans="1:16" x14ac:dyDescent="0.25">
      <c r="A557" s="8">
        <f t="shared" si="286"/>
        <v>0.20684680290383672</v>
      </c>
      <c r="B557" s="8">
        <f t="shared" si="276"/>
        <v>4.3153197096163276E-2</v>
      </c>
      <c r="C557" s="8">
        <f t="shared" si="277"/>
        <v>1.7138243924521392</v>
      </c>
      <c r="D557" s="8">
        <f t="shared" si="278"/>
        <v>5.6565271956142017E-3</v>
      </c>
      <c r="E557" s="8">
        <f t="shared" si="279"/>
        <v>4.3430972804385799E-2</v>
      </c>
      <c r="F557" s="3">
        <f t="shared" si="280"/>
        <v>0.49878471716036088</v>
      </c>
      <c r="G557" s="7">
        <f t="shared" si="281"/>
        <v>3.8631396595146146E-3</v>
      </c>
      <c r="H557" s="3">
        <f t="shared" si="282"/>
        <v>0.21070994256335135</v>
      </c>
      <c r="I557" s="3">
        <f t="shared" si="283"/>
        <v>0.21422804905651741</v>
      </c>
      <c r="J557" s="3">
        <f t="shared" si="284"/>
        <v>0.57117195094348261</v>
      </c>
      <c r="K557" s="3">
        <f t="shared" si="287"/>
        <v>7.603835015470374E-2</v>
      </c>
      <c r="L557" s="7">
        <f t="shared" si="288"/>
        <v>3.4948661036660777E-4</v>
      </c>
      <c r="M557" s="7">
        <f t="shared" si="290"/>
        <v>6.0756024090945927E-3</v>
      </c>
      <c r="N557" s="3">
        <f t="shared" si="285"/>
        <v>2.2487811568114198E-3</v>
      </c>
      <c r="O557" s="3">
        <f t="shared" si="291"/>
        <v>0.20858963110609657</v>
      </c>
      <c r="P557" s="3">
        <f t="shared" si="289"/>
        <v>0.210838412262908</v>
      </c>
    </row>
    <row r="558" spans="1:16" x14ac:dyDescent="0.25">
      <c r="A558" s="8">
        <f t="shared" si="286"/>
        <v>0.20691103775361505</v>
      </c>
      <c r="B558" s="8">
        <f t="shared" si="276"/>
        <v>4.3088962246384949E-2</v>
      </c>
      <c r="C558" s="8">
        <f t="shared" si="277"/>
        <v>1.7124642080130612</v>
      </c>
      <c r="D558" s="8">
        <f t="shared" si="278"/>
        <v>5.6443932057610047E-3</v>
      </c>
      <c r="E558" s="8">
        <f t="shared" si="279"/>
        <v>4.3443106794238996E-2</v>
      </c>
      <c r="F558" s="3">
        <f t="shared" si="280"/>
        <v>0.49864540279857689</v>
      </c>
      <c r="G558" s="7">
        <f t="shared" si="281"/>
        <v>3.8609819523626548E-3</v>
      </c>
      <c r="H558" s="3">
        <f t="shared" si="282"/>
        <v>0.2107720197059777</v>
      </c>
      <c r="I558" s="3">
        <f t="shared" si="283"/>
        <v>0.21405802600163265</v>
      </c>
      <c r="J558" s="3">
        <f t="shared" si="284"/>
        <v>0.57134197399836739</v>
      </c>
      <c r="K558" s="3">
        <f t="shared" si="287"/>
        <v>7.6036959949249472E-2</v>
      </c>
      <c r="L558" s="7">
        <f t="shared" si="288"/>
        <v>3.4929992192224245E-4</v>
      </c>
      <c r="M558" s="7">
        <f t="shared" si="290"/>
        <v>6.0756024090945927E-3</v>
      </c>
      <c r="N558" s="3">
        <f t="shared" si="285"/>
        <v>2.248715815855892E-3</v>
      </c>
      <c r="O558" s="3">
        <f t="shared" si="291"/>
        <v>0.20858963110609657</v>
      </c>
      <c r="P558" s="3">
        <f t="shared" si="289"/>
        <v>0.21083834692195247</v>
      </c>
    </row>
    <row r="559" spans="1:16" x14ac:dyDescent="0.25">
      <c r="A559" s="8">
        <f t="shared" si="286"/>
        <v>0.20694420136160244</v>
      </c>
      <c r="B559" s="8">
        <f t="shared" si="276"/>
        <v>4.3055798638397563E-2</v>
      </c>
      <c r="C559" s="8">
        <f t="shared" si="277"/>
        <v>1.7117616485176212</v>
      </c>
      <c r="D559" s="8">
        <f t="shared" si="278"/>
        <v>5.6381313878771256E-3</v>
      </c>
      <c r="E559" s="8">
        <f t="shared" si="279"/>
        <v>4.3449368612122875E-2</v>
      </c>
      <c r="F559" s="3">
        <f t="shared" si="280"/>
        <v>0.4985735392295379</v>
      </c>
      <c r="G559" s="7">
        <f t="shared" si="281"/>
        <v>3.8598691617991857E-3</v>
      </c>
      <c r="H559" s="3">
        <f t="shared" si="282"/>
        <v>0.21080407052340161</v>
      </c>
      <c r="I559" s="3">
        <f t="shared" si="283"/>
        <v>0.21397020606470266</v>
      </c>
      <c r="J559" s="3">
        <f t="shared" si="284"/>
        <v>0.57142979393529736</v>
      </c>
      <c r="K559" s="3">
        <f t="shared" si="287"/>
        <v>7.6036232400305367E-2</v>
      </c>
      <c r="L559" s="7">
        <f t="shared" si="288"/>
        <v>3.4920370261225101E-4</v>
      </c>
      <c r="M559" s="7">
        <f t="shared" si="290"/>
        <v>6.0756024090945927E-3</v>
      </c>
      <c r="N559" s="3">
        <f t="shared" si="285"/>
        <v>2.2486821390973952E-3</v>
      </c>
      <c r="O559" s="3">
        <f t="shared" si="291"/>
        <v>0.20858963110609657</v>
      </c>
      <c r="P559" s="3">
        <f t="shared" si="289"/>
        <v>0.21083831324519398</v>
      </c>
    </row>
    <row r="560" spans="1:16" x14ac:dyDescent="0.25">
      <c r="A560" s="8">
        <f t="shared" si="286"/>
        <v>0.20696132272249862</v>
      </c>
      <c r="B560" s="8">
        <f t="shared" si="276"/>
        <v>4.303867727750138E-2</v>
      </c>
      <c r="C560" s="8">
        <f t="shared" si="277"/>
        <v>1.7113988545807854</v>
      </c>
      <c r="D560" s="8">
        <f t="shared" si="278"/>
        <v>5.6348993493033862E-3</v>
      </c>
      <c r="E560" s="8">
        <f t="shared" si="279"/>
        <v>4.3452600650696616E-2</v>
      </c>
      <c r="F560" s="3">
        <f t="shared" si="280"/>
        <v>0.49853645493799942</v>
      </c>
      <c r="G560" s="7">
        <f t="shared" si="281"/>
        <v>3.859294982952607E-3</v>
      </c>
      <c r="H560" s="3">
        <f t="shared" si="282"/>
        <v>0.21082061770545121</v>
      </c>
      <c r="I560" s="3">
        <f t="shared" si="283"/>
        <v>0.21392485682259818</v>
      </c>
      <c r="J560" s="3">
        <f t="shared" si="284"/>
        <v>0.57147514317740178</v>
      </c>
      <c r="K560" s="3">
        <f t="shared" si="287"/>
        <v>7.6035854173989365E-2</v>
      </c>
      <c r="L560" s="7">
        <f t="shared" si="288"/>
        <v>3.4915407159697489E-4</v>
      </c>
      <c r="M560" s="7">
        <f t="shared" si="290"/>
        <v>6.0756024090945927E-3</v>
      </c>
      <c r="N560" s="3">
        <f t="shared" si="285"/>
        <v>2.2486647682420486E-3</v>
      </c>
      <c r="O560" s="3">
        <f t="shared" si="291"/>
        <v>0.20858963110609657</v>
      </c>
      <c r="P560" s="3">
        <f t="shared" si="289"/>
        <v>0.21083829587433861</v>
      </c>
    </row>
    <row r="561" spans="1:16" x14ac:dyDescent="0.25">
      <c r="A561" s="8">
        <f t="shared" si="286"/>
        <v>0.20697016180694233</v>
      </c>
      <c r="B561" s="8">
        <f t="shared" si="276"/>
        <v>4.3029838193057668E-2</v>
      </c>
      <c r="C561" s="8">
        <f t="shared" si="277"/>
        <v>1.711211535987301</v>
      </c>
      <c r="D561" s="8">
        <f t="shared" si="278"/>
        <v>5.6332309743195074E-3</v>
      </c>
      <c r="E561" s="8">
        <f t="shared" si="279"/>
        <v>4.3454269025680489E-2</v>
      </c>
      <c r="F561" s="3">
        <f t="shared" si="280"/>
        <v>0.49851731422366646</v>
      </c>
      <c r="G561" s="7">
        <f t="shared" si="281"/>
        <v>3.8589986425586614E-3</v>
      </c>
      <c r="H561" s="3">
        <f t="shared" si="282"/>
        <v>0.21082916044950101</v>
      </c>
      <c r="I561" s="3">
        <f t="shared" si="283"/>
        <v>0.21390144199841263</v>
      </c>
      <c r="J561" s="3">
        <f t="shared" si="284"/>
        <v>0.57149855800158733</v>
      </c>
      <c r="K561" s="3">
        <f t="shared" si="287"/>
        <v>7.6035658213436469E-2</v>
      </c>
      <c r="L561" s="7">
        <f t="shared" si="288"/>
        <v>3.491284608047851E-4</v>
      </c>
      <c r="M561" s="7">
        <f t="shared" si="290"/>
        <v>6.0756024090945927E-3</v>
      </c>
      <c r="N561" s="3">
        <f t="shared" si="285"/>
        <v>2.2486558044647821E-3</v>
      </c>
      <c r="O561" s="3">
        <f t="shared" si="291"/>
        <v>0.20858963110609657</v>
      </c>
      <c r="P561" s="3">
        <f t="shared" si="289"/>
        <v>0.21083828691056136</v>
      </c>
    </row>
    <row r="562" spans="1:16" x14ac:dyDescent="0.25">
      <c r="A562" s="8">
        <f t="shared" si="286"/>
        <v>0.2069747250374725</v>
      </c>
      <c r="B562" s="8">
        <f t="shared" si="276"/>
        <v>4.3025274962527504E-2</v>
      </c>
      <c r="C562" s="8">
        <f t="shared" si="277"/>
        <v>1.7111148256718844</v>
      </c>
      <c r="D562" s="8">
        <f t="shared" si="278"/>
        <v>5.6323697188149701E-3</v>
      </c>
      <c r="E562" s="8">
        <f t="shared" si="279"/>
        <v>4.3455130281185028E-2</v>
      </c>
      <c r="F562" s="3">
        <f t="shared" si="280"/>
        <v>0.49850743389933638</v>
      </c>
      <c r="G562" s="7">
        <f t="shared" si="281"/>
        <v>3.858845677840081E-3</v>
      </c>
      <c r="H562" s="3">
        <f t="shared" si="282"/>
        <v>0.21083357071531258</v>
      </c>
      <c r="I562" s="3">
        <f t="shared" si="283"/>
        <v>0.21388935320898556</v>
      </c>
      <c r="J562" s="3">
        <f t="shared" si="284"/>
        <v>0.57151064679101449</v>
      </c>
      <c r="K562" s="3">
        <f t="shared" si="287"/>
        <v>7.6035556861769812E-2</v>
      </c>
      <c r="L562" s="7">
        <f t="shared" si="288"/>
        <v>3.4911524220954137E-4</v>
      </c>
      <c r="M562" s="7">
        <f t="shared" si="290"/>
        <v>6.0756024090945927E-3</v>
      </c>
      <c r="N562" s="3">
        <f t="shared" si="285"/>
        <v>2.2486511779564468E-3</v>
      </c>
      <c r="O562" s="3">
        <f t="shared" si="291"/>
        <v>0.20858963110609657</v>
      </c>
      <c r="P562" s="3">
        <f t="shared" si="289"/>
        <v>0.21083828228405302</v>
      </c>
    </row>
    <row r="563" spans="1:16" x14ac:dyDescent="0.25">
      <c r="A563" s="8">
        <f t="shared" si="286"/>
        <v>0.20697708082184271</v>
      </c>
      <c r="B563" s="8">
        <f t="shared" si="276"/>
        <v>4.3022919178157287E-2</v>
      </c>
      <c r="C563" s="8">
        <f t="shared" si="277"/>
        <v>1.7110648970295916</v>
      </c>
      <c r="D563" s="8">
        <f t="shared" si="278"/>
        <v>5.6319251066849945E-3</v>
      </c>
      <c r="E563" s="8">
        <f t="shared" si="279"/>
        <v>4.3455574893315002E-2</v>
      </c>
      <c r="F563" s="3">
        <f t="shared" si="280"/>
        <v>0.49850233346164713</v>
      </c>
      <c r="G563" s="7">
        <f t="shared" si="281"/>
        <v>3.8587667153215407E-3</v>
      </c>
      <c r="H563" s="3">
        <f t="shared" si="282"/>
        <v>0.21083584753716425</v>
      </c>
      <c r="I563" s="3">
        <f t="shared" si="283"/>
        <v>0.21388311212869895</v>
      </c>
      <c r="J563" s="3">
        <f t="shared" si="284"/>
        <v>0.57151688787130106</v>
      </c>
      <c r="K563" s="3">
        <f t="shared" si="287"/>
        <v>7.6035504489065403E-2</v>
      </c>
      <c r="L563" s="7">
        <f t="shared" si="288"/>
        <v>3.4910841889586775E-4</v>
      </c>
      <c r="M563" s="7">
        <f t="shared" si="290"/>
        <v>6.0756024090945927E-3</v>
      </c>
      <c r="N563" s="3">
        <f t="shared" si="285"/>
        <v>2.248648789796661E-3</v>
      </c>
      <c r="O563" s="3">
        <f t="shared" si="291"/>
        <v>0.20858963110609657</v>
      </c>
      <c r="P563" s="3">
        <f t="shared" si="289"/>
        <v>0.21083827989589324</v>
      </c>
    </row>
    <row r="564" spans="1:16" x14ac:dyDescent="0.25">
      <c r="A564" s="8">
        <f t="shared" si="286"/>
        <v>0.20697829700120721</v>
      </c>
      <c r="B564" s="8">
        <f t="shared" si="276"/>
        <v>4.3021702998792793E-2</v>
      </c>
      <c r="C564" s="8">
        <f t="shared" si="277"/>
        <v>1.7110391208237576</v>
      </c>
      <c r="D564" s="8">
        <f t="shared" si="278"/>
        <v>5.6316955783740907E-3</v>
      </c>
      <c r="E564" s="8">
        <f t="shared" si="279"/>
        <v>4.3455804421625908E-2</v>
      </c>
      <c r="F564" s="3">
        <f t="shared" si="280"/>
        <v>0.49849970043252467</v>
      </c>
      <c r="G564" s="7">
        <f t="shared" si="281"/>
        <v>3.85872595234964E-3</v>
      </c>
      <c r="H564" s="3">
        <f t="shared" si="282"/>
        <v>0.21083702295355686</v>
      </c>
      <c r="I564" s="3">
        <f t="shared" si="283"/>
        <v>0.21387989010296971</v>
      </c>
      <c r="J564" s="3">
        <f t="shared" si="284"/>
        <v>0.57152010989703028</v>
      </c>
      <c r="K564" s="3">
        <f t="shared" si="287"/>
        <v>7.603547743832717E-2</v>
      </c>
      <c r="L564" s="7">
        <f t="shared" si="288"/>
        <v>3.4910489656605153E-4</v>
      </c>
      <c r="M564" s="7">
        <f t="shared" si="290"/>
        <v>6.0756024090945927E-3</v>
      </c>
      <c r="N564" s="3">
        <f t="shared" si="285"/>
        <v>2.2486475569812253E-3</v>
      </c>
      <c r="O564" s="3">
        <f t="shared" si="291"/>
        <v>0.20858963110609657</v>
      </c>
      <c r="P564" s="3">
        <f t="shared" si="289"/>
        <v>0.2108382786630778</v>
      </c>
    </row>
    <row r="565" spans="1:16" x14ac:dyDescent="0.25">
      <c r="A565" s="8">
        <f t="shared" si="286"/>
        <v>0.20697892485596769</v>
      </c>
      <c r="B565" s="8">
        <f t="shared" si="276"/>
        <v>4.3021075144032306E-2</v>
      </c>
      <c r="C565" s="8">
        <f t="shared" si="277"/>
        <v>1.7110258136986856</v>
      </c>
      <c r="D565" s="8">
        <f t="shared" si="278"/>
        <v>5.6315770849810773E-3</v>
      </c>
      <c r="E565" s="8">
        <f t="shared" si="279"/>
        <v>4.3455922915018923E-2</v>
      </c>
      <c r="F565" s="3">
        <f t="shared" si="280"/>
        <v>0.4984983411489804</v>
      </c>
      <c r="G565" s="7">
        <f t="shared" si="281"/>
        <v>3.8587049088243046E-3</v>
      </c>
      <c r="H565" s="3">
        <f t="shared" si="282"/>
        <v>0.21083762976479201</v>
      </c>
      <c r="I565" s="3">
        <f t="shared" si="283"/>
        <v>0.2138782267123357</v>
      </c>
      <c r="J565" s="3">
        <f t="shared" si="284"/>
        <v>0.57152177328766429</v>
      </c>
      <c r="K565" s="3">
        <f t="shared" si="287"/>
        <v>7.6035463469816461E-2</v>
      </c>
      <c r="L565" s="7">
        <f t="shared" si="288"/>
        <v>3.4910307821627116E-4</v>
      </c>
      <c r="M565" s="7">
        <f>M557</f>
        <v>6.0756024090945927E-3</v>
      </c>
      <c r="N565" s="3">
        <f t="shared" si="285"/>
        <v>2.2486469205588023E-3</v>
      </c>
      <c r="O565" s="3">
        <f>O557</f>
        <v>0.20858963110609657</v>
      </c>
      <c r="P565" s="3">
        <f t="shared" si="289"/>
        <v>0.21083827802665536</v>
      </c>
    </row>
    <row r="566" spans="1:16" x14ac:dyDescent="0.25">
      <c r="A566" s="8">
        <f t="shared" si="286"/>
        <v>0.20697924898689937</v>
      </c>
      <c r="B566" s="8">
        <f t="shared" si="276"/>
        <v>4.3020751013100628E-2</v>
      </c>
      <c r="C566" s="8">
        <f t="shared" si="277"/>
        <v>1.7110189438459413</v>
      </c>
      <c r="D566" s="8">
        <f t="shared" si="278"/>
        <v>5.6315159128629633E-3</v>
      </c>
      <c r="E566" s="8">
        <f t="shared" si="279"/>
        <v>4.3455984087137037E-2</v>
      </c>
      <c r="F566" s="3">
        <f t="shared" si="280"/>
        <v>0.49849763942285347</v>
      </c>
      <c r="G566" s="7">
        <f t="shared" si="281"/>
        <v>3.8586940451887765E-3</v>
      </c>
      <c r="H566" s="3">
        <f t="shared" si="282"/>
        <v>0.21083794303208814</v>
      </c>
      <c r="I566" s="3">
        <f t="shared" si="283"/>
        <v>0.21387736798074267</v>
      </c>
      <c r="J566" s="3">
        <f t="shared" si="284"/>
        <v>0.57152263201925735</v>
      </c>
      <c r="K566" s="3">
        <f t="shared" si="287"/>
        <v>7.6035456257614653E-2</v>
      </c>
      <c r="L566" s="7">
        <f t="shared" si="288"/>
        <v>3.4910213950634886E-4</v>
      </c>
      <c r="M566" s="7">
        <f t="shared" si="290"/>
        <v>6.0756024090945927E-3</v>
      </c>
      <c r="N566" s="3">
        <f t="shared" si="285"/>
        <v>2.2486465920103292E-3</v>
      </c>
      <c r="O566" s="3">
        <f t="shared" si="291"/>
        <v>0.20858963110609657</v>
      </c>
      <c r="P566" s="3">
        <f t="shared" si="289"/>
        <v>0.2108382776981069</v>
      </c>
    </row>
    <row r="567" spans="1:16" x14ac:dyDescent="0.25">
      <c r="A567" s="8">
        <f t="shared" si="286"/>
        <v>0.20697941631990874</v>
      </c>
      <c r="B567" s="8">
        <f t="shared" si="276"/>
        <v>4.3020583680091262E-2</v>
      </c>
      <c r="C567" s="8">
        <f t="shared" si="277"/>
        <v>1.7110153972676241</v>
      </c>
      <c r="D567" s="8">
        <f t="shared" si="278"/>
        <v>5.6314843327499448E-3</v>
      </c>
      <c r="E567" s="8">
        <f t="shared" si="279"/>
        <v>4.3456015667250054E-2</v>
      </c>
      <c r="F567" s="3">
        <f t="shared" si="280"/>
        <v>0.49849727715743292</v>
      </c>
      <c r="G567" s="7">
        <f t="shared" si="281"/>
        <v>3.8586884368536408E-3</v>
      </c>
      <c r="H567" s="3">
        <f t="shared" si="282"/>
        <v>0.21083810475676237</v>
      </c>
      <c r="I567" s="3">
        <f t="shared" si="283"/>
        <v>0.21387692465845301</v>
      </c>
      <c r="J567" s="3">
        <f t="shared" si="284"/>
        <v>0.571523075341547</v>
      </c>
      <c r="K567" s="3">
        <f t="shared" si="287"/>
        <v>7.6035452534056261E-2</v>
      </c>
      <c r="L567" s="7">
        <f t="shared" si="288"/>
        <v>3.4910165490035578E-4</v>
      </c>
      <c r="M567" s="7">
        <f t="shared" si="290"/>
        <v>6.0756024090945927E-3</v>
      </c>
      <c r="N567" s="3">
        <f t="shared" si="285"/>
        <v>2.2486464223982318E-3</v>
      </c>
      <c r="O567" s="3">
        <f t="shared" si="291"/>
        <v>0.20858963110609657</v>
      </c>
      <c r="P567" s="3">
        <f t="shared" si="289"/>
        <v>0.21083827752849479</v>
      </c>
    </row>
    <row r="568" spans="1:16" x14ac:dyDescent="0.25">
      <c r="A568" s="8">
        <f t="shared" si="286"/>
        <v>0.20697950270577495</v>
      </c>
      <c r="B568" s="8">
        <f t="shared" si="276"/>
        <v>4.3020497294225052E-2</v>
      </c>
      <c r="C568" s="8">
        <f t="shared" si="277"/>
        <v>1.7110135663401878</v>
      </c>
      <c r="D568" s="8">
        <f t="shared" si="278"/>
        <v>5.6314680294978717E-3</v>
      </c>
      <c r="E568" s="8">
        <f t="shared" si="279"/>
        <v>4.3456031970502129E-2</v>
      </c>
      <c r="F568" s="3">
        <f t="shared" si="280"/>
        <v>0.49849709013790078</v>
      </c>
      <c r="G568" s="7">
        <f t="shared" si="281"/>
        <v>3.8586855415520863E-3</v>
      </c>
      <c r="H568" s="3">
        <f t="shared" si="282"/>
        <v>0.21083818824732703</v>
      </c>
      <c r="I568" s="3">
        <f t="shared" si="283"/>
        <v>0.21387669579252347</v>
      </c>
      <c r="J568" s="3">
        <f t="shared" si="284"/>
        <v>0.57152330420747655</v>
      </c>
      <c r="K568" s="3">
        <f t="shared" si="287"/>
        <v>7.6035450611698169E-2</v>
      </c>
      <c r="L568" s="7">
        <f t="shared" si="288"/>
        <v>3.4910140472305389E-4</v>
      </c>
      <c r="M568" s="7">
        <f t="shared" si="290"/>
        <v>6.0756024090945927E-3</v>
      </c>
      <c r="N568" s="3">
        <f t="shared" si="285"/>
        <v>2.2486463348361761E-3</v>
      </c>
      <c r="O568" s="3">
        <f t="shared" si="291"/>
        <v>0.20858963110609657</v>
      </c>
      <c r="P568" s="3">
        <f t="shared" si="289"/>
        <v>0.21083827744093275</v>
      </c>
    </row>
    <row r="569" spans="1:16" x14ac:dyDescent="0.25">
      <c r="A569" s="8">
        <f t="shared" si="286"/>
        <v>0.20697954730257781</v>
      </c>
      <c r="B569" s="8">
        <f t="shared" si="276"/>
        <v>4.302045269742219E-2</v>
      </c>
      <c r="C569" s="8">
        <f t="shared" si="277"/>
        <v>1.7110126211212213</v>
      </c>
      <c r="D569" s="8">
        <f t="shared" si="278"/>
        <v>5.6314596129302978E-3</v>
      </c>
      <c r="E569" s="8">
        <f t="shared" si="279"/>
        <v>4.3456040387069704E-2</v>
      </c>
      <c r="F569" s="3">
        <f t="shared" si="280"/>
        <v>0.49849699358896515</v>
      </c>
      <c r="G569" s="7">
        <f t="shared" si="281"/>
        <v>3.8586840468515021E-3</v>
      </c>
      <c r="H569" s="3">
        <f t="shared" si="282"/>
        <v>0.21083823134942931</v>
      </c>
      <c r="I569" s="3">
        <f t="shared" si="283"/>
        <v>0.21387657764015267</v>
      </c>
      <c r="J569" s="3">
        <f t="shared" si="284"/>
        <v>0.57152342235984732</v>
      </c>
      <c r="K569" s="3">
        <f t="shared" si="287"/>
        <v>7.6035449619260842E-2</v>
      </c>
      <c r="L569" s="7">
        <f t="shared" si="288"/>
        <v>3.4910127556903291E-4</v>
      </c>
      <c r="M569" s="7">
        <f t="shared" si="290"/>
        <v>6.0756024090945927E-3</v>
      </c>
      <c r="N569" s="3">
        <f t="shared" si="285"/>
        <v>2.2486462896322687E-3</v>
      </c>
      <c r="O569" s="3">
        <f t="shared" si="291"/>
        <v>0.20858963110609657</v>
      </c>
      <c r="P569" s="3">
        <f t="shared" si="289"/>
        <v>0.21083827739572883</v>
      </c>
    </row>
    <row r="570" spans="1:16" x14ac:dyDescent="0.25">
      <c r="A570" s="8">
        <f t="shared" si="286"/>
        <v>0.20697957032572756</v>
      </c>
      <c r="B570" s="8">
        <f t="shared" si="276"/>
        <v>4.3020429674272442E-2</v>
      </c>
      <c r="C570" s="8">
        <f t="shared" si="277"/>
        <v>1.7110121331507127</v>
      </c>
      <c r="D570" s="8">
        <f t="shared" si="278"/>
        <v>5.6314552678691536E-3</v>
      </c>
      <c r="E570" s="8">
        <f t="shared" si="279"/>
        <v>4.3456044732130848E-2</v>
      </c>
      <c r="F570" s="3">
        <f t="shared" si="280"/>
        <v>0.49849694374549847</v>
      </c>
      <c r="G570" s="7">
        <f t="shared" si="281"/>
        <v>3.8586832752112213E-3</v>
      </c>
      <c r="H570" s="3">
        <f t="shared" si="282"/>
        <v>0.21083825360093877</v>
      </c>
      <c r="I570" s="3">
        <f t="shared" si="283"/>
        <v>0.21387651664383908</v>
      </c>
      <c r="J570" s="3">
        <f t="shared" si="284"/>
        <v>0.57152348335616088</v>
      </c>
      <c r="K570" s="3">
        <f t="shared" si="287"/>
        <v>7.6035449106909223E-2</v>
      </c>
      <c r="L570" s="7">
        <f t="shared" si="288"/>
        <v>3.4910120889320329E-4</v>
      </c>
      <c r="M570" s="7">
        <f t="shared" si="290"/>
        <v>6.0756024090945927E-3</v>
      </c>
      <c r="N570" s="3">
        <f t="shared" si="285"/>
        <v>2.2486462662957285E-3</v>
      </c>
      <c r="O570" s="3">
        <f t="shared" si="291"/>
        <v>0.20858963110609657</v>
      </c>
      <c r="P570" s="3">
        <f t="shared" si="289"/>
        <v>0.2108382773723923</v>
      </c>
    </row>
    <row r="571" spans="1:16" x14ac:dyDescent="0.25">
      <c r="A571" s="8">
        <f t="shared" si="286"/>
        <v>0.20697958221145432</v>
      </c>
      <c r="B571" s="8">
        <f t="shared" si="276"/>
        <v>4.3020417788545678E-2</v>
      </c>
      <c r="C571" s="8">
        <f t="shared" si="277"/>
        <v>1.7110118812353521</v>
      </c>
      <c r="D571" s="8">
        <f t="shared" si="278"/>
        <v>5.6314530247268454E-3</v>
      </c>
      <c r="E571" s="8">
        <f t="shared" si="279"/>
        <v>4.3456046975273152E-2</v>
      </c>
      <c r="F571" s="3">
        <f t="shared" si="280"/>
        <v>0.49849691801376123</v>
      </c>
      <c r="G571" s="7">
        <f t="shared" si="281"/>
        <v>3.8586828768512197E-3</v>
      </c>
      <c r="H571" s="3">
        <f t="shared" si="282"/>
        <v>0.21083826508830555</v>
      </c>
      <c r="I571" s="3">
        <f t="shared" si="283"/>
        <v>0.21387648515441901</v>
      </c>
      <c r="J571" s="3">
        <f t="shared" si="284"/>
        <v>0.57152351484558095</v>
      </c>
      <c r="K571" s="3">
        <f t="shared" si="287"/>
        <v>7.6035448842405859E-2</v>
      </c>
      <c r="L571" s="7">
        <f t="shared" si="288"/>
        <v>3.4910117447175339E-4</v>
      </c>
      <c r="M571" s="7">
        <f t="shared" si="290"/>
        <v>6.0756024090945927E-3</v>
      </c>
      <c r="N571" s="3">
        <f t="shared" si="285"/>
        <v>2.248646254248221E-3</v>
      </c>
      <c r="O571" s="3">
        <f t="shared" si="291"/>
        <v>0.20858963110609657</v>
      </c>
      <c r="P571" s="3">
        <f t="shared" si="289"/>
        <v>0.2108382773603448</v>
      </c>
    </row>
    <row r="572" spans="1:16" x14ac:dyDescent="0.25">
      <c r="A572" s="8">
        <f t="shared" si="286"/>
        <v>0.20697958834747393</v>
      </c>
      <c r="B572" s="8">
        <f t="shared" si="276"/>
        <v>4.3020411652526069E-2</v>
      </c>
      <c r="C572" s="8">
        <f t="shared" si="277"/>
        <v>1.7110117511837573</v>
      </c>
      <c r="D572" s="8">
        <f t="shared" si="278"/>
        <v>5.6314518667022395E-3</v>
      </c>
      <c r="E572" s="8">
        <f t="shared" si="279"/>
        <v>4.3456048133297759E-2</v>
      </c>
      <c r="F572" s="3">
        <f t="shared" si="280"/>
        <v>0.49849690472972547</v>
      </c>
      <c r="G572" s="7">
        <f t="shared" si="281"/>
        <v>3.8586826711974683E-3</v>
      </c>
      <c r="H572" s="3">
        <f t="shared" si="282"/>
        <v>0.21083827101867139</v>
      </c>
      <c r="I572" s="3">
        <f t="shared" si="283"/>
        <v>0.21387646889796966</v>
      </c>
      <c r="J572" s="3">
        <f t="shared" si="284"/>
        <v>0.57152353110203036</v>
      </c>
      <c r="K572" s="3">
        <f t="shared" si="287"/>
        <v>7.6035448705855352E-2</v>
      </c>
      <c r="L572" s="7">
        <f t="shared" si="288"/>
        <v>3.4910115670164731E-4</v>
      </c>
      <c r="M572" s="7">
        <f t="shared" si="290"/>
        <v>6.0756024090945927E-3</v>
      </c>
      <c r="N572" s="3">
        <f t="shared" si="285"/>
        <v>2.2486462480286839E-3</v>
      </c>
      <c r="O572" s="3">
        <f t="shared" si="291"/>
        <v>0.20858963110609657</v>
      </c>
      <c r="P572" s="3">
        <f t="shared" si="289"/>
        <v>0.21083827735412525</v>
      </c>
    </row>
    <row r="573" spans="1:16" x14ac:dyDescent="0.25">
      <c r="A573" s="8">
        <f t="shared" si="286"/>
        <v>0.20697959151520084</v>
      </c>
      <c r="B573" s="8">
        <f t="shared" si="276"/>
        <v>4.3020408484799155E-2</v>
      </c>
      <c r="C573" s="8">
        <f t="shared" si="277"/>
        <v>1.7110116840444747</v>
      </c>
      <c r="D573" s="8">
        <f t="shared" si="278"/>
        <v>5.6314512688707815E-3</v>
      </c>
      <c r="E573" s="8">
        <f t="shared" si="279"/>
        <v>4.3456048731129217E-2</v>
      </c>
      <c r="F573" s="3">
        <f t="shared" si="280"/>
        <v>0.49849689787182788</v>
      </c>
      <c r="G573" s="7">
        <f t="shared" si="281"/>
        <v>3.8586825650285027E-3</v>
      </c>
      <c r="H573" s="3">
        <f t="shared" si="282"/>
        <v>0.21083827408022934</v>
      </c>
      <c r="I573" s="3">
        <f t="shared" si="283"/>
        <v>0.21387646050555933</v>
      </c>
      <c r="J573" s="3">
        <f t="shared" si="284"/>
        <v>0.57152353949444068</v>
      </c>
      <c r="K573" s="3">
        <f t="shared" si="287"/>
        <v>7.6035448635360922E-2</v>
      </c>
      <c r="L573" s="7">
        <f t="shared" si="288"/>
        <v>3.4910114752781195E-4</v>
      </c>
      <c r="M573" s="7">
        <f t="shared" si="290"/>
        <v>6.0756024090945927E-3</v>
      </c>
      <c r="N573" s="3">
        <f t="shared" si="285"/>
        <v>2.2486462448178413E-3</v>
      </c>
      <c r="O573" s="3">
        <f t="shared" si="291"/>
        <v>0.20858963110609657</v>
      </c>
      <c r="P573" s="3">
        <f t="shared" si="289"/>
        <v>0.21083827735091443</v>
      </c>
    </row>
    <row r="574" spans="1:16" x14ac:dyDescent="0.25">
      <c r="A574" s="8">
        <f t="shared" si="286"/>
        <v>0.20697959315054337</v>
      </c>
      <c r="B574" s="8">
        <f t="shared" si="276"/>
        <v>4.3020406849456627E-2</v>
      </c>
      <c r="C574" s="8">
        <f t="shared" si="277"/>
        <v>1.7110116493837451</v>
      </c>
      <c r="D574" s="8">
        <f t="shared" si="278"/>
        <v>5.6314509602396375E-3</v>
      </c>
      <c r="E574" s="8">
        <f t="shared" si="279"/>
        <v>4.3456049039760358E-2</v>
      </c>
      <c r="F574" s="3">
        <f t="shared" si="280"/>
        <v>0.49849689433143085</v>
      </c>
      <c r="G574" s="7">
        <f t="shared" si="281"/>
        <v>3.8586825102186599E-3</v>
      </c>
      <c r="H574" s="3">
        <f t="shared" si="282"/>
        <v>0.21083827566076202</v>
      </c>
      <c r="I574" s="3">
        <f t="shared" si="283"/>
        <v>0.21387645617296813</v>
      </c>
      <c r="J574" s="3">
        <f t="shared" si="284"/>
        <v>0.57152354382703185</v>
      </c>
      <c r="K574" s="3">
        <f t="shared" si="287"/>
        <v>7.6035448598968075E-2</v>
      </c>
      <c r="L574" s="7">
        <f t="shared" si="288"/>
        <v>3.4910114279180967E-4</v>
      </c>
      <c r="M574" s="7">
        <f t="shared" si="290"/>
        <v>6.0756024090945927E-3</v>
      </c>
      <c r="N574" s="3">
        <f t="shared" si="285"/>
        <v>2.2486462431602406E-3</v>
      </c>
      <c r="O574" s="3">
        <f t="shared" si="291"/>
        <v>0.20858963110609657</v>
      </c>
      <c r="P574" s="3">
        <f t="shared" si="289"/>
        <v>0.21083827734925681</v>
      </c>
    </row>
    <row r="575" spans="1:16" x14ac:dyDescent="0.25">
      <c r="A575" s="8">
        <f t="shared" si="286"/>
        <v>0.20697959399479077</v>
      </c>
      <c r="B575" s="8">
        <f t="shared" si="276"/>
        <v>4.3020406005209233E-2</v>
      </c>
      <c r="C575" s="8">
        <f t="shared" si="277"/>
        <v>1.7110116314901045</v>
      </c>
      <c r="D575" s="8">
        <f t="shared" si="278"/>
        <v>5.6314508009084659E-3</v>
      </c>
      <c r="E575" s="8">
        <f t="shared" si="279"/>
        <v>4.3456049199091532E-2</v>
      </c>
      <c r="F575" s="3">
        <f t="shared" si="280"/>
        <v>0.49849689250369694</v>
      </c>
      <c r="G575" s="7">
        <f t="shared" si="281"/>
        <v>3.8586824819230184E-3</v>
      </c>
      <c r="H575" s="3">
        <f t="shared" si="282"/>
        <v>0.2108382764767138</v>
      </c>
      <c r="I575" s="3">
        <f t="shared" si="283"/>
        <v>0.21387645393626306</v>
      </c>
      <c r="J575" s="3">
        <f t="shared" si="284"/>
        <v>0.5715235460637369</v>
      </c>
      <c r="K575" s="3">
        <f t="shared" si="287"/>
        <v>7.6035448580180229E-2</v>
      </c>
      <c r="L575" s="7">
        <f t="shared" si="288"/>
        <v>3.491011403468433E-4</v>
      </c>
      <c r="M575" s="7">
        <f t="shared" si="290"/>
        <v>6.0756024090945927E-3</v>
      </c>
      <c r="N575" s="3">
        <f t="shared" si="285"/>
        <v>2.2486462423045024E-3</v>
      </c>
      <c r="O575" s="3">
        <f t="shared" si="291"/>
        <v>0.20858963110609657</v>
      </c>
      <c r="P575" s="3">
        <f t="shared" si="289"/>
        <v>0.21083827734840108</v>
      </c>
    </row>
    <row r="576" spans="1:16" x14ac:dyDescent="0.25">
      <c r="A576" s="8">
        <f t="shared" si="286"/>
        <v>0.20697959443063441</v>
      </c>
      <c r="B576" s="8">
        <f t="shared" si="276"/>
        <v>4.3020405569365594E-2</v>
      </c>
      <c r="C576" s="8">
        <f t="shared" si="277"/>
        <v>1.7110116222524934</v>
      </c>
      <c r="D576" s="8">
        <f t="shared" si="278"/>
        <v>5.631450718653579E-3</v>
      </c>
      <c r="E576" s="8">
        <f t="shared" si="279"/>
        <v>4.3456049281346422E-2</v>
      </c>
      <c r="F576" s="3">
        <f t="shared" si="280"/>
        <v>0.49849689156012733</v>
      </c>
      <c r="G576" s="7">
        <f t="shared" si="281"/>
        <v>3.8586824673153622E-3</v>
      </c>
      <c r="H576" s="3">
        <f t="shared" si="282"/>
        <v>0.21083827689794976</v>
      </c>
      <c r="I576" s="3">
        <f t="shared" si="283"/>
        <v>0.21387645278156167</v>
      </c>
      <c r="J576" s="3">
        <f t="shared" si="284"/>
        <v>0.57152354721843834</v>
      </c>
      <c r="K576" s="3">
        <f t="shared" si="287"/>
        <v>7.6035448570480973E-2</v>
      </c>
      <c r="L576" s="7">
        <f t="shared" si="288"/>
        <v>3.4910113908462662E-4</v>
      </c>
      <c r="M576" s="7">
        <f t="shared" si="290"/>
        <v>6.0756024090945927E-3</v>
      </c>
      <c r="N576" s="3">
        <f t="shared" si="285"/>
        <v>2.2486462418627264E-3</v>
      </c>
      <c r="O576" s="3">
        <f t="shared" si="291"/>
        <v>0.20858963110609657</v>
      </c>
      <c r="P576" s="3">
        <f t="shared" si="289"/>
        <v>0.21083827734795929</v>
      </c>
    </row>
    <row r="577" spans="1:16" x14ac:dyDescent="0.25">
      <c r="A577" s="8">
        <f t="shared" si="286"/>
        <v>0.20697959465563917</v>
      </c>
      <c r="B577" s="8">
        <f t="shared" si="276"/>
        <v>4.3020405344360829E-2</v>
      </c>
      <c r="C577" s="8">
        <f t="shared" si="277"/>
        <v>1.7110116174835659</v>
      </c>
      <c r="D577" s="8">
        <f t="shared" si="278"/>
        <v>5.6314506761893984E-3</v>
      </c>
      <c r="E577" s="8">
        <f t="shared" si="279"/>
        <v>4.34560493238106E-2</v>
      </c>
      <c r="F577" s="3">
        <f t="shared" si="280"/>
        <v>0.49849689107300849</v>
      </c>
      <c r="G577" s="7">
        <f t="shared" si="281"/>
        <v>3.8586824597741441E-3</v>
      </c>
      <c r="H577" s="3">
        <f t="shared" si="282"/>
        <v>0.21083827711541331</v>
      </c>
      <c r="I577" s="3">
        <f t="shared" si="283"/>
        <v>0.21387645218544574</v>
      </c>
      <c r="J577" s="3">
        <f t="shared" si="284"/>
        <v>0.57152354781455428</v>
      </c>
      <c r="K577" s="3">
        <f t="shared" si="287"/>
        <v>7.6035448565473715E-2</v>
      </c>
      <c r="L577" s="7">
        <f t="shared" si="288"/>
        <v>3.4910113843300615E-4</v>
      </c>
      <c r="M577" s="7">
        <f t="shared" si="290"/>
        <v>6.0756024090945927E-3</v>
      </c>
      <c r="N577" s="3">
        <f t="shared" si="285"/>
        <v>2.2486462416346597E-3</v>
      </c>
      <c r="O577" s="3">
        <f t="shared" si="291"/>
        <v>0.20858963110609657</v>
      </c>
      <c r="P577" s="3">
        <f t="shared" si="289"/>
        <v>0.21083827734773122</v>
      </c>
    </row>
    <row r="578" spans="1:16" x14ac:dyDescent="0.25">
      <c r="A578" s="8">
        <f t="shared" si="286"/>
        <v>0.20697959477179811</v>
      </c>
      <c r="B578" s="8">
        <f t="shared" si="276"/>
        <v>4.3020405228201886E-2</v>
      </c>
      <c r="C578" s="8">
        <f t="shared" si="277"/>
        <v>1.7110116150216024</v>
      </c>
      <c r="D578" s="8">
        <f t="shared" si="278"/>
        <v>5.6314506542672234E-3</v>
      </c>
      <c r="E578" s="8">
        <f t="shared" si="279"/>
        <v>4.3456049345732772E-2</v>
      </c>
      <c r="F578" s="3">
        <f t="shared" si="280"/>
        <v>0.49849689082153292</v>
      </c>
      <c r="G578" s="7">
        <f t="shared" si="281"/>
        <v>3.8586824558809827E-3</v>
      </c>
      <c r="H578" s="3">
        <f t="shared" si="282"/>
        <v>0.21083827722767909</v>
      </c>
      <c r="I578" s="3">
        <f t="shared" si="283"/>
        <v>0.2138764518777003</v>
      </c>
      <c r="J578" s="3">
        <f t="shared" si="284"/>
        <v>0.57152354812229966</v>
      </c>
      <c r="K578" s="3">
        <f t="shared" si="287"/>
        <v>7.6035448562888727E-2</v>
      </c>
      <c r="L578" s="7">
        <f t="shared" si="288"/>
        <v>3.4910113809660619E-4</v>
      </c>
      <c r="M578" s="7">
        <f t="shared" si="290"/>
        <v>6.0756024090945927E-3</v>
      </c>
      <c r="N578" s="3">
        <f t="shared" si="285"/>
        <v>2.2486462415169193E-3</v>
      </c>
      <c r="O578" s="3">
        <f t="shared" si="291"/>
        <v>0.20858963110609657</v>
      </c>
      <c r="P578" s="3">
        <f t="shared" si="289"/>
        <v>0.21083827734761348</v>
      </c>
    </row>
    <row r="580" spans="1:16" x14ac:dyDescent="0.25">
      <c r="A580" s="5" t="s">
        <v>75</v>
      </c>
      <c r="B580" s="5"/>
      <c r="C580" s="5"/>
      <c r="D580" s="5"/>
      <c r="E580" s="5"/>
      <c r="F580">
        <f>F547+1</f>
        <v>18</v>
      </c>
      <c r="G580" t="s">
        <v>76</v>
      </c>
      <c r="H580">
        <f>D$18/100</f>
        <v>0.7</v>
      </c>
      <c r="K580" t="s">
        <v>15</v>
      </c>
    </row>
    <row r="581" spans="1:16" x14ac:dyDescent="0.25">
      <c r="A581" s="1" t="s">
        <v>82</v>
      </c>
      <c r="B581" s="1" t="s">
        <v>182</v>
      </c>
      <c r="C581" s="1" t="s">
        <v>183</v>
      </c>
      <c r="D581" s="1" t="s">
        <v>184</v>
      </c>
      <c r="E581" s="1" t="s">
        <v>185</v>
      </c>
      <c r="F581" s="1" t="s">
        <v>79</v>
      </c>
      <c r="G581" s="1" t="s">
        <v>81</v>
      </c>
      <c r="H581" s="1" t="s">
        <v>84</v>
      </c>
      <c r="I581" s="1" t="s">
        <v>60</v>
      </c>
      <c r="J581" s="1" t="s">
        <v>187</v>
      </c>
      <c r="K581" s="1" t="s">
        <v>86</v>
      </c>
      <c r="L581" s="1" t="s">
        <v>88</v>
      </c>
      <c r="M581" s="1" t="s">
        <v>88</v>
      </c>
      <c r="N581" s="1" t="s">
        <v>90</v>
      </c>
      <c r="O581" s="1" t="s">
        <v>92</v>
      </c>
      <c r="P581" s="1" t="s">
        <v>92</v>
      </c>
    </row>
    <row r="582" spans="1:16" x14ac:dyDescent="0.25">
      <c r="A582" s="1" t="s">
        <v>77</v>
      </c>
      <c r="B582" s="1" t="s">
        <v>10</v>
      </c>
      <c r="C582" s="1" t="s">
        <v>57</v>
      </c>
      <c r="D582" s="1" t="s">
        <v>59</v>
      </c>
      <c r="E582" s="1" t="s">
        <v>186</v>
      </c>
      <c r="F582" s="1" t="s">
        <v>78</v>
      </c>
      <c r="G582" s="1" t="s">
        <v>80</v>
      </c>
      <c r="H582" s="1" t="s">
        <v>83</v>
      </c>
      <c r="I582" s="1" t="s">
        <v>61</v>
      </c>
      <c r="J582" s="1" t="s">
        <v>188</v>
      </c>
      <c r="K582" s="1" t="s">
        <v>85</v>
      </c>
      <c r="L582" s="1" t="s">
        <v>87</v>
      </c>
      <c r="M582" s="1" t="s">
        <v>28</v>
      </c>
      <c r="N582" s="1" t="s">
        <v>89</v>
      </c>
      <c r="O582" s="1" t="s">
        <v>32</v>
      </c>
      <c r="P582" s="1" t="s">
        <v>91</v>
      </c>
    </row>
    <row r="583" spans="1:16" x14ac:dyDescent="0.25">
      <c r="A583" s="1" t="s">
        <v>0</v>
      </c>
      <c r="B583" s="1" t="s">
        <v>0</v>
      </c>
      <c r="C583" s="1" t="s">
        <v>97</v>
      </c>
      <c r="D583" s="1" t="s">
        <v>17</v>
      </c>
      <c r="E583" s="1" t="s">
        <v>17</v>
      </c>
      <c r="F583" s="1" t="s">
        <v>22</v>
      </c>
      <c r="G583" s="1" t="s">
        <v>0</v>
      </c>
      <c r="H583" s="1" t="s">
        <v>0</v>
      </c>
      <c r="I583" s="1" t="s">
        <v>0</v>
      </c>
      <c r="J583" s="1" t="s">
        <v>0</v>
      </c>
      <c r="K583" s="1" t="s">
        <v>0</v>
      </c>
      <c r="L583" s="1" t="s">
        <v>20</v>
      </c>
      <c r="M583" s="1" t="s">
        <v>20</v>
      </c>
      <c r="N583" s="1" t="s">
        <v>0</v>
      </c>
      <c r="O583" s="1" t="s">
        <v>0</v>
      </c>
      <c r="P583" s="1" t="s">
        <v>0</v>
      </c>
    </row>
    <row r="584" spans="1:16" x14ac:dyDescent="0.25">
      <c r="A584" s="8">
        <v>0.2</v>
      </c>
      <c r="B584" s="8">
        <f t="shared" ref="B584:B611" si="292">IF(A584&lt;$D$24,A584,2*$D$24-A584)</f>
        <v>4.9999999999999989E-2</v>
      </c>
      <c r="C584" s="8">
        <f t="shared" ref="C584:C611" si="293">2*ACOS(($D$24-B584)/$D$24)</f>
        <v>1.8545904360032242</v>
      </c>
      <c r="D584" s="8">
        <f t="shared" ref="D584:D611" si="294">$D$24^2*(C584-SIN(C584))/2</f>
        <v>6.9889877812751881E-3</v>
      </c>
      <c r="E584" s="8">
        <f t="shared" ref="E584:E611" si="295">IF(A584&lt;$D$24,D584,3.1416*($D$24)^2-D584)</f>
        <v>4.2098512218724814E-2</v>
      </c>
      <c r="F584" s="3">
        <f t="shared" ref="F584:F611" si="296">$D$19/E584</f>
        <v>0.51457175906087338</v>
      </c>
      <c r="G584" s="7">
        <f t="shared" ref="G584:G611" si="297">F584^2/(2*32.2)</f>
        <v>4.1115542736490911E-3</v>
      </c>
      <c r="H584" s="3">
        <f t="shared" ref="H584:H611" si="298">A584+G584</f>
        <v>0.2041115542736491</v>
      </c>
      <c r="I584" s="3">
        <f t="shared" ref="I584:I611" si="299">$D$24*C584</f>
        <v>0.23182380450040302</v>
      </c>
      <c r="J584" s="3">
        <f t="shared" ref="J584:J611" si="300">IF(A584&lt;$D$24,I584,(2*3.1416*$D$24-I584))</f>
        <v>0.55357619549959702</v>
      </c>
      <c r="K584" s="3">
        <f>E584/J584</f>
        <v>7.6048270429568104E-2</v>
      </c>
      <c r="L584" s="7">
        <f>($D$21^2)*(F584^2)/(($D$20^2)*(K584^1.333))</f>
        <v>3.7189525515176188E-4</v>
      </c>
      <c r="M584" s="7">
        <f>D567</f>
        <v>5.6314843327499448E-3</v>
      </c>
      <c r="N584" s="3">
        <f t="shared" ref="N584:N611" si="301">((M584+L584)/2)*D$30</f>
        <v>2.1011828557655973E-3</v>
      </c>
      <c r="O584" s="3">
        <f>H578</f>
        <v>0.21083827722767909</v>
      </c>
      <c r="P584" s="3">
        <f>N584+O584</f>
        <v>0.21293946008344469</v>
      </c>
    </row>
    <row r="585" spans="1:16" x14ac:dyDescent="0.25">
      <c r="A585" s="8">
        <f t="shared" ref="A585:A611" si="302">A584+(P584-H584)/2</f>
        <v>0.20441395290489781</v>
      </c>
      <c r="B585" s="8">
        <f t="shared" si="292"/>
        <v>4.5586047095102195E-2</v>
      </c>
      <c r="C585" s="8">
        <f t="shared" si="293"/>
        <v>1.7647687008124187</v>
      </c>
      <c r="D585" s="8">
        <f t="shared" si="294"/>
        <v>6.1212689825983204E-3</v>
      </c>
      <c r="E585" s="8">
        <f t="shared" si="295"/>
        <v>4.2966231017401678E-2</v>
      </c>
      <c r="F585" s="3">
        <f t="shared" si="296"/>
        <v>0.5041797936025928</v>
      </c>
      <c r="G585" s="7">
        <f t="shared" si="297"/>
        <v>3.9471624887756681E-3</v>
      </c>
      <c r="H585" s="3">
        <f t="shared" si="298"/>
        <v>0.20836111539367347</v>
      </c>
      <c r="I585" s="3">
        <f t="shared" si="299"/>
        <v>0.22059608760155233</v>
      </c>
      <c r="J585" s="3">
        <f t="shared" si="300"/>
        <v>0.56480391239844763</v>
      </c>
      <c r="K585" s="3">
        <f t="shared" ref="K585:K611" si="303">E585/J585</f>
        <v>7.6072828240415308E-2</v>
      </c>
      <c r="L585" s="7">
        <f t="shared" ref="L585:L611" si="304">($D$21^2)*(F585^2)/(($D$20^2)*(K585^1.333))</f>
        <v>3.568721848236876E-4</v>
      </c>
      <c r="M585" s="7">
        <f>M584</f>
        <v>5.6314843327499448E-3</v>
      </c>
      <c r="N585" s="3">
        <f t="shared" si="301"/>
        <v>2.0959247811507711E-3</v>
      </c>
      <c r="O585" s="3">
        <f>O584</f>
        <v>0.21083827722767909</v>
      </c>
      <c r="P585" s="3">
        <f t="shared" ref="P585:P611" si="305">N585+O585</f>
        <v>0.21293420200882987</v>
      </c>
    </row>
    <row r="586" spans="1:16" x14ac:dyDescent="0.25">
      <c r="A586" s="8">
        <f t="shared" si="302"/>
        <v>0.20670049621247599</v>
      </c>
      <c r="B586" s="8">
        <f t="shared" si="292"/>
        <v>4.3299503787524007E-2</v>
      </c>
      <c r="C586" s="8">
        <f t="shared" si="293"/>
        <v>1.7169194764779028</v>
      </c>
      <c r="D586" s="8">
        <f t="shared" si="294"/>
        <v>5.6841912602467702E-3</v>
      </c>
      <c r="E586" s="8">
        <f t="shared" si="295"/>
        <v>4.3403308739753232E-2</v>
      </c>
      <c r="F586" s="3">
        <f t="shared" si="296"/>
        <v>0.49910262869876448</v>
      </c>
      <c r="G586" s="7">
        <f t="shared" si="297"/>
        <v>3.8680657449381485E-3</v>
      </c>
      <c r="H586" s="3">
        <f t="shared" si="298"/>
        <v>0.21056856195741414</v>
      </c>
      <c r="I586" s="3">
        <f t="shared" si="299"/>
        <v>0.21461493455973785</v>
      </c>
      <c r="J586" s="3">
        <f t="shared" si="300"/>
        <v>0.5707850654402622</v>
      </c>
      <c r="K586" s="3">
        <f t="shared" si="303"/>
        <v>7.6041423239192621E-2</v>
      </c>
      <c r="L586" s="7">
        <f t="shared" si="304"/>
        <v>3.499134074322129E-4</v>
      </c>
      <c r="M586" s="7">
        <f t="shared" ref="M586:M611" si="306">M585</f>
        <v>5.6314843327499448E-3</v>
      </c>
      <c r="N586" s="3">
        <f t="shared" si="301"/>
        <v>2.0934892090637551E-3</v>
      </c>
      <c r="O586" s="3">
        <f t="shared" ref="O586:O611" si="307">O585</f>
        <v>0.21083827722767909</v>
      </c>
      <c r="P586" s="3">
        <f t="shared" si="305"/>
        <v>0.21293176643674283</v>
      </c>
    </row>
    <row r="587" spans="1:16" x14ac:dyDescent="0.25">
      <c r="A587" s="8">
        <f t="shared" si="302"/>
        <v>0.20788209845214034</v>
      </c>
      <c r="B587" s="8">
        <f t="shared" si="292"/>
        <v>4.211790154785966E-2</v>
      </c>
      <c r="C587" s="8">
        <f t="shared" si="293"/>
        <v>1.6918028110943786</v>
      </c>
      <c r="D587" s="8">
        <f t="shared" si="294"/>
        <v>5.4618372385943602E-3</v>
      </c>
      <c r="E587" s="8">
        <f t="shared" si="295"/>
        <v>4.3625662761405642E-2</v>
      </c>
      <c r="F587" s="3">
        <f t="shared" si="296"/>
        <v>0.49655877103142287</v>
      </c>
      <c r="G587" s="7">
        <f t="shared" si="297"/>
        <v>3.8287362280782149E-3</v>
      </c>
      <c r="H587" s="3">
        <f t="shared" si="298"/>
        <v>0.21171083468021856</v>
      </c>
      <c r="I587" s="3">
        <f t="shared" si="299"/>
        <v>0.21147535138679732</v>
      </c>
      <c r="J587" s="3">
        <f t="shared" si="300"/>
        <v>0.57392464861320269</v>
      </c>
      <c r="K587" s="3">
        <f t="shared" si="303"/>
        <v>7.6012875325741969E-2</v>
      </c>
      <c r="L587" s="7">
        <f t="shared" si="304"/>
        <v>3.4652898319266143E-4</v>
      </c>
      <c r="M587" s="7">
        <f t="shared" si="306"/>
        <v>5.6314843327499448E-3</v>
      </c>
      <c r="N587" s="3">
        <f t="shared" si="301"/>
        <v>2.0923046605799121E-3</v>
      </c>
      <c r="O587" s="3">
        <f t="shared" si="307"/>
        <v>0.21083827722767909</v>
      </c>
      <c r="P587" s="3">
        <f t="shared" si="305"/>
        <v>0.212930581888259</v>
      </c>
    </row>
    <row r="588" spans="1:16" x14ac:dyDescent="0.25">
      <c r="A588" s="8">
        <f t="shared" si="302"/>
        <v>0.20849197205616055</v>
      </c>
      <c r="B588" s="8">
        <f t="shared" si="292"/>
        <v>4.1508027943839454E-2</v>
      </c>
      <c r="C588" s="8">
        <f t="shared" si="293"/>
        <v>1.6787293635545215</v>
      </c>
      <c r="D588" s="8">
        <f t="shared" si="294"/>
        <v>5.3480350101870605E-3</v>
      </c>
      <c r="E588" s="8">
        <f t="shared" si="295"/>
        <v>4.3739464989812939E-2</v>
      </c>
      <c r="F588" s="3">
        <f t="shared" si="296"/>
        <v>0.49526681433529673</v>
      </c>
      <c r="G588" s="7">
        <f t="shared" si="297"/>
        <v>3.8088387792210134E-3</v>
      </c>
      <c r="H588" s="3">
        <f t="shared" si="298"/>
        <v>0.21230081083538155</v>
      </c>
      <c r="I588" s="3">
        <f t="shared" si="299"/>
        <v>0.20984117044431519</v>
      </c>
      <c r="J588" s="3">
        <f t="shared" si="300"/>
        <v>0.57555882955568483</v>
      </c>
      <c r="K588" s="3">
        <f t="shared" si="303"/>
        <v>7.5994777151761478E-2</v>
      </c>
      <c r="L588" s="7">
        <f t="shared" si="304"/>
        <v>3.4483755646520922E-4</v>
      </c>
      <c r="M588" s="7">
        <f t="shared" si="306"/>
        <v>5.6314843327499448E-3</v>
      </c>
      <c r="N588" s="3">
        <f t="shared" si="301"/>
        <v>2.091712661225304E-3</v>
      </c>
      <c r="O588" s="3">
        <f t="shared" si="307"/>
        <v>0.21083827722767909</v>
      </c>
      <c r="P588" s="3">
        <f t="shared" si="305"/>
        <v>0.21292998988890438</v>
      </c>
    </row>
    <row r="589" spans="1:16" x14ac:dyDescent="0.25">
      <c r="A589" s="8">
        <f t="shared" si="302"/>
        <v>0.20880656158292196</v>
      </c>
      <c r="B589" s="8">
        <f t="shared" si="292"/>
        <v>4.1193438417078038E-2</v>
      </c>
      <c r="C589" s="8">
        <f t="shared" si="293"/>
        <v>1.6719556795973893</v>
      </c>
      <c r="D589" s="8">
        <f t="shared" si="294"/>
        <v>5.2895931651308183E-3</v>
      </c>
      <c r="E589" s="8">
        <f t="shared" si="295"/>
        <v>4.3797906834869178E-2</v>
      </c>
      <c r="F589" s="3">
        <f t="shared" si="296"/>
        <v>0.49460595383951989</v>
      </c>
      <c r="G589" s="7">
        <f t="shared" si="297"/>
        <v>3.7986808939984664E-3</v>
      </c>
      <c r="H589" s="3">
        <f t="shared" si="298"/>
        <v>0.21260524247692042</v>
      </c>
      <c r="I589" s="3">
        <f t="shared" si="299"/>
        <v>0.20899445994967367</v>
      </c>
      <c r="J589" s="3">
        <f t="shared" si="300"/>
        <v>0.57640554005032629</v>
      </c>
      <c r="K589" s="3">
        <f t="shared" si="303"/>
        <v>7.5984534831232117E-2</v>
      </c>
      <c r="L589" s="7">
        <f t="shared" si="304"/>
        <v>3.4397969782097598E-4</v>
      </c>
      <c r="M589" s="7">
        <f t="shared" si="306"/>
        <v>5.6314843327499448E-3</v>
      </c>
      <c r="N589" s="3">
        <f t="shared" si="301"/>
        <v>2.0914124106998222E-3</v>
      </c>
      <c r="O589" s="3">
        <f t="shared" si="307"/>
        <v>0.21083827722767909</v>
      </c>
      <c r="P589" s="3">
        <f t="shared" si="305"/>
        <v>0.21292968963837891</v>
      </c>
    </row>
    <row r="590" spans="1:16" x14ac:dyDescent="0.25">
      <c r="A590" s="8">
        <f t="shared" si="302"/>
        <v>0.20896878516365119</v>
      </c>
      <c r="B590" s="8">
        <f t="shared" si="292"/>
        <v>4.1031214836348806E-2</v>
      </c>
      <c r="C590" s="8">
        <f t="shared" si="293"/>
        <v>1.6684546019973763</v>
      </c>
      <c r="D590" s="8">
        <f t="shared" si="294"/>
        <v>5.2595264272197791E-3</v>
      </c>
      <c r="E590" s="8">
        <f t="shared" si="295"/>
        <v>4.3827973572780218E-2</v>
      </c>
      <c r="F590" s="3">
        <f t="shared" si="296"/>
        <v>0.49426664571342915</v>
      </c>
      <c r="G590" s="7">
        <f t="shared" si="297"/>
        <v>3.7934707618758456E-3</v>
      </c>
      <c r="H590" s="3">
        <f t="shared" si="298"/>
        <v>0.21276225592552703</v>
      </c>
      <c r="I590" s="3">
        <f t="shared" si="299"/>
        <v>0.20855682524967203</v>
      </c>
      <c r="J590" s="3">
        <f t="shared" si="300"/>
        <v>0.57684317475032798</v>
      </c>
      <c r="K590" s="3">
        <f t="shared" si="303"/>
        <v>7.5979010398710273E-2</v>
      </c>
      <c r="L590" s="7">
        <f t="shared" si="304"/>
        <v>3.4354120183346872E-4</v>
      </c>
      <c r="M590" s="7">
        <f t="shared" si="306"/>
        <v>5.6314843327499448E-3</v>
      </c>
      <c r="N590" s="3">
        <f t="shared" si="301"/>
        <v>2.0912589371041945E-3</v>
      </c>
      <c r="O590" s="3">
        <f t="shared" si="307"/>
        <v>0.21083827722767909</v>
      </c>
      <c r="P590" s="3">
        <f t="shared" si="305"/>
        <v>0.21292953616478327</v>
      </c>
    </row>
    <row r="591" spans="1:16" x14ac:dyDescent="0.25">
      <c r="A591" s="8">
        <f t="shared" si="302"/>
        <v>0.20905242528327933</v>
      </c>
      <c r="B591" s="8">
        <f t="shared" si="292"/>
        <v>4.0947574716720669E-2</v>
      </c>
      <c r="C591" s="8">
        <f t="shared" si="293"/>
        <v>1.6666473247631968</v>
      </c>
      <c r="D591" s="8">
        <f t="shared" si="294"/>
        <v>5.2440430915781412E-3</v>
      </c>
      <c r="E591" s="8">
        <f t="shared" si="295"/>
        <v>4.3843456908421855E-2</v>
      </c>
      <c r="F591" s="3">
        <f t="shared" si="296"/>
        <v>0.49409209523516667</v>
      </c>
      <c r="G591" s="7">
        <f t="shared" si="297"/>
        <v>3.7907919033210711E-3</v>
      </c>
      <c r="H591" s="3">
        <f t="shared" si="298"/>
        <v>0.2128432171866004</v>
      </c>
      <c r="I591" s="3">
        <f t="shared" si="299"/>
        <v>0.2083309155953996</v>
      </c>
      <c r="J591" s="3">
        <f t="shared" si="300"/>
        <v>0.57706908440460036</v>
      </c>
      <c r="K591" s="3">
        <f t="shared" si="303"/>
        <v>7.597609730498385E-2</v>
      </c>
      <c r="L591" s="7">
        <f t="shared" si="304"/>
        <v>3.4331614740630199E-4</v>
      </c>
      <c r="M591" s="7">
        <f t="shared" si="306"/>
        <v>5.6314843327499448E-3</v>
      </c>
      <c r="N591" s="3">
        <f t="shared" si="301"/>
        <v>2.0911801680546863E-3</v>
      </c>
      <c r="O591" s="3">
        <f t="shared" si="307"/>
        <v>0.21083827722767909</v>
      </c>
      <c r="P591" s="3">
        <f t="shared" si="305"/>
        <v>0.21292945739573377</v>
      </c>
    </row>
    <row r="592" spans="1:16" x14ac:dyDescent="0.25">
      <c r="A592" s="8">
        <f t="shared" si="302"/>
        <v>0.20909554538784603</v>
      </c>
      <c r="B592" s="8">
        <f t="shared" si="292"/>
        <v>4.0904454612153973E-2</v>
      </c>
      <c r="C592" s="8">
        <f t="shared" si="293"/>
        <v>1.6657150153094722</v>
      </c>
      <c r="D592" s="8">
        <f t="shared" si="294"/>
        <v>5.2360657255298695E-3</v>
      </c>
      <c r="E592" s="8">
        <f t="shared" si="295"/>
        <v>4.3851434274470129E-2</v>
      </c>
      <c r="F592" s="3">
        <f t="shared" si="296"/>
        <v>0.49400221098005703</v>
      </c>
      <c r="G592" s="7">
        <f t="shared" si="297"/>
        <v>3.7894128020680862E-3</v>
      </c>
      <c r="H592" s="3">
        <f t="shared" si="298"/>
        <v>0.21288495818991413</v>
      </c>
      <c r="I592" s="3">
        <f t="shared" si="299"/>
        <v>0.20821437691368402</v>
      </c>
      <c r="J592" s="3">
        <f t="shared" si="300"/>
        <v>0.57718562308631594</v>
      </c>
      <c r="K592" s="3">
        <f t="shared" si="303"/>
        <v>7.5974578230116996E-2</v>
      </c>
      <c r="L592" s="7">
        <f t="shared" si="304"/>
        <v>3.4320039498130682E-4</v>
      </c>
      <c r="M592" s="7">
        <f t="shared" si="306"/>
        <v>5.6314843327499448E-3</v>
      </c>
      <c r="N592" s="3">
        <f t="shared" si="301"/>
        <v>2.0911396547059376E-3</v>
      </c>
      <c r="O592" s="3">
        <f t="shared" si="307"/>
        <v>0.21083827722767909</v>
      </c>
      <c r="P592" s="3">
        <f t="shared" si="305"/>
        <v>0.21292941688238504</v>
      </c>
    </row>
    <row r="593" spans="1:16" x14ac:dyDescent="0.25">
      <c r="A593" s="8">
        <f t="shared" si="302"/>
        <v>0.2091177747340815</v>
      </c>
      <c r="B593" s="8">
        <f t="shared" si="292"/>
        <v>4.0882225265918504E-2</v>
      </c>
      <c r="C593" s="8">
        <f t="shared" si="293"/>
        <v>1.6652342352292877</v>
      </c>
      <c r="D593" s="8">
        <f t="shared" si="294"/>
        <v>5.2319545415903416E-3</v>
      </c>
      <c r="E593" s="8">
        <f t="shared" si="295"/>
        <v>4.385554545840966E-2</v>
      </c>
      <c r="F593" s="3">
        <f t="shared" si="296"/>
        <v>0.49395590135297007</v>
      </c>
      <c r="G593" s="7">
        <f t="shared" si="297"/>
        <v>3.788702367723992E-3</v>
      </c>
      <c r="H593" s="3">
        <f t="shared" si="298"/>
        <v>0.21290647710180549</v>
      </c>
      <c r="I593" s="3">
        <f t="shared" si="299"/>
        <v>0.20815427940366096</v>
      </c>
      <c r="J593" s="3">
        <f t="shared" si="300"/>
        <v>0.57724572059633905</v>
      </c>
      <c r="K593" s="3">
        <f t="shared" si="303"/>
        <v>7.5973790525642224E-2</v>
      </c>
      <c r="L593" s="7">
        <f t="shared" si="304"/>
        <v>3.4314079458763839E-4</v>
      </c>
      <c r="M593" s="7">
        <f t="shared" si="306"/>
        <v>5.6314843327499448E-3</v>
      </c>
      <c r="N593" s="3">
        <f t="shared" si="301"/>
        <v>2.0911187945681538E-3</v>
      </c>
      <c r="O593" s="3">
        <f t="shared" si="307"/>
        <v>0.21083827722767909</v>
      </c>
      <c r="P593" s="3">
        <f t="shared" si="305"/>
        <v>0.21292939602224725</v>
      </c>
    </row>
    <row r="594" spans="1:16" x14ac:dyDescent="0.25">
      <c r="A594" s="8">
        <f t="shared" si="302"/>
        <v>0.20912923419430238</v>
      </c>
      <c r="B594" s="8">
        <f t="shared" si="292"/>
        <v>4.0870765805697623E-2</v>
      </c>
      <c r="C594" s="8">
        <f t="shared" si="293"/>
        <v>1.6649863469994164</v>
      </c>
      <c r="D594" s="8">
        <f t="shared" si="294"/>
        <v>5.2298355345078108E-3</v>
      </c>
      <c r="E594" s="8">
        <f t="shared" si="295"/>
        <v>4.3857664465492191E-2</v>
      </c>
      <c r="F594" s="3">
        <f t="shared" si="296"/>
        <v>0.49393203560302235</v>
      </c>
      <c r="G594" s="7">
        <f t="shared" si="297"/>
        <v>3.7883362701078465E-3</v>
      </c>
      <c r="H594" s="3">
        <f t="shared" si="298"/>
        <v>0.21291757046441023</v>
      </c>
      <c r="I594" s="3">
        <f t="shared" si="299"/>
        <v>0.20812329337492705</v>
      </c>
      <c r="J594" s="3">
        <f t="shared" si="300"/>
        <v>0.57727670662507291</v>
      </c>
      <c r="K594" s="3">
        <f t="shared" si="303"/>
        <v>7.5973383235739447E-2</v>
      </c>
      <c r="L594" s="7">
        <f t="shared" si="304"/>
        <v>3.431100892197087E-4</v>
      </c>
      <c r="M594" s="7">
        <f t="shared" si="306"/>
        <v>5.6314843327499448E-3</v>
      </c>
      <c r="N594" s="3">
        <f t="shared" si="301"/>
        <v>2.0911080476893784E-3</v>
      </c>
      <c r="O594" s="3">
        <f t="shared" si="307"/>
        <v>0.21083827722767909</v>
      </c>
      <c r="P594" s="3">
        <f t="shared" si="305"/>
        <v>0.21292938527536848</v>
      </c>
    </row>
    <row r="595" spans="1:16" x14ac:dyDescent="0.25">
      <c r="A595" s="8">
        <f t="shared" si="302"/>
        <v>0.2091351415997815</v>
      </c>
      <c r="B595" s="8">
        <f t="shared" si="292"/>
        <v>4.0864858400218501E-2</v>
      </c>
      <c r="C595" s="8">
        <f t="shared" si="293"/>
        <v>1.6648585485328209</v>
      </c>
      <c r="D595" s="8">
        <f t="shared" si="294"/>
        <v>5.2287432697746168E-3</v>
      </c>
      <c r="E595" s="8">
        <f t="shared" si="295"/>
        <v>4.3858756730225379E-2</v>
      </c>
      <c r="F595" s="3">
        <f t="shared" si="296"/>
        <v>0.49391973464915812</v>
      </c>
      <c r="G595" s="7">
        <f t="shared" si="297"/>
        <v>3.7881475819238316E-3</v>
      </c>
      <c r="H595" s="3">
        <f t="shared" si="298"/>
        <v>0.21292328918170533</v>
      </c>
      <c r="I595" s="3">
        <f t="shared" si="299"/>
        <v>0.20810731856660261</v>
      </c>
      <c r="J595" s="3">
        <f t="shared" si="300"/>
        <v>0.5772926814333974</v>
      </c>
      <c r="K595" s="3">
        <f t="shared" si="303"/>
        <v>7.59731729515878E-2</v>
      </c>
      <c r="L595" s="7">
        <f t="shared" si="304"/>
        <v>3.430942655754959E-4</v>
      </c>
      <c r="M595" s="7">
        <f t="shared" si="306"/>
        <v>5.6314843327499448E-3</v>
      </c>
      <c r="N595" s="3">
        <f t="shared" si="301"/>
        <v>2.0911025094139039E-3</v>
      </c>
      <c r="O595" s="3">
        <f t="shared" si="307"/>
        <v>0.21083827722767909</v>
      </c>
      <c r="P595" s="3">
        <f t="shared" si="305"/>
        <v>0.212929379737093</v>
      </c>
    </row>
    <row r="596" spans="1:16" x14ac:dyDescent="0.25">
      <c r="A596" s="8">
        <f t="shared" si="302"/>
        <v>0.20913818687747532</v>
      </c>
      <c r="B596" s="8">
        <f t="shared" si="292"/>
        <v>4.0861813122524682E-2</v>
      </c>
      <c r="C596" s="8">
        <f t="shared" si="293"/>
        <v>1.6647926653001057</v>
      </c>
      <c r="D596" s="8">
        <f t="shared" si="294"/>
        <v>5.2281802302362734E-3</v>
      </c>
      <c r="E596" s="8">
        <f t="shared" si="295"/>
        <v>4.3859319769763726E-2</v>
      </c>
      <c r="F596" s="3">
        <f t="shared" si="296"/>
        <v>0.49391339400500683</v>
      </c>
      <c r="G596" s="7">
        <f t="shared" si="297"/>
        <v>3.7880503226326882E-3</v>
      </c>
      <c r="H596" s="3">
        <f t="shared" si="298"/>
        <v>0.212926237200108</v>
      </c>
      <c r="I596" s="3">
        <f t="shared" si="299"/>
        <v>0.20809908316251322</v>
      </c>
      <c r="J596" s="3">
        <f t="shared" si="300"/>
        <v>0.57730091683748674</v>
      </c>
      <c r="K596" s="3">
        <f t="shared" si="303"/>
        <v>7.5973064463554896E-2</v>
      </c>
      <c r="L596" s="7">
        <f t="shared" si="304"/>
        <v>3.430861098193545E-4</v>
      </c>
      <c r="M596" s="7">
        <f t="shared" si="306"/>
        <v>5.6314843327499448E-3</v>
      </c>
      <c r="N596" s="3">
        <f t="shared" si="301"/>
        <v>2.0910996548992545E-3</v>
      </c>
      <c r="O596" s="3">
        <f t="shared" si="307"/>
        <v>0.21083827722767909</v>
      </c>
      <c r="P596" s="3">
        <f t="shared" si="305"/>
        <v>0.21292937688257835</v>
      </c>
    </row>
    <row r="597" spans="1:16" x14ac:dyDescent="0.25">
      <c r="A597" s="8">
        <f t="shared" si="302"/>
        <v>0.20913975671871049</v>
      </c>
      <c r="B597" s="8">
        <f t="shared" si="292"/>
        <v>4.086024328128951E-2</v>
      </c>
      <c r="C597" s="8">
        <f t="shared" si="293"/>
        <v>1.6647587017093988</v>
      </c>
      <c r="D597" s="8">
        <f t="shared" si="294"/>
        <v>5.227889989840322E-3</v>
      </c>
      <c r="E597" s="8">
        <f t="shared" si="295"/>
        <v>4.3859610010159679E-2</v>
      </c>
      <c r="F597" s="3">
        <f t="shared" si="296"/>
        <v>0.49391012553957797</v>
      </c>
      <c r="G597" s="7">
        <f t="shared" si="297"/>
        <v>3.7880001880515783E-3</v>
      </c>
      <c r="H597" s="3">
        <f t="shared" si="298"/>
        <v>0.21292775690676208</v>
      </c>
      <c r="I597" s="3">
        <f t="shared" si="299"/>
        <v>0.20809483771367485</v>
      </c>
      <c r="J597" s="3">
        <f t="shared" si="300"/>
        <v>0.57730516228632511</v>
      </c>
      <c r="K597" s="3">
        <f t="shared" si="303"/>
        <v>7.5973008515047194E-2</v>
      </c>
      <c r="L597" s="7">
        <f t="shared" si="304"/>
        <v>3.4308190588681144E-4</v>
      </c>
      <c r="M597" s="7">
        <f t="shared" si="306"/>
        <v>5.6314843327499448E-3</v>
      </c>
      <c r="N597" s="3">
        <f t="shared" si="301"/>
        <v>2.0910981835228644E-3</v>
      </c>
      <c r="O597" s="3">
        <f t="shared" si="307"/>
        <v>0.21083827722767909</v>
      </c>
      <c r="P597" s="3">
        <f t="shared" si="305"/>
        <v>0.21292937541120197</v>
      </c>
    </row>
    <row r="598" spans="1:16" x14ac:dyDescent="0.25">
      <c r="A598" s="8">
        <f t="shared" si="302"/>
        <v>0.20914056597093045</v>
      </c>
      <c r="B598" s="8">
        <f t="shared" si="292"/>
        <v>4.0859434029069552E-2</v>
      </c>
      <c r="C598" s="8">
        <f t="shared" si="293"/>
        <v>1.664741193293594</v>
      </c>
      <c r="D598" s="8">
        <f t="shared" si="294"/>
        <v>5.2277403728417712E-3</v>
      </c>
      <c r="E598" s="8">
        <f t="shared" si="295"/>
        <v>4.3859759627158226E-2</v>
      </c>
      <c r="F598" s="3">
        <f t="shared" si="296"/>
        <v>0.49390844068423073</v>
      </c>
      <c r="G598" s="7">
        <f t="shared" si="297"/>
        <v>3.7879743443964015E-3</v>
      </c>
      <c r="H598" s="3">
        <f t="shared" si="298"/>
        <v>0.21292854031532685</v>
      </c>
      <c r="I598" s="3">
        <f t="shared" si="299"/>
        <v>0.20809264916169926</v>
      </c>
      <c r="J598" s="3">
        <f t="shared" si="300"/>
        <v>0.57730735083830076</v>
      </c>
      <c r="K598" s="3">
        <f t="shared" si="303"/>
        <v>7.5972979667537618E-2</v>
      </c>
      <c r="L598" s="7">
        <f t="shared" si="304"/>
        <v>3.4307973885810712E-4</v>
      </c>
      <c r="M598" s="7">
        <f>M590</f>
        <v>5.6314843327499448E-3</v>
      </c>
      <c r="N598" s="3">
        <f t="shared" si="301"/>
        <v>2.0910974250628179E-3</v>
      </c>
      <c r="O598" s="3">
        <f>O590</f>
        <v>0.21083827722767909</v>
      </c>
      <c r="P598" s="3">
        <f t="shared" si="305"/>
        <v>0.21292937465274189</v>
      </c>
    </row>
    <row r="599" spans="1:16" x14ac:dyDescent="0.25">
      <c r="A599" s="8">
        <f t="shared" si="302"/>
        <v>0.20914098313963797</v>
      </c>
      <c r="B599" s="8">
        <f t="shared" si="292"/>
        <v>4.085901686036203E-2</v>
      </c>
      <c r="C599" s="8">
        <f t="shared" si="293"/>
        <v>1.6647321676683167</v>
      </c>
      <c r="D599" s="8">
        <f t="shared" si="294"/>
        <v>5.2276632458948032E-3</v>
      </c>
      <c r="E599" s="8">
        <f t="shared" si="295"/>
        <v>4.3859836754105194E-2</v>
      </c>
      <c r="F599" s="3">
        <f t="shared" si="296"/>
        <v>0.49390757215272374</v>
      </c>
      <c r="G599" s="7">
        <f t="shared" si="297"/>
        <v>3.7879610222018318E-3</v>
      </c>
      <c r="H599" s="3">
        <f t="shared" si="298"/>
        <v>0.2129289441618398</v>
      </c>
      <c r="I599" s="3">
        <f t="shared" si="299"/>
        <v>0.20809152095853958</v>
      </c>
      <c r="J599" s="3">
        <f t="shared" si="300"/>
        <v>0.57730847904146043</v>
      </c>
      <c r="K599" s="3">
        <f t="shared" si="303"/>
        <v>7.5972964795057732E-2</v>
      </c>
      <c r="L599" s="7">
        <f t="shared" si="304"/>
        <v>3.430786217824984E-4</v>
      </c>
      <c r="M599" s="7">
        <f t="shared" si="306"/>
        <v>5.6314843327499448E-3</v>
      </c>
      <c r="N599" s="3">
        <f t="shared" si="301"/>
        <v>2.0910970340863549E-3</v>
      </c>
      <c r="O599" s="3">
        <f t="shared" si="307"/>
        <v>0.21083827722767909</v>
      </c>
      <c r="P599" s="3">
        <f t="shared" si="305"/>
        <v>0.21292937426176545</v>
      </c>
    </row>
    <row r="600" spans="1:16" x14ac:dyDescent="0.25">
      <c r="A600" s="8">
        <f t="shared" si="302"/>
        <v>0.20914119818960081</v>
      </c>
      <c r="B600" s="8">
        <f t="shared" si="292"/>
        <v>4.0858801810399192E-2</v>
      </c>
      <c r="C600" s="8">
        <f t="shared" si="293"/>
        <v>1.6647275149549494</v>
      </c>
      <c r="D600" s="8">
        <f t="shared" si="294"/>
        <v>5.2276234871709223E-3</v>
      </c>
      <c r="E600" s="8">
        <f t="shared" si="295"/>
        <v>4.3859876512829077E-2</v>
      </c>
      <c r="F600" s="3">
        <f t="shared" si="296"/>
        <v>0.49390712442837192</v>
      </c>
      <c r="G600" s="7">
        <f t="shared" si="297"/>
        <v>3.7879541546755164E-3</v>
      </c>
      <c r="H600" s="3">
        <f t="shared" si="298"/>
        <v>0.21292915234427631</v>
      </c>
      <c r="I600" s="3">
        <f t="shared" si="299"/>
        <v>0.20809093936936868</v>
      </c>
      <c r="J600" s="3">
        <f t="shared" si="300"/>
        <v>0.57730906063063125</v>
      </c>
      <c r="K600" s="3">
        <f t="shared" si="303"/>
        <v>7.5972957127882518E-2</v>
      </c>
      <c r="L600" s="7">
        <f t="shared" si="304"/>
        <v>3.4307804593815662E-4</v>
      </c>
      <c r="M600" s="7">
        <f t="shared" si="306"/>
        <v>5.6314843327499448E-3</v>
      </c>
      <c r="N600" s="3">
        <f t="shared" si="301"/>
        <v>2.0910968325408351E-3</v>
      </c>
      <c r="O600" s="3">
        <f t="shared" si="307"/>
        <v>0.21083827722767909</v>
      </c>
      <c r="P600" s="3">
        <f t="shared" si="305"/>
        <v>0.21292937406021992</v>
      </c>
    </row>
    <row r="601" spans="1:16" x14ac:dyDescent="0.25">
      <c r="A601" s="8">
        <f t="shared" si="302"/>
        <v>0.20914130904757261</v>
      </c>
      <c r="B601" s="8">
        <f t="shared" si="292"/>
        <v>4.085869095242739E-2</v>
      </c>
      <c r="C601" s="8">
        <f t="shared" si="293"/>
        <v>1.6647251164835055</v>
      </c>
      <c r="D601" s="8">
        <f t="shared" si="294"/>
        <v>5.2276029916341607E-3</v>
      </c>
      <c r="E601" s="8">
        <f t="shared" si="295"/>
        <v>4.3859897008365838E-2</v>
      </c>
      <c r="F601" s="3">
        <f t="shared" si="296"/>
        <v>0.49390689362774726</v>
      </c>
      <c r="G601" s="7">
        <f t="shared" si="297"/>
        <v>3.7879506144877458E-3</v>
      </c>
      <c r="H601" s="3">
        <f t="shared" si="298"/>
        <v>0.21292925966206036</v>
      </c>
      <c r="I601" s="3">
        <f t="shared" si="299"/>
        <v>0.20809063956043819</v>
      </c>
      <c r="J601" s="3">
        <f t="shared" si="300"/>
        <v>0.57730936043956183</v>
      </c>
      <c r="K601" s="3">
        <f t="shared" si="303"/>
        <v>7.5972953175349564E-2</v>
      </c>
      <c r="L601" s="7">
        <f t="shared" si="304"/>
        <v>3.4307774909296079E-4</v>
      </c>
      <c r="M601" s="7">
        <f t="shared" si="306"/>
        <v>5.6314843327499448E-3</v>
      </c>
      <c r="N601" s="3">
        <f t="shared" si="301"/>
        <v>2.0910967286450169E-3</v>
      </c>
      <c r="O601" s="3">
        <f t="shared" si="307"/>
        <v>0.21083827722767909</v>
      </c>
      <c r="P601" s="3">
        <f t="shared" si="305"/>
        <v>0.21292937395632411</v>
      </c>
    </row>
    <row r="602" spans="1:16" x14ac:dyDescent="0.25">
      <c r="A602" s="8">
        <f t="shared" si="302"/>
        <v>0.20914136619470447</v>
      </c>
      <c r="B602" s="8">
        <f t="shared" si="292"/>
        <v>4.085863380529553E-2</v>
      </c>
      <c r="C602" s="8">
        <f t="shared" si="293"/>
        <v>1.6647238800737552</v>
      </c>
      <c r="D602" s="8">
        <f t="shared" si="294"/>
        <v>5.2275924262219125E-3</v>
      </c>
      <c r="E602" s="8">
        <f t="shared" si="295"/>
        <v>4.3859907573778084E-2</v>
      </c>
      <c r="F602" s="3">
        <f t="shared" si="296"/>
        <v>0.49390677465052568</v>
      </c>
      <c r="G602" s="7">
        <f t="shared" si="297"/>
        <v>3.7879487895292724E-3</v>
      </c>
      <c r="H602" s="3">
        <f t="shared" si="298"/>
        <v>0.21292931498423373</v>
      </c>
      <c r="I602" s="3">
        <f t="shared" si="299"/>
        <v>0.20809048500921939</v>
      </c>
      <c r="J602" s="3">
        <f t="shared" si="300"/>
        <v>0.57730951499078054</v>
      </c>
      <c r="K602" s="3">
        <f t="shared" si="303"/>
        <v>7.597295113779394E-2</v>
      </c>
      <c r="L602" s="7">
        <f t="shared" si="304"/>
        <v>3.430775960701499E-4</v>
      </c>
      <c r="M602" s="7">
        <f t="shared" si="306"/>
        <v>5.6314843327499448E-3</v>
      </c>
      <c r="N602" s="3">
        <f t="shared" si="301"/>
        <v>2.0910966750870329E-3</v>
      </c>
      <c r="O602" s="3">
        <f t="shared" si="307"/>
        <v>0.21083827722767909</v>
      </c>
      <c r="P602" s="3">
        <f t="shared" si="305"/>
        <v>0.21292937390276612</v>
      </c>
    </row>
    <row r="603" spans="1:16" x14ac:dyDescent="0.25">
      <c r="A603" s="8">
        <f t="shared" si="302"/>
        <v>0.20914139565397066</v>
      </c>
      <c r="B603" s="8">
        <f t="shared" si="292"/>
        <v>4.0858604346029337E-2</v>
      </c>
      <c r="C603" s="8">
        <f t="shared" si="293"/>
        <v>1.6647232427059941</v>
      </c>
      <c r="D603" s="8">
        <f t="shared" si="294"/>
        <v>5.2275869797690647E-3</v>
      </c>
      <c r="E603" s="8">
        <f t="shared" si="295"/>
        <v>4.3859913020230935E-2</v>
      </c>
      <c r="F603" s="3">
        <f t="shared" si="296"/>
        <v>0.49390671331798358</v>
      </c>
      <c r="G603" s="7">
        <f t="shared" si="297"/>
        <v>3.7879478487666584E-3</v>
      </c>
      <c r="H603" s="3">
        <f t="shared" si="298"/>
        <v>0.21292934350273732</v>
      </c>
      <c r="I603" s="3">
        <f t="shared" si="299"/>
        <v>0.20809040533824927</v>
      </c>
      <c r="J603" s="3">
        <f t="shared" si="300"/>
        <v>0.57730959466175069</v>
      </c>
      <c r="K603" s="3">
        <f t="shared" si="303"/>
        <v>7.5972950087428798E-2</v>
      </c>
      <c r="L603" s="7">
        <f t="shared" si="304"/>
        <v>3.4307751718723294E-4</v>
      </c>
      <c r="M603" s="7">
        <f t="shared" si="306"/>
        <v>5.6314843327499448E-3</v>
      </c>
      <c r="N603" s="3">
        <f t="shared" si="301"/>
        <v>2.0910966474780119E-3</v>
      </c>
      <c r="O603" s="3">
        <f t="shared" si="307"/>
        <v>0.21083827722767909</v>
      </c>
      <c r="P603" s="3">
        <f t="shared" si="305"/>
        <v>0.21292937387515709</v>
      </c>
    </row>
    <row r="604" spans="1:16" x14ac:dyDescent="0.25">
      <c r="A604" s="8">
        <f t="shared" si="302"/>
        <v>0.20914141084018056</v>
      </c>
      <c r="B604" s="8">
        <f t="shared" si="292"/>
        <v>4.0858589159819436E-2</v>
      </c>
      <c r="C604" s="8">
        <f t="shared" si="293"/>
        <v>1.6647229141437458</v>
      </c>
      <c r="D604" s="8">
        <f t="shared" si="294"/>
        <v>5.2275841721309696E-3</v>
      </c>
      <c r="E604" s="8">
        <f t="shared" si="295"/>
        <v>4.385991582786903E-2</v>
      </c>
      <c r="F604" s="3">
        <f t="shared" si="296"/>
        <v>0.49390668170115815</v>
      </c>
      <c r="G604" s="7">
        <f t="shared" si="297"/>
        <v>3.7879473638051109E-3</v>
      </c>
      <c r="H604" s="3">
        <f t="shared" si="298"/>
        <v>0.21292935820398567</v>
      </c>
      <c r="I604" s="3">
        <f t="shared" si="299"/>
        <v>0.20809036426796823</v>
      </c>
      <c r="J604" s="3">
        <f t="shared" si="300"/>
        <v>0.57730963573203176</v>
      </c>
      <c r="K604" s="3">
        <f t="shared" si="303"/>
        <v>7.597294954596491E-2</v>
      </c>
      <c r="L604" s="7">
        <f t="shared" si="304"/>
        <v>3.43077476523235E-4</v>
      </c>
      <c r="M604" s="7">
        <f t="shared" si="306"/>
        <v>5.6314843327499448E-3</v>
      </c>
      <c r="N604" s="3">
        <f t="shared" si="301"/>
        <v>2.0910966332456128E-3</v>
      </c>
      <c r="O604" s="3">
        <f t="shared" si="307"/>
        <v>0.21083827722767909</v>
      </c>
      <c r="P604" s="3">
        <f t="shared" si="305"/>
        <v>0.2129293738609247</v>
      </c>
    </row>
    <row r="605" spans="1:16" x14ac:dyDescent="0.25">
      <c r="A605" s="8">
        <f t="shared" si="302"/>
        <v>0.20914141866865008</v>
      </c>
      <c r="B605" s="8">
        <f t="shared" si="292"/>
        <v>4.0858581331349925E-2</v>
      </c>
      <c r="C605" s="8">
        <f t="shared" si="293"/>
        <v>1.664722744770357</v>
      </c>
      <c r="D605" s="8">
        <f t="shared" si="294"/>
        <v>5.2275827247977059E-3</v>
      </c>
      <c r="E605" s="8">
        <f t="shared" si="295"/>
        <v>4.385991727520229E-2</v>
      </c>
      <c r="F605" s="3">
        <f t="shared" si="296"/>
        <v>0.49390666540273326</v>
      </c>
      <c r="G605" s="7">
        <f t="shared" si="297"/>
        <v>3.7879471138081906E-3</v>
      </c>
      <c r="H605" s="3">
        <f t="shared" si="298"/>
        <v>0.21292936578245827</v>
      </c>
      <c r="I605" s="3">
        <f t="shared" si="299"/>
        <v>0.20809034309629462</v>
      </c>
      <c r="J605" s="3">
        <f t="shared" si="300"/>
        <v>0.57730965690370539</v>
      </c>
      <c r="K605" s="3">
        <f t="shared" si="303"/>
        <v>7.5972949266840478E-2</v>
      </c>
      <c r="L605" s="7">
        <f t="shared" si="304"/>
        <v>3.4307745556101134E-4</v>
      </c>
      <c r="M605" s="7">
        <f t="shared" si="306"/>
        <v>5.6314843327499448E-3</v>
      </c>
      <c r="N605" s="3">
        <f t="shared" si="301"/>
        <v>2.0910966259088345E-3</v>
      </c>
      <c r="O605" s="3">
        <f t="shared" si="307"/>
        <v>0.21083827722767909</v>
      </c>
      <c r="P605" s="3">
        <f t="shared" si="305"/>
        <v>0.21292937385358793</v>
      </c>
    </row>
    <row r="606" spans="1:16" x14ac:dyDescent="0.25">
      <c r="A606" s="8">
        <f t="shared" si="302"/>
        <v>0.2091414227042149</v>
      </c>
      <c r="B606" s="8">
        <f t="shared" si="292"/>
        <v>4.0858577295785098E-2</v>
      </c>
      <c r="C606" s="8">
        <f t="shared" si="293"/>
        <v>1.6647226574586123</v>
      </c>
      <c r="D606" s="8">
        <f t="shared" si="294"/>
        <v>5.2275819786995227E-3</v>
      </c>
      <c r="E606" s="8">
        <f t="shared" si="295"/>
        <v>4.3859918021300473E-2</v>
      </c>
      <c r="F606" s="3">
        <f t="shared" si="296"/>
        <v>0.4939066570009194</v>
      </c>
      <c r="G606" s="7">
        <f t="shared" si="297"/>
        <v>3.7879469849351525E-3</v>
      </c>
      <c r="H606" s="3">
        <f t="shared" si="298"/>
        <v>0.21292936968915005</v>
      </c>
      <c r="I606" s="3">
        <f t="shared" si="299"/>
        <v>0.20809033218232653</v>
      </c>
      <c r="J606" s="3">
        <f t="shared" si="300"/>
        <v>0.57730966781767346</v>
      </c>
      <c r="K606" s="3">
        <f t="shared" si="303"/>
        <v>7.5972949122952077E-2</v>
      </c>
      <c r="L606" s="7">
        <f t="shared" si="304"/>
        <v>3.4307744475501717E-4</v>
      </c>
      <c r="M606" s="7">
        <f t="shared" si="306"/>
        <v>5.6314843327499448E-3</v>
      </c>
      <c r="N606" s="3">
        <f t="shared" si="301"/>
        <v>2.0910966221267366E-3</v>
      </c>
      <c r="O606" s="3">
        <f t="shared" si="307"/>
        <v>0.21083827722767909</v>
      </c>
      <c r="P606" s="3">
        <f t="shared" si="305"/>
        <v>0.21292937384980581</v>
      </c>
    </row>
    <row r="607" spans="1:16" x14ac:dyDescent="0.25">
      <c r="A607" s="8">
        <f t="shared" si="302"/>
        <v>0.20914142478454278</v>
      </c>
      <c r="B607" s="8">
        <f t="shared" si="292"/>
        <v>4.0858575215457216E-2</v>
      </c>
      <c r="C607" s="8">
        <f t="shared" si="293"/>
        <v>1.664722612449532</v>
      </c>
      <c r="D607" s="8">
        <f t="shared" si="294"/>
        <v>5.2275815940869943E-3</v>
      </c>
      <c r="E607" s="8">
        <f t="shared" si="295"/>
        <v>4.3859918405913002E-2</v>
      </c>
      <c r="F607" s="3">
        <f t="shared" si="296"/>
        <v>0.49390665266979672</v>
      </c>
      <c r="G607" s="7">
        <f t="shared" si="297"/>
        <v>3.7879469185012919E-3</v>
      </c>
      <c r="H607" s="3">
        <f t="shared" si="298"/>
        <v>0.21292937170304407</v>
      </c>
      <c r="I607" s="3">
        <f t="shared" si="299"/>
        <v>0.2080903265561915</v>
      </c>
      <c r="J607" s="3">
        <f t="shared" si="300"/>
        <v>0.57730967344380846</v>
      </c>
      <c r="K607" s="3">
        <f t="shared" si="303"/>
        <v>7.5972949048777785E-2</v>
      </c>
      <c r="L607" s="7">
        <f t="shared" si="304"/>
        <v>3.4307743918454356E-4</v>
      </c>
      <c r="M607" s="7">
        <f t="shared" si="306"/>
        <v>5.6314843327499448E-3</v>
      </c>
      <c r="N607" s="3">
        <f t="shared" si="301"/>
        <v>2.0910966201770709E-3</v>
      </c>
      <c r="O607" s="3">
        <f t="shared" si="307"/>
        <v>0.21083827722767909</v>
      </c>
      <c r="P607" s="3">
        <f t="shared" si="305"/>
        <v>0.21292937384785615</v>
      </c>
    </row>
    <row r="608" spans="1:16" x14ac:dyDescent="0.25">
      <c r="A608" s="8">
        <f t="shared" si="302"/>
        <v>0.20914142585694884</v>
      </c>
      <c r="B608" s="8">
        <f t="shared" si="292"/>
        <v>4.0858574143051163E-2</v>
      </c>
      <c r="C608" s="8">
        <f t="shared" si="293"/>
        <v>1.6647225892474147</v>
      </c>
      <c r="D608" s="8">
        <f t="shared" si="294"/>
        <v>5.2275813958197843E-3</v>
      </c>
      <c r="E608" s="8">
        <f t="shared" si="295"/>
        <v>4.3859918604180217E-2</v>
      </c>
      <c r="F608" s="3">
        <f t="shared" si="296"/>
        <v>0.49390665043710913</v>
      </c>
      <c r="G608" s="7">
        <f t="shared" si="297"/>
        <v>3.7879468842547314E-3</v>
      </c>
      <c r="H608" s="3">
        <f t="shared" si="298"/>
        <v>0.21292937274120358</v>
      </c>
      <c r="I608" s="3">
        <f t="shared" si="299"/>
        <v>0.20809032365592683</v>
      </c>
      <c r="J608" s="3">
        <f t="shared" si="300"/>
        <v>0.57730967634407315</v>
      </c>
      <c r="K608" s="3">
        <f t="shared" si="303"/>
        <v>7.5972949010541038E-2</v>
      </c>
      <c r="L608" s="7">
        <f t="shared" si="304"/>
        <v>3.4307743631297236E-4</v>
      </c>
      <c r="M608" s="7">
        <f t="shared" si="306"/>
        <v>5.6314843327499448E-3</v>
      </c>
      <c r="N608" s="3">
        <f t="shared" si="301"/>
        <v>2.0910966191720207E-3</v>
      </c>
      <c r="O608" s="3">
        <f t="shared" si="307"/>
        <v>0.21083827722767909</v>
      </c>
      <c r="P608" s="3">
        <f t="shared" si="305"/>
        <v>0.21292937384685112</v>
      </c>
    </row>
    <row r="609" spans="1:16" x14ac:dyDescent="0.25">
      <c r="A609" s="8">
        <f t="shared" si="302"/>
        <v>0.20914142640977262</v>
      </c>
      <c r="B609" s="8">
        <f t="shared" si="292"/>
        <v>4.0858573590227376E-2</v>
      </c>
      <c r="C609" s="8">
        <f t="shared" si="293"/>
        <v>1.6647225772867564</v>
      </c>
      <c r="D609" s="8">
        <f t="shared" si="294"/>
        <v>5.2275812936133231E-3</v>
      </c>
      <c r="E609" s="8">
        <f t="shared" si="295"/>
        <v>4.3859918706386676E-2</v>
      </c>
      <c r="F609" s="3">
        <f t="shared" si="296"/>
        <v>0.4939066492861619</v>
      </c>
      <c r="G609" s="7">
        <f t="shared" si="297"/>
        <v>3.7879468666006787E-3</v>
      </c>
      <c r="H609" s="3">
        <f t="shared" si="298"/>
        <v>0.21292937327637329</v>
      </c>
      <c r="I609" s="3">
        <f t="shared" si="299"/>
        <v>0.20809032216084455</v>
      </c>
      <c r="J609" s="3">
        <f t="shared" si="300"/>
        <v>0.57730967783915543</v>
      </c>
      <c r="K609" s="3">
        <f t="shared" si="303"/>
        <v>7.5972948990830028E-2</v>
      </c>
      <c r="L609" s="7">
        <f t="shared" si="304"/>
        <v>3.4307743483268153E-4</v>
      </c>
      <c r="M609" s="7">
        <f t="shared" si="306"/>
        <v>5.6314843327499448E-3</v>
      </c>
      <c r="N609" s="3">
        <f t="shared" si="301"/>
        <v>2.0910966186539191E-3</v>
      </c>
      <c r="O609" s="3">
        <f t="shared" si="307"/>
        <v>0.21083827722767909</v>
      </c>
      <c r="P609" s="3">
        <f t="shared" si="305"/>
        <v>0.21292937384633301</v>
      </c>
    </row>
    <row r="610" spans="1:16" x14ac:dyDescent="0.25">
      <c r="A610" s="8">
        <f t="shared" si="302"/>
        <v>0.2091414266947525</v>
      </c>
      <c r="B610" s="8">
        <f t="shared" si="292"/>
        <v>4.0858573305247503E-2</v>
      </c>
      <c r="C610" s="8">
        <f t="shared" si="293"/>
        <v>1.6647225711210543</v>
      </c>
      <c r="D610" s="8">
        <f t="shared" si="294"/>
        <v>5.2275812409260398E-3</v>
      </c>
      <c r="E610" s="8">
        <f t="shared" si="295"/>
        <v>4.3859918759073961E-2</v>
      </c>
      <c r="F610" s="3">
        <f t="shared" si="296"/>
        <v>0.49390664869285028</v>
      </c>
      <c r="G610" s="7">
        <f t="shared" si="297"/>
        <v>3.7879468575000405E-3</v>
      </c>
      <c r="H610" s="3">
        <f t="shared" si="298"/>
        <v>0.21292937355225253</v>
      </c>
      <c r="I610" s="3">
        <f t="shared" si="299"/>
        <v>0.20809032139013178</v>
      </c>
      <c r="J610" s="3">
        <f t="shared" si="300"/>
        <v>0.57730967860986815</v>
      </c>
      <c r="K610" s="3">
        <f t="shared" si="303"/>
        <v>7.5972948980669058E-2</v>
      </c>
      <c r="L610" s="7">
        <f t="shared" si="304"/>
        <v>3.430774340695937E-4</v>
      </c>
      <c r="M610" s="7">
        <f t="shared" si="306"/>
        <v>5.6314843327499448E-3</v>
      </c>
      <c r="N610" s="3">
        <f t="shared" si="301"/>
        <v>2.091096618386838E-3</v>
      </c>
      <c r="O610" s="3">
        <f t="shared" si="307"/>
        <v>0.21083827722767909</v>
      </c>
      <c r="P610" s="3">
        <f t="shared" si="305"/>
        <v>0.21292937384606592</v>
      </c>
    </row>
    <row r="611" spans="1:16" x14ac:dyDescent="0.25">
      <c r="A611" s="8">
        <f t="shared" si="302"/>
        <v>0.20914142684165921</v>
      </c>
      <c r="B611" s="8">
        <f t="shared" si="292"/>
        <v>4.0858573158340794E-2</v>
      </c>
      <c r="C611" s="8">
        <f t="shared" si="293"/>
        <v>1.6647225679426436</v>
      </c>
      <c r="D611" s="8">
        <f t="shared" si="294"/>
        <v>5.2275812137658204E-3</v>
      </c>
      <c r="E611" s="8">
        <f t="shared" si="295"/>
        <v>4.385991878623418E-2</v>
      </c>
      <c r="F611" s="3">
        <f t="shared" si="296"/>
        <v>0.49390664838699899</v>
      </c>
      <c r="G611" s="7">
        <f t="shared" si="297"/>
        <v>3.7879468528086743E-3</v>
      </c>
      <c r="H611" s="3">
        <f t="shared" si="298"/>
        <v>0.21292937369446788</v>
      </c>
      <c r="I611" s="3">
        <f t="shared" si="299"/>
        <v>0.20809032099283045</v>
      </c>
      <c r="J611" s="3">
        <f t="shared" si="300"/>
        <v>0.57730967900716956</v>
      </c>
      <c r="K611" s="3">
        <f t="shared" si="303"/>
        <v>7.5972948975431068E-2</v>
      </c>
      <c r="L611" s="7">
        <f t="shared" si="304"/>
        <v>3.430774336762232E-4</v>
      </c>
      <c r="M611" s="7">
        <f t="shared" si="306"/>
        <v>5.6314843327499448E-3</v>
      </c>
      <c r="N611" s="3">
        <f t="shared" si="301"/>
        <v>2.0910966182491587E-3</v>
      </c>
      <c r="O611" s="3">
        <f t="shared" si="307"/>
        <v>0.21083827722767909</v>
      </c>
      <c r="P611" s="3">
        <f t="shared" si="305"/>
        <v>0.21292937384592825</v>
      </c>
    </row>
    <row r="613" spans="1:16" x14ac:dyDescent="0.25">
      <c r="A613" s="5" t="s">
        <v>75</v>
      </c>
      <c r="B613" s="5"/>
      <c r="C613" s="5"/>
      <c r="D613" s="5"/>
      <c r="E613" s="5"/>
      <c r="F613">
        <f>F580+1</f>
        <v>19</v>
      </c>
      <c r="G613" t="s">
        <v>76</v>
      </c>
      <c r="H613">
        <f>D$18/100</f>
        <v>0.7</v>
      </c>
      <c r="K613" t="s">
        <v>15</v>
      </c>
    </row>
    <row r="614" spans="1:16" x14ac:dyDescent="0.25">
      <c r="A614" s="1" t="s">
        <v>82</v>
      </c>
      <c r="B614" s="1" t="s">
        <v>182</v>
      </c>
      <c r="C614" s="1" t="s">
        <v>183</v>
      </c>
      <c r="D614" s="1" t="s">
        <v>184</v>
      </c>
      <c r="E614" s="1" t="s">
        <v>185</v>
      </c>
      <c r="F614" s="1" t="s">
        <v>79</v>
      </c>
      <c r="G614" s="1" t="s">
        <v>81</v>
      </c>
      <c r="H614" s="1" t="s">
        <v>84</v>
      </c>
      <c r="I614" s="1" t="s">
        <v>60</v>
      </c>
      <c r="J614" s="1" t="s">
        <v>187</v>
      </c>
      <c r="K614" s="1" t="s">
        <v>86</v>
      </c>
      <c r="L614" s="1" t="s">
        <v>88</v>
      </c>
      <c r="M614" s="1" t="s">
        <v>88</v>
      </c>
      <c r="N614" s="1" t="s">
        <v>90</v>
      </c>
      <c r="O614" s="1" t="s">
        <v>92</v>
      </c>
      <c r="P614" s="1" t="s">
        <v>92</v>
      </c>
    </row>
    <row r="615" spans="1:16" x14ac:dyDescent="0.25">
      <c r="A615" s="1" t="s">
        <v>77</v>
      </c>
      <c r="B615" s="1" t="s">
        <v>10</v>
      </c>
      <c r="C615" s="1" t="s">
        <v>57</v>
      </c>
      <c r="D615" s="1" t="s">
        <v>59</v>
      </c>
      <c r="E615" s="1" t="s">
        <v>186</v>
      </c>
      <c r="F615" s="1" t="s">
        <v>78</v>
      </c>
      <c r="G615" s="1" t="s">
        <v>80</v>
      </c>
      <c r="H615" s="1" t="s">
        <v>83</v>
      </c>
      <c r="I615" s="1" t="s">
        <v>61</v>
      </c>
      <c r="J615" s="1" t="s">
        <v>188</v>
      </c>
      <c r="K615" s="1" t="s">
        <v>85</v>
      </c>
      <c r="L615" s="1" t="s">
        <v>87</v>
      </c>
      <c r="M615" s="1" t="s">
        <v>28</v>
      </c>
      <c r="N615" s="1" t="s">
        <v>89</v>
      </c>
      <c r="O615" s="1" t="s">
        <v>32</v>
      </c>
      <c r="P615" s="1" t="s">
        <v>91</v>
      </c>
    </row>
    <row r="616" spans="1:16" x14ac:dyDescent="0.25">
      <c r="A616" s="1" t="s">
        <v>0</v>
      </c>
      <c r="B616" s="1" t="s">
        <v>0</v>
      </c>
      <c r="C616" s="1" t="s">
        <v>97</v>
      </c>
      <c r="D616" s="1" t="s">
        <v>17</v>
      </c>
      <c r="E616" s="1" t="s">
        <v>17</v>
      </c>
      <c r="F616" s="1" t="s">
        <v>22</v>
      </c>
      <c r="G616" s="1" t="s">
        <v>0</v>
      </c>
      <c r="H616" s="1" t="s">
        <v>0</v>
      </c>
      <c r="I616" s="1" t="s">
        <v>0</v>
      </c>
      <c r="J616" s="1" t="s">
        <v>0</v>
      </c>
      <c r="K616" s="1" t="s">
        <v>0</v>
      </c>
      <c r="L616" s="1" t="s">
        <v>20</v>
      </c>
      <c r="M616" s="1" t="s">
        <v>20</v>
      </c>
      <c r="N616" s="1" t="s">
        <v>0</v>
      </c>
      <c r="O616" s="1" t="s">
        <v>0</v>
      </c>
      <c r="P616" s="1" t="s">
        <v>0</v>
      </c>
    </row>
    <row r="617" spans="1:16" x14ac:dyDescent="0.25">
      <c r="A617" s="8">
        <v>0.2</v>
      </c>
      <c r="B617" s="8">
        <f t="shared" ref="B617:B644" si="308">IF(A617&lt;$D$24,A617,2*$D$24-A617)</f>
        <v>4.9999999999999989E-2</v>
      </c>
      <c r="C617" s="8">
        <f t="shared" ref="C617:C644" si="309">2*ACOS(($D$24-B617)/$D$24)</f>
        <v>1.8545904360032242</v>
      </c>
      <c r="D617" s="8">
        <f t="shared" ref="D617:D644" si="310">$D$24^2*(C617-SIN(C617))/2</f>
        <v>6.9889877812751881E-3</v>
      </c>
      <c r="E617" s="8">
        <f t="shared" ref="E617:E644" si="311">IF(A617&lt;$D$24,D617,3.1416*($D$24)^2-D617)</f>
        <v>4.2098512218724814E-2</v>
      </c>
      <c r="F617" s="3">
        <f t="shared" ref="F617:F644" si="312">$D$19/E617</f>
        <v>0.51457175906087338</v>
      </c>
      <c r="G617" s="7">
        <f t="shared" ref="G617:G644" si="313">F617^2/(2*32.2)</f>
        <v>4.1115542736490911E-3</v>
      </c>
      <c r="H617" s="3">
        <f t="shared" ref="H617:H644" si="314">A617+G617</f>
        <v>0.2041115542736491</v>
      </c>
      <c r="I617" s="3">
        <f t="shared" ref="I617:I644" si="315">$D$24*C617</f>
        <v>0.23182380450040302</v>
      </c>
      <c r="J617" s="3">
        <f t="shared" ref="J617:J644" si="316">IF(A617&lt;$D$24,I617,(2*3.1416*$D$24-I617))</f>
        <v>0.55357619549959702</v>
      </c>
      <c r="K617" s="3">
        <f>E617/J617</f>
        <v>7.6048270429568104E-2</v>
      </c>
      <c r="L617" s="7">
        <f>($D$21^2)*(F617^2)/(($D$20^2)*(K617^1.333))</f>
        <v>3.7189525515176188E-4</v>
      </c>
      <c r="M617" s="7">
        <f>D600</f>
        <v>5.2276234871709223E-3</v>
      </c>
      <c r="N617" s="3">
        <f t="shared" ref="N617:N644" si="317">((M617+L617)/2)*D$30</f>
        <v>1.9598315598129395E-3</v>
      </c>
      <c r="O617" s="3">
        <f>H611</f>
        <v>0.21292937369446788</v>
      </c>
      <c r="P617" s="3">
        <f>N617+O617</f>
        <v>0.21488920525428082</v>
      </c>
    </row>
    <row r="618" spans="1:16" x14ac:dyDescent="0.25">
      <c r="A618" s="8">
        <f t="shared" ref="A618:A644" si="318">A617+(P617-H617)/2</f>
        <v>0.20538882549031587</v>
      </c>
      <c r="B618" s="8">
        <f t="shared" si="308"/>
        <v>4.4611174509684132E-2</v>
      </c>
      <c r="C618" s="8">
        <f t="shared" si="309"/>
        <v>1.7444858246816921</v>
      </c>
      <c r="D618" s="8">
        <f t="shared" si="310"/>
        <v>5.9338434558762346E-3</v>
      </c>
      <c r="E618" s="8">
        <f t="shared" si="311"/>
        <v>4.3153656544123765E-2</v>
      </c>
      <c r="F618" s="3">
        <f t="shared" si="312"/>
        <v>0.50199003331467884</v>
      </c>
      <c r="G618" s="7">
        <f t="shared" si="313"/>
        <v>3.9129502103613717E-3</v>
      </c>
      <c r="H618" s="3">
        <f t="shared" si="314"/>
        <v>0.20930177570067723</v>
      </c>
      <c r="I618" s="3">
        <f t="shared" si="315"/>
        <v>0.21806072808521151</v>
      </c>
      <c r="J618" s="3">
        <f t="shared" si="316"/>
        <v>0.5673392719147885</v>
      </c>
      <c r="K618" s="3">
        <f t="shared" ref="K618:K644" si="319">E618/J618</f>
        <v>7.6063228266357752E-2</v>
      </c>
      <c r="L618" s="7">
        <f t="shared" ref="L618:L644" si="320">($D$21^2)*(F618^2)/(($D$20^2)*(K618^1.333))</f>
        <v>3.5383849328447499E-4</v>
      </c>
      <c r="M618" s="7">
        <f>M617</f>
        <v>5.2276234871709223E-3</v>
      </c>
      <c r="N618" s="3">
        <f t="shared" si="317"/>
        <v>1.9535116931593891E-3</v>
      </c>
      <c r="O618" s="3">
        <f>O617</f>
        <v>0.21292937369446788</v>
      </c>
      <c r="P618" s="3">
        <f t="shared" ref="P618:P644" si="321">N618+O618</f>
        <v>0.21488288538762726</v>
      </c>
    </row>
    <row r="619" spans="1:16" x14ac:dyDescent="0.25">
      <c r="A619" s="8">
        <f t="shared" si="318"/>
        <v>0.20817938033379088</v>
      </c>
      <c r="B619" s="8">
        <f t="shared" si="308"/>
        <v>4.1820619666209119E-2</v>
      </c>
      <c r="C619" s="8">
        <f t="shared" si="309"/>
        <v>1.6854396980536219</v>
      </c>
      <c r="D619" s="8">
        <f t="shared" si="310"/>
        <v>5.4062816792595008E-3</v>
      </c>
      <c r="E619" s="8">
        <f t="shared" si="311"/>
        <v>4.3681218320740497E-2</v>
      </c>
      <c r="F619" s="3">
        <f t="shared" si="312"/>
        <v>0.4959272272849844</v>
      </c>
      <c r="G619" s="7">
        <f t="shared" si="313"/>
        <v>3.8190033348225552E-3</v>
      </c>
      <c r="H619" s="3">
        <f t="shared" si="314"/>
        <v>0.21199838366861343</v>
      </c>
      <c r="I619" s="3">
        <f t="shared" si="315"/>
        <v>0.21067996225670274</v>
      </c>
      <c r="J619" s="3">
        <f t="shared" si="316"/>
        <v>0.57472003774329727</v>
      </c>
      <c r="K619" s="3">
        <f t="shared" si="319"/>
        <v>7.6004342031051678E-2</v>
      </c>
      <c r="L619" s="7">
        <f t="shared" si="320"/>
        <v>3.4569981526063102E-4</v>
      </c>
      <c r="M619" s="7">
        <f t="shared" ref="M619:M644" si="322">M618</f>
        <v>5.2276234871709223E-3</v>
      </c>
      <c r="N619" s="3">
        <f t="shared" si="317"/>
        <v>1.9506631558510437E-3</v>
      </c>
      <c r="O619" s="3">
        <f t="shared" ref="O619:O644" si="323">O618</f>
        <v>0.21292937369446788</v>
      </c>
      <c r="P619" s="3">
        <f t="shared" si="321"/>
        <v>0.21488003685031892</v>
      </c>
    </row>
    <row r="620" spans="1:16" x14ac:dyDescent="0.25">
      <c r="A620" s="8">
        <f t="shared" si="318"/>
        <v>0.20962020692464362</v>
      </c>
      <c r="B620" s="8">
        <f t="shared" si="308"/>
        <v>4.0379793075356385E-2</v>
      </c>
      <c r="C620" s="8">
        <f t="shared" si="309"/>
        <v>1.6543393075237494</v>
      </c>
      <c r="D620" s="8">
        <f t="shared" si="310"/>
        <v>5.1392733837930327E-3</v>
      </c>
      <c r="E620" s="8">
        <f t="shared" si="311"/>
        <v>4.3948226616206967E-2</v>
      </c>
      <c r="F620" s="3">
        <f t="shared" si="312"/>
        <v>0.49291421188417767</v>
      </c>
      <c r="G620" s="7">
        <f t="shared" si="313"/>
        <v>3.7727394453012418E-3</v>
      </c>
      <c r="H620" s="3">
        <f t="shared" si="314"/>
        <v>0.21339294636994485</v>
      </c>
      <c r="I620" s="3">
        <f t="shared" si="315"/>
        <v>0.20679241344046867</v>
      </c>
      <c r="J620" s="3">
        <f t="shared" si="316"/>
        <v>0.57860758655953126</v>
      </c>
      <c r="K620" s="3">
        <f t="shared" si="319"/>
        <v>7.5955151016128722E-2</v>
      </c>
      <c r="L620" s="7">
        <f t="shared" si="320"/>
        <v>3.4180682096725663E-4</v>
      </c>
      <c r="M620" s="7">
        <f t="shared" si="322"/>
        <v>5.2276234871709223E-3</v>
      </c>
      <c r="N620" s="3">
        <f t="shared" si="317"/>
        <v>1.9493006078483625E-3</v>
      </c>
      <c r="O620" s="3">
        <f t="shared" si="323"/>
        <v>0.21292937369446788</v>
      </c>
      <c r="P620" s="3">
        <f t="shared" si="321"/>
        <v>0.21487867430231625</v>
      </c>
    </row>
    <row r="621" spans="1:16" x14ac:dyDescent="0.25">
      <c r="A621" s="8">
        <f t="shared" si="318"/>
        <v>0.21036307089082931</v>
      </c>
      <c r="B621" s="8">
        <f t="shared" si="308"/>
        <v>3.9636929109170688E-2</v>
      </c>
      <c r="C621" s="8">
        <f t="shared" si="309"/>
        <v>1.6381298992612048</v>
      </c>
      <c r="D621" s="8">
        <f t="shared" si="310"/>
        <v>5.0030933430062199E-3</v>
      </c>
      <c r="E621" s="8">
        <f t="shared" si="311"/>
        <v>4.4084406656993778E-2</v>
      </c>
      <c r="F621" s="3">
        <f t="shared" si="312"/>
        <v>0.49139156288946473</v>
      </c>
      <c r="G621" s="7">
        <f t="shared" si="313"/>
        <v>3.7494668956358809E-3</v>
      </c>
      <c r="H621" s="3">
        <f t="shared" si="314"/>
        <v>0.21411253778646519</v>
      </c>
      <c r="I621" s="3">
        <f t="shared" si="315"/>
        <v>0.2047662374076506</v>
      </c>
      <c r="J621" s="3">
        <f t="shared" si="316"/>
        <v>0.58063376259234944</v>
      </c>
      <c r="K621" s="3">
        <f t="shared" si="319"/>
        <v>7.5924635281576794E-2</v>
      </c>
      <c r="L621" s="7">
        <f t="shared" si="320"/>
        <v>3.3988035814804977E-4</v>
      </c>
      <c r="M621" s="7">
        <f t="shared" si="322"/>
        <v>5.2276234871709223E-3</v>
      </c>
      <c r="N621" s="3">
        <f t="shared" si="317"/>
        <v>1.9486263458616403E-3</v>
      </c>
      <c r="O621" s="3">
        <f t="shared" si="323"/>
        <v>0.21292937369446788</v>
      </c>
      <c r="P621" s="3">
        <f t="shared" si="321"/>
        <v>0.21487800004032953</v>
      </c>
    </row>
    <row r="622" spans="1:16" x14ac:dyDescent="0.25">
      <c r="A622" s="8">
        <f t="shared" si="318"/>
        <v>0.2107458020177615</v>
      </c>
      <c r="B622" s="8">
        <f t="shared" si="308"/>
        <v>3.9254197982238503E-2</v>
      </c>
      <c r="C622" s="8">
        <f t="shared" si="309"/>
        <v>1.6297305882640083</v>
      </c>
      <c r="D622" s="8">
        <f t="shared" si="310"/>
        <v>4.9333336661411898E-3</v>
      </c>
      <c r="E622" s="8">
        <f t="shared" si="311"/>
        <v>4.415416633385881E-2</v>
      </c>
      <c r="F622" s="3">
        <f t="shared" si="312"/>
        <v>0.49061520768931943</v>
      </c>
      <c r="G622" s="7">
        <f t="shared" si="313"/>
        <v>3.7376286027334476E-3</v>
      </c>
      <c r="H622" s="3">
        <f t="shared" si="314"/>
        <v>0.21448343062049494</v>
      </c>
      <c r="I622" s="3">
        <f t="shared" si="315"/>
        <v>0.20371632353300104</v>
      </c>
      <c r="J622" s="3">
        <f t="shared" si="316"/>
        <v>0.58168367646699892</v>
      </c>
      <c r="K622" s="3">
        <f t="shared" si="319"/>
        <v>7.5907521768601396E-2</v>
      </c>
      <c r="L622" s="7">
        <f t="shared" si="320"/>
        <v>3.3890906951460103E-4</v>
      </c>
      <c r="M622" s="7">
        <f t="shared" si="322"/>
        <v>5.2276234871709223E-3</v>
      </c>
      <c r="N622" s="3">
        <f t="shared" si="317"/>
        <v>1.9482863948399329E-3</v>
      </c>
      <c r="O622" s="3">
        <f t="shared" si="323"/>
        <v>0.21292937369446788</v>
      </c>
      <c r="P622" s="3">
        <f t="shared" si="321"/>
        <v>0.21487766008930781</v>
      </c>
    </row>
    <row r="623" spans="1:16" x14ac:dyDescent="0.25">
      <c r="A623" s="8">
        <f t="shared" si="318"/>
        <v>0.21094291675216792</v>
      </c>
      <c r="B623" s="8">
        <f t="shared" si="308"/>
        <v>3.9057083247832081E-2</v>
      </c>
      <c r="C623" s="8">
        <f t="shared" si="309"/>
        <v>1.6253917722173772</v>
      </c>
      <c r="D623" s="8">
        <f t="shared" si="310"/>
        <v>4.8975135422136603E-3</v>
      </c>
      <c r="E623" s="8">
        <f t="shared" si="311"/>
        <v>4.4189986457786337E-2</v>
      </c>
      <c r="F623" s="3">
        <f t="shared" si="312"/>
        <v>0.49021751810059444</v>
      </c>
      <c r="G623" s="7">
        <f t="shared" si="313"/>
        <v>3.731571662309109E-3</v>
      </c>
      <c r="H623" s="3">
        <f t="shared" si="314"/>
        <v>0.21467448841447703</v>
      </c>
      <c r="I623" s="3">
        <f t="shared" si="315"/>
        <v>0.20317397152717215</v>
      </c>
      <c r="J623" s="3">
        <f t="shared" si="316"/>
        <v>0.58222602847282778</v>
      </c>
      <c r="K623" s="3">
        <f t="shared" si="319"/>
        <v>7.5898335520478477E-2</v>
      </c>
      <c r="L623" s="7">
        <f t="shared" si="320"/>
        <v>3.3841444842370376E-4</v>
      </c>
      <c r="M623" s="7">
        <f t="shared" si="322"/>
        <v>5.2276234871709223E-3</v>
      </c>
      <c r="N623" s="3">
        <f t="shared" si="317"/>
        <v>1.948113277458119E-3</v>
      </c>
      <c r="O623" s="3">
        <f t="shared" si="323"/>
        <v>0.21292937369446788</v>
      </c>
      <c r="P623" s="3">
        <f t="shared" si="321"/>
        <v>0.21487748697192599</v>
      </c>
    </row>
    <row r="624" spans="1:16" x14ac:dyDescent="0.25">
      <c r="A624" s="8">
        <f t="shared" si="318"/>
        <v>0.21104441603089241</v>
      </c>
      <c r="B624" s="8">
        <f t="shared" si="308"/>
        <v>3.8955583969107588E-2</v>
      </c>
      <c r="C624" s="8">
        <f t="shared" si="309"/>
        <v>1.6231541294158098</v>
      </c>
      <c r="D624" s="8">
        <f t="shared" si="310"/>
        <v>4.8790975474177602E-3</v>
      </c>
      <c r="E624" s="8">
        <f t="shared" si="311"/>
        <v>4.4208402452582236E-2</v>
      </c>
      <c r="F624" s="3">
        <f t="shared" si="312"/>
        <v>0.49001330707370011</v>
      </c>
      <c r="G624" s="7">
        <f t="shared" si="313"/>
        <v>3.7284633712624891E-3</v>
      </c>
      <c r="H624" s="3">
        <f t="shared" si="314"/>
        <v>0.21477287940215489</v>
      </c>
      <c r="I624" s="3">
        <f t="shared" si="315"/>
        <v>0.20289426617697623</v>
      </c>
      <c r="J624" s="3">
        <f t="shared" si="316"/>
        <v>0.58250573382302373</v>
      </c>
      <c r="K624" s="3">
        <f t="shared" si="319"/>
        <v>7.5893506081802078E-2</v>
      </c>
      <c r="L624" s="7">
        <f t="shared" si="320"/>
        <v>3.3816124128333811E-4</v>
      </c>
      <c r="M624" s="7">
        <f t="shared" si="322"/>
        <v>5.2276234871709223E-3</v>
      </c>
      <c r="N624" s="3">
        <f t="shared" si="317"/>
        <v>1.9480246549589909E-3</v>
      </c>
      <c r="O624" s="3">
        <f t="shared" si="323"/>
        <v>0.21292937369446788</v>
      </c>
      <c r="P624" s="3">
        <f t="shared" si="321"/>
        <v>0.21487739834942687</v>
      </c>
    </row>
    <row r="625" spans="1:16" x14ac:dyDescent="0.25">
      <c r="A625" s="8">
        <f t="shared" si="318"/>
        <v>0.2110966755045284</v>
      </c>
      <c r="B625" s="8">
        <f t="shared" si="308"/>
        <v>3.8903324495471597E-2</v>
      </c>
      <c r="C625" s="8">
        <f t="shared" si="309"/>
        <v>1.6220010955187563</v>
      </c>
      <c r="D625" s="8">
        <f t="shared" si="310"/>
        <v>4.8696232287185823E-3</v>
      </c>
      <c r="E625" s="8">
        <f t="shared" si="311"/>
        <v>4.4217876771281417E-2</v>
      </c>
      <c r="F625" s="3">
        <f t="shared" si="312"/>
        <v>0.48990831464581697</v>
      </c>
      <c r="G625" s="7">
        <f t="shared" si="313"/>
        <v>3.726865788184857E-3</v>
      </c>
      <c r="H625" s="3">
        <f t="shared" si="314"/>
        <v>0.21482354129271325</v>
      </c>
      <c r="I625" s="3">
        <f t="shared" si="315"/>
        <v>0.20275013693984453</v>
      </c>
      <c r="J625" s="3">
        <f t="shared" si="316"/>
        <v>0.58264986306015543</v>
      </c>
      <c r="K625" s="3">
        <f t="shared" si="319"/>
        <v>7.589099315846945E-2</v>
      </c>
      <c r="L625" s="7">
        <f t="shared" si="320"/>
        <v>3.3803126461966903E-4</v>
      </c>
      <c r="M625" s="7">
        <f t="shared" si="322"/>
        <v>5.2276234871709223E-3</v>
      </c>
      <c r="N625" s="3">
        <f t="shared" si="317"/>
        <v>1.9479791631267069E-3</v>
      </c>
      <c r="O625" s="3">
        <f t="shared" si="323"/>
        <v>0.21292937369446788</v>
      </c>
      <c r="P625" s="3">
        <f t="shared" si="321"/>
        <v>0.21487735285759457</v>
      </c>
    </row>
    <row r="626" spans="1:16" x14ac:dyDescent="0.25">
      <c r="A626" s="8">
        <f t="shared" si="318"/>
        <v>0.21112358128696906</v>
      </c>
      <c r="B626" s="8">
        <f t="shared" si="308"/>
        <v>3.8876418713030936E-2</v>
      </c>
      <c r="C626" s="8">
        <f t="shared" si="309"/>
        <v>1.6214072098597661</v>
      </c>
      <c r="D626" s="8">
        <f t="shared" si="310"/>
        <v>4.864747400366176E-3</v>
      </c>
      <c r="E626" s="8">
        <f t="shared" si="311"/>
        <v>4.4222752599633826E-2</v>
      </c>
      <c r="F626" s="3">
        <f t="shared" si="312"/>
        <v>0.48985429926436258</v>
      </c>
      <c r="G626" s="7">
        <f t="shared" si="313"/>
        <v>3.7260440140959579E-3</v>
      </c>
      <c r="H626" s="3">
        <f t="shared" si="314"/>
        <v>0.21484962530106502</v>
      </c>
      <c r="I626" s="3">
        <f t="shared" si="315"/>
        <v>0.20267590123247076</v>
      </c>
      <c r="J626" s="3">
        <f t="shared" si="316"/>
        <v>0.58272409876752929</v>
      </c>
      <c r="K626" s="3">
        <f t="shared" si="319"/>
        <v>7.5889692383008786E-2</v>
      </c>
      <c r="L626" s="7">
        <f t="shared" si="320"/>
        <v>3.3796445039334047E-4</v>
      </c>
      <c r="M626" s="7">
        <f t="shared" si="322"/>
        <v>5.2276234871709223E-3</v>
      </c>
      <c r="N626" s="3">
        <f t="shared" si="317"/>
        <v>1.9479557781474919E-3</v>
      </c>
      <c r="O626" s="3">
        <f t="shared" si="323"/>
        <v>0.21292937369446788</v>
      </c>
      <c r="P626" s="3">
        <f t="shared" si="321"/>
        <v>0.21487732947261537</v>
      </c>
    </row>
    <row r="627" spans="1:16" x14ac:dyDescent="0.25">
      <c r="A627" s="8">
        <f t="shared" si="318"/>
        <v>0.21113743337274424</v>
      </c>
      <c r="B627" s="8">
        <f t="shared" si="308"/>
        <v>3.8862566627255762E-2</v>
      </c>
      <c r="C627" s="8">
        <f t="shared" si="309"/>
        <v>1.6211013903149054</v>
      </c>
      <c r="D627" s="8">
        <f t="shared" si="310"/>
        <v>4.8622376813650782E-3</v>
      </c>
      <c r="E627" s="8">
        <f t="shared" si="311"/>
        <v>4.4225262318634918E-2</v>
      </c>
      <c r="F627" s="3">
        <f t="shared" si="312"/>
        <v>0.48982650074880441</v>
      </c>
      <c r="G627" s="7">
        <f t="shared" si="313"/>
        <v>3.7256211309909699E-3</v>
      </c>
      <c r="H627" s="3">
        <f t="shared" si="314"/>
        <v>0.21486305450373522</v>
      </c>
      <c r="I627" s="3">
        <f t="shared" si="315"/>
        <v>0.20263767378936318</v>
      </c>
      <c r="J627" s="3">
        <f t="shared" si="316"/>
        <v>0.58276232621063684</v>
      </c>
      <c r="K627" s="3">
        <f t="shared" si="319"/>
        <v>7.5889020840118435E-2</v>
      </c>
      <c r="L627" s="7">
        <f t="shared" si="320"/>
        <v>3.3793007959652242E-4</v>
      </c>
      <c r="M627" s="7">
        <f t="shared" si="322"/>
        <v>5.2276234871709223E-3</v>
      </c>
      <c r="N627" s="3">
        <f t="shared" si="317"/>
        <v>1.9479437483686055E-3</v>
      </c>
      <c r="O627" s="3">
        <f t="shared" si="323"/>
        <v>0.21292937369446788</v>
      </c>
      <c r="P627" s="3">
        <f t="shared" si="321"/>
        <v>0.21487731744283647</v>
      </c>
    </row>
    <row r="628" spans="1:16" x14ac:dyDescent="0.25">
      <c r="A628" s="8">
        <f t="shared" si="318"/>
        <v>0.21114456484229488</v>
      </c>
      <c r="B628" s="8">
        <f t="shared" si="308"/>
        <v>3.885543515770512E-2</v>
      </c>
      <c r="C628" s="8">
        <f t="shared" si="309"/>
        <v>1.6209439278929683</v>
      </c>
      <c r="D628" s="8">
        <f t="shared" si="310"/>
        <v>4.8609457449817883E-3</v>
      </c>
      <c r="E628" s="8">
        <f t="shared" si="311"/>
        <v>4.4226554255018209E-2</v>
      </c>
      <c r="F628" s="3">
        <f t="shared" si="312"/>
        <v>0.48981219204471299</v>
      </c>
      <c r="G628" s="7">
        <f t="shared" si="313"/>
        <v>3.7254034701187386E-3</v>
      </c>
      <c r="H628" s="3">
        <f t="shared" si="314"/>
        <v>0.21486996831241362</v>
      </c>
      <c r="I628" s="3">
        <f t="shared" si="315"/>
        <v>0.20261799098662103</v>
      </c>
      <c r="J628" s="3">
        <f t="shared" si="316"/>
        <v>0.58278200901337895</v>
      </c>
      <c r="K628" s="3">
        <f t="shared" si="319"/>
        <v>7.5888674617618293E-2</v>
      </c>
      <c r="L628" s="7">
        <f t="shared" si="320"/>
        <v>3.37912391799118E-4</v>
      </c>
      <c r="M628" s="7">
        <f t="shared" si="322"/>
        <v>5.2276234871709223E-3</v>
      </c>
      <c r="N628" s="3">
        <f t="shared" si="317"/>
        <v>1.9479375576395141E-3</v>
      </c>
      <c r="O628" s="3">
        <f t="shared" si="323"/>
        <v>0.21292937369446788</v>
      </c>
      <c r="P628" s="3">
        <f t="shared" si="321"/>
        <v>0.21487731125210738</v>
      </c>
    </row>
    <row r="629" spans="1:16" x14ac:dyDescent="0.25">
      <c r="A629" s="8">
        <f t="shared" si="318"/>
        <v>0.21114823631214175</v>
      </c>
      <c r="B629" s="8">
        <f t="shared" si="308"/>
        <v>3.8851763687858254E-2</v>
      </c>
      <c r="C629" s="8">
        <f t="shared" si="309"/>
        <v>1.6208628574602317</v>
      </c>
      <c r="D629" s="8">
        <f t="shared" si="310"/>
        <v>4.8602806595550493E-3</v>
      </c>
      <c r="E629" s="8">
        <f t="shared" si="311"/>
        <v>4.4227219340444948E-2</v>
      </c>
      <c r="F629" s="3">
        <f t="shared" si="312"/>
        <v>0.48980482628770572</v>
      </c>
      <c r="G629" s="7">
        <f t="shared" si="313"/>
        <v>3.7252914263156767E-3</v>
      </c>
      <c r="H629" s="3">
        <f t="shared" si="314"/>
        <v>0.21487352773845741</v>
      </c>
      <c r="I629" s="3">
        <f t="shared" si="315"/>
        <v>0.20260785718252897</v>
      </c>
      <c r="J629" s="3">
        <f t="shared" si="316"/>
        <v>0.58279214281747105</v>
      </c>
      <c r="K629" s="3">
        <f t="shared" si="319"/>
        <v>7.5888496242642031E-2</v>
      </c>
      <c r="L629" s="7">
        <f t="shared" si="320"/>
        <v>3.3790328759159374E-4</v>
      </c>
      <c r="M629" s="7">
        <f t="shared" si="322"/>
        <v>5.2276234871709223E-3</v>
      </c>
      <c r="N629" s="3">
        <f t="shared" si="317"/>
        <v>1.9479343711668803E-3</v>
      </c>
      <c r="O629" s="3">
        <f t="shared" si="323"/>
        <v>0.21292937369446788</v>
      </c>
      <c r="P629" s="3">
        <f t="shared" si="321"/>
        <v>0.21487730806563476</v>
      </c>
    </row>
    <row r="630" spans="1:16" x14ac:dyDescent="0.25">
      <c r="A630" s="8">
        <f t="shared" si="318"/>
        <v>0.21115012647573042</v>
      </c>
      <c r="B630" s="8">
        <f t="shared" si="308"/>
        <v>3.8849873524269579E-2</v>
      </c>
      <c r="C630" s="8">
        <f t="shared" si="309"/>
        <v>1.620821119175204</v>
      </c>
      <c r="D630" s="8">
        <f t="shared" si="310"/>
        <v>4.8599382671074736E-3</v>
      </c>
      <c r="E630" s="8">
        <f t="shared" si="311"/>
        <v>4.4227561732892523E-2</v>
      </c>
      <c r="F630" s="3">
        <f t="shared" si="312"/>
        <v>0.4898010344107237</v>
      </c>
      <c r="G630" s="7">
        <f t="shared" si="313"/>
        <v>3.7252337470468156E-3</v>
      </c>
      <c r="H630" s="3">
        <f t="shared" si="314"/>
        <v>0.21487536022277723</v>
      </c>
      <c r="I630" s="3">
        <f t="shared" si="315"/>
        <v>0.2026026398969005</v>
      </c>
      <c r="J630" s="3">
        <f t="shared" si="316"/>
        <v>0.58279736010309946</v>
      </c>
      <c r="K630" s="3">
        <f t="shared" si="319"/>
        <v>7.588840437621143E-2</v>
      </c>
      <c r="L630" s="7">
        <f t="shared" si="320"/>
        <v>3.3789860103433298E-4</v>
      </c>
      <c r="M630" s="7">
        <f t="shared" si="322"/>
        <v>5.2276234871709223E-3</v>
      </c>
      <c r="N630" s="3">
        <f t="shared" si="317"/>
        <v>1.9479327308718393E-3</v>
      </c>
      <c r="O630" s="3">
        <f t="shared" si="323"/>
        <v>0.21292937369446788</v>
      </c>
      <c r="P630" s="3">
        <f t="shared" si="321"/>
        <v>0.21487730642533973</v>
      </c>
    </row>
    <row r="631" spans="1:16" x14ac:dyDescent="0.25">
      <c r="A631" s="8">
        <f t="shared" si="318"/>
        <v>0.21115109957701167</v>
      </c>
      <c r="B631" s="8">
        <f t="shared" si="308"/>
        <v>3.8848900422988331E-2</v>
      </c>
      <c r="C631" s="8">
        <f t="shared" si="309"/>
        <v>1.6207996309878647</v>
      </c>
      <c r="D631" s="8">
        <f t="shared" si="310"/>
        <v>4.8597619979622673E-3</v>
      </c>
      <c r="E631" s="8">
        <f t="shared" si="311"/>
        <v>4.4227738002037734E-2</v>
      </c>
      <c r="F631" s="3">
        <f t="shared" si="312"/>
        <v>0.4897990823142892</v>
      </c>
      <c r="G631" s="7">
        <f t="shared" si="313"/>
        <v>3.725204053352792E-3</v>
      </c>
      <c r="H631" s="3">
        <f t="shared" si="314"/>
        <v>0.21487630363036447</v>
      </c>
      <c r="I631" s="3">
        <f t="shared" si="315"/>
        <v>0.20259995387348309</v>
      </c>
      <c r="J631" s="3">
        <f t="shared" si="316"/>
        <v>0.58280004612651692</v>
      </c>
      <c r="K631" s="3">
        <f t="shared" si="319"/>
        <v>7.5888357072018103E-2</v>
      </c>
      <c r="L631" s="7">
        <f t="shared" si="320"/>
        <v>3.3789618841920197E-4</v>
      </c>
      <c r="M631" s="7">
        <f>M623</f>
        <v>5.2276234871709223E-3</v>
      </c>
      <c r="N631" s="3">
        <f t="shared" si="317"/>
        <v>1.9479318864565433E-3</v>
      </c>
      <c r="O631" s="3">
        <f>O623</f>
        <v>0.21292937369446788</v>
      </c>
      <c r="P631" s="3">
        <f t="shared" si="321"/>
        <v>0.21487730558092441</v>
      </c>
    </row>
    <row r="632" spans="1:16" x14ac:dyDescent="0.25">
      <c r="A632" s="8">
        <f t="shared" si="318"/>
        <v>0.21115160055229165</v>
      </c>
      <c r="B632" s="8">
        <f t="shared" si="308"/>
        <v>3.8848399447708348E-2</v>
      </c>
      <c r="C632" s="8">
        <f t="shared" si="309"/>
        <v>1.6207885682812333</v>
      </c>
      <c r="D632" s="8">
        <f t="shared" si="310"/>
        <v>4.8596712511895235E-3</v>
      </c>
      <c r="E632" s="8">
        <f t="shared" si="311"/>
        <v>4.4227828748810476E-2</v>
      </c>
      <c r="F632" s="3">
        <f t="shared" si="312"/>
        <v>0.4897980773432728</v>
      </c>
      <c r="G632" s="7">
        <f t="shared" si="313"/>
        <v>3.7251887666019659E-3</v>
      </c>
      <c r="H632" s="3">
        <f t="shared" si="314"/>
        <v>0.21487678931889362</v>
      </c>
      <c r="I632" s="3">
        <f t="shared" si="315"/>
        <v>0.20259857103515416</v>
      </c>
      <c r="J632" s="3">
        <f t="shared" si="316"/>
        <v>0.58280142896484577</v>
      </c>
      <c r="K632" s="3">
        <f t="shared" si="319"/>
        <v>7.5888332716284868E-2</v>
      </c>
      <c r="L632" s="7">
        <f t="shared" si="320"/>
        <v>3.3789494638467336E-4</v>
      </c>
      <c r="M632" s="7">
        <f t="shared" si="322"/>
        <v>5.2276234871709223E-3</v>
      </c>
      <c r="N632" s="3">
        <f t="shared" si="317"/>
        <v>1.9479314517444584E-3</v>
      </c>
      <c r="O632" s="3">
        <f t="shared" si="323"/>
        <v>0.21292937369446788</v>
      </c>
      <c r="P632" s="3">
        <f t="shared" si="321"/>
        <v>0.21487730514621234</v>
      </c>
    </row>
    <row r="633" spans="1:16" x14ac:dyDescent="0.25">
      <c r="A633" s="8">
        <f t="shared" si="318"/>
        <v>0.21115185846595103</v>
      </c>
      <c r="B633" s="8">
        <f t="shared" si="308"/>
        <v>3.8848141534048974E-2</v>
      </c>
      <c r="C633" s="8">
        <f t="shared" si="309"/>
        <v>1.6207828729213334</v>
      </c>
      <c r="D633" s="8">
        <f t="shared" si="310"/>
        <v>4.8596245328385414E-3</v>
      </c>
      <c r="E633" s="8">
        <f t="shared" si="311"/>
        <v>4.4227875467161455E-2</v>
      </c>
      <c r="F633" s="3">
        <f t="shared" si="312"/>
        <v>0.48979755996462315</v>
      </c>
      <c r="G633" s="7">
        <f t="shared" si="313"/>
        <v>3.7251808966971829E-3</v>
      </c>
      <c r="H633" s="3">
        <f t="shared" si="314"/>
        <v>0.21487703936264821</v>
      </c>
      <c r="I633" s="3">
        <f t="shared" si="315"/>
        <v>0.20259785911516667</v>
      </c>
      <c r="J633" s="3">
        <f t="shared" si="316"/>
        <v>0.58280214088483329</v>
      </c>
      <c r="K633" s="3">
        <f t="shared" si="319"/>
        <v>7.5888320176746335E-2</v>
      </c>
      <c r="L633" s="7">
        <f t="shared" si="320"/>
        <v>3.3789430696614937E-4</v>
      </c>
      <c r="M633" s="7">
        <f t="shared" si="322"/>
        <v>5.2276234871709223E-3</v>
      </c>
      <c r="N633" s="3">
        <f t="shared" si="317"/>
        <v>1.9479312279479751E-3</v>
      </c>
      <c r="O633" s="3">
        <f t="shared" si="323"/>
        <v>0.21292937369446788</v>
      </c>
      <c r="P633" s="3">
        <f t="shared" si="321"/>
        <v>0.21487730492241586</v>
      </c>
    </row>
    <row r="634" spans="1:16" x14ac:dyDescent="0.25">
      <c r="A634" s="8">
        <f t="shared" si="318"/>
        <v>0.21115199124583484</v>
      </c>
      <c r="B634" s="8">
        <f t="shared" si="308"/>
        <v>3.8848008754165164E-2</v>
      </c>
      <c r="C634" s="8">
        <f t="shared" si="309"/>
        <v>1.6207799408130492</v>
      </c>
      <c r="D634" s="8">
        <f t="shared" si="310"/>
        <v>4.8596004812062887E-3</v>
      </c>
      <c r="E634" s="8">
        <f t="shared" si="311"/>
        <v>4.422789951879371E-2</v>
      </c>
      <c r="F634" s="3">
        <f t="shared" si="312"/>
        <v>0.48979729360716734</v>
      </c>
      <c r="G634" s="7">
        <f t="shared" si="313"/>
        <v>3.7251768451072309E-3</v>
      </c>
      <c r="H634" s="3">
        <f t="shared" si="314"/>
        <v>0.21487716809094207</v>
      </c>
      <c r="I634" s="3">
        <f t="shared" si="315"/>
        <v>0.20259749260163115</v>
      </c>
      <c r="J634" s="3">
        <f t="shared" si="316"/>
        <v>0.58280250739836881</v>
      </c>
      <c r="K634" s="3">
        <f t="shared" si="319"/>
        <v>7.5888313720932868E-2</v>
      </c>
      <c r="L634" s="7">
        <f t="shared" si="320"/>
        <v>3.3789397778132382E-4</v>
      </c>
      <c r="M634" s="7">
        <f t="shared" si="322"/>
        <v>5.2276234871709223E-3</v>
      </c>
      <c r="N634" s="3">
        <f t="shared" si="317"/>
        <v>1.947931112733286E-3</v>
      </c>
      <c r="O634" s="3">
        <f t="shared" si="323"/>
        <v>0.21292937369446788</v>
      </c>
      <c r="P634" s="3">
        <f t="shared" si="321"/>
        <v>0.21487730480720116</v>
      </c>
    </row>
    <row r="635" spans="1:16" x14ac:dyDescent="0.25">
      <c r="A635" s="8">
        <f t="shared" si="318"/>
        <v>0.21115205960396438</v>
      </c>
      <c r="B635" s="8">
        <f t="shared" si="308"/>
        <v>3.8847940396035618E-2</v>
      </c>
      <c r="C635" s="8">
        <f t="shared" si="309"/>
        <v>1.620778431294861</v>
      </c>
      <c r="D635" s="8">
        <f t="shared" si="310"/>
        <v>4.8595880988874509E-3</v>
      </c>
      <c r="E635" s="8">
        <f t="shared" si="311"/>
        <v>4.4227911901112547E-2</v>
      </c>
      <c r="F635" s="3">
        <f t="shared" si="312"/>
        <v>0.48979715648049788</v>
      </c>
      <c r="G635" s="7">
        <f t="shared" si="313"/>
        <v>3.7251747592605793E-3</v>
      </c>
      <c r="H635" s="3">
        <f t="shared" si="314"/>
        <v>0.21487723436322495</v>
      </c>
      <c r="I635" s="3">
        <f t="shared" si="315"/>
        <v>0.20259730391185762</v>
      </c>
      <c r="J635" s="3">
        <f t="shared" si="316"/>
        <v>0.58280269608814239</v>
      </c>
      <c r="K635" s="3">
        <f t="shared" si="319"/>
        <v>7.5888310397286787E-2</v>
      </c>
      <c r="L635" s="7">
        <f t="shared" si="320"/>
        <v>3.3789380831009819E-4</v>
      </c>
      <c r="M635" s="7">
        <f t="shared" si="322"/>
        <v>5.2276234871709223E-3</v>
      </c>
      <c r="N635" s="3">
        <f t="shared" si="317"/>
        <v>1.9479310534183572E-3</v>
      </c>
      <c r="O635" s="3">
        <f t="shared" si="323"/>
        <v>0.21292937369446788</v>
      </c>
      <c r="P635" s="3">
        <f t="shared" si="321"/>
        <v>0.21487730474788624</v>
      </c>
    </row>
    <row r="636" spans="1:16" x14ac:dyDescent="0.25">
      <c r="A636" s="8">
        <f t="shared" si="318"/>
        <v>0.21115209479629504</v>
      </c>
      <c r="B636" s="8">
        <f t="shared" si="308"/>
        <v>3.8847905203704958E-2</v>
      </c>
      <c r="C636" s="8">
        <f t="shared" si="309"/>
        <v>1.6207776541599033</v>
      </c>
      <c r="D636" s="8">
        <f t="shared" si="310"/>
        <v>4.8595817241895919E-3</v>
      </c>
      <c r="E636" s="8">
        <f t="shared" si="311"/>
        <v>4.4227918275810407E-2</v>
      </c>
      <c r="F636" s="3">
        <f t="shared" si="312"/>
        <v>0.48979708588461623</v>
      </c>
      <c r="G636" s="7">
        <f t="shared" si="313"/>
        <v>3.7251736854202193E-3</v>
      </c>
      <c r="H636" s="3">
        <f t="shared" si="314"/>
        <v>0.21487726848171526</v>
      </c>
      <c r="I636" s="3">
        <f t="shared" si="315"/>
        <v>0.20259720676998791</v>
      </c>
      <c r="J636" s="3">
        <f t="shared" si="316"/>
        <v>0.58280279323001205</v>
      </c>
      <c r="K636" s="3">
        <f t="shared" si="319"/>
        <v>7.5888308686185693E-2</v>
      </c>
      <c r="L636" s="7">
        <f t="shared" si="320"/>
        <v>3.378937210626083E-4</v>
      </c>
      <c r="M636" s="7">
        <f t="shared" si="322"/>
        <v>5.2276234871709223E-3</v>
      </c>
      <c r="N636" s="3">
        <f t="shared" si="317"/>
        <v>1.9479310228817358E-3</v>
      </c>
      <c r="O636" s="3">
        <f t="shared" si="323"/>
        <v>0.21292937369446788</v>
      </c>
      <c r="P636" s="3">
        <f t="shared" si="321"/>
        <v>0.21487730471734962</v>
      </c>
    </row>
    <row r="637" spans="1:16" x14ac:dyDescent="0.25">
      <c r="A637" s="8">
        <f t="shared" si="318"/>
        <v>0.21115211291411223</v>
      </c>
      <c r="B637" s="8">
        <f t="shared" si="308"/>
        <v>3.8847887085887767E-2</v>
      </c>
      <c r="C637" s="8">
        <f t="shared" si="309"/>
        <v>1.6207772540729306</v>
      </c>
      <c r="D637" s="8">
        <f t="shared" si="310"/>
        <v>4.8595784423501711E-3</v>
      </c>
      <c r="E637" s="8">
        <f t="shared" si="311"/>
        <v>4.4227921557649826E-2</v>
      </c>
      <c r="F637" s="3">
        <f t="shared" si="312"/>
        <v>0.48979704954025893</v>
      </c>
      <c r="G637" s="7">
        <f t="shared" si="313"/>
        <v>3.7251731325829633E-3</v>
      </c>
      <c r="H637" s="3">
        <f t="shared" si="314"/>
        <v>0.2148772860466952</v>
      </c>
      <c r="I637" s="3">
        <f t="shared" si="315"/>
        <v>0.20259715675911633</v>
      </c>
      <c r="J637" s="3">
        <f t="shared" si="316"/>
        <v>0.58280284324088361</v>
      </c>
      <c r="K637" s="3">
        <f t="shared" si="319"/>
        <v>7.5888307805268507E-2</v>
      </c>
      <c r="L637" s="7">
        <f t="shared" si="320"/>
        <v>3.378936761456511E-4</v>
      </c>
      <c r="M637" s="7">
        <f t="shared" si="322"/>
        <v>5.2276234871709223E-3</v>
      </c>
      <c r="N637" s="3">
        <f t="shared" si="317"/>
        <v>1.9479310071608006E-3</v>
      </c>
      <c r="O637" s="3">
        <f t="shared" si="323"/>
        <v>0.21292937369446788</v>
      </c>
      <c r="P637" s="3">
        <f t="shared" si="321"/>
        <v>0.21487730470162869</v>
      </c>
    </row>
    <row r="638" spans="1:16" x14ac:dyDescent="0.25">
      <c r="A638" s="8">
        <f t="shared" si="318"/>
        <v>0.21115212224157898</v>
      </c>
      <c r="B638" s="8">
        <f t="shared" si="308"/>
        <v>3.8847877758421023E-2</v>
      </c>
      <c r="C638" s="8">
        <f t="shared" si="309"/>
        <v>1.6207770480989754</v>
      </c>
      <c r="D638" s="8">
        <f t="shared" si="310"/>
        <v>4.8595767527844077E-3</v>
      </c>
      <c r="E638" s="8">
        <f t="shared" si="311"/>
        <v>4.4227923247215591E-2</v>
      </c>
      <c r="F638" s="3">
        <f t="shared" si="312"/>
        <v>0.48979703082935716</v>
      </c>
      <c r="G638" s="7">
        <f t="shared" si="313"/>
        <v>3.7251728479697861E-3</v>
      </c>
      <c r="H638" s="3">
        <f t="shared" si="314"/>
        <v>0.21487729508954875</v>
      </c>
      <c r="I638" s="3">
        <f t="shared" si="315"/>
        <v>0.20259713101237192</v>
      </c>
      <c r="J638" s="3">
        <f t="shared" si="316"/>
        <v>0.58280286898762812</v>
      </c>
      <c r="K638" s="3">
        <f t="shared" si="319"/>
        <v>7.5888307351751338E-2</v>
      </c>
      <c r="L638" s="7">
        <f t="shared" si="320"/>
        <v>3.378936530213865E-4</v>
      </c>
      <c r="M638" s="7">
        <f t="shared" si="322"/>
        <v>5.2276234871709223E-3</v>
      </c>
      <c r="N638" s="3">
        <f t="shared" si="317"/>
        <v>1.9479309990673081E-3</v>
      </c>
      <c r="O638" s="3">
        <f t="shared" si="323"/>
        <v>0.21292937369446788</v>
      </c>
      <c r="P638" s="3">
        <f t="shared" si="321"/>
        <v>0.21487730469353519</v>
      </c>
    </row>
    <row r="639" spans="1:16" x14ac:dyDescent="0.25">
      <c r="A639" s="8">
        <f t="shared" si="318"/>
        <v>0.2111521270435722</v>
      </c>
      <c r="B639" s="8">
        <f t="shared" si="308"/>
        <v>3.8847872956427804E-2</v>
      </c>
      <c r="C639" s="8">
        <f t="shared" si="309"/>
        <v>1.620776942058864</v>
      </c>
      <c r="D639" s="8">
        <f t="shared" si="310"/>
        <v>4.8595758829573718E-3</v>
      </c>
      <c r="E639" s="8">
        <f t="shared" si="311"/>
        <v>4.4227924117042627E-2</v>
      </c>
      <c r="F639" s="3">
        <f t="shared" si="312"/>
        <v>0.48979702119655821</v>
      </c>
      <c r="G639" s="7">
        <f t="shared" si="313"/>
        <v>3.7251727014444356E-3</v>
      </c>
      <c r="H639" s="3">
        <f t="shared" si="314"/>
        <v>0.21487729974501663</v>
      </c>
      <c r="I639" s="3">
        <f t="shared" si="315"/>
        <v>0.202597117757358</v>
      </c>
      <c r="J639" s="3">
        <f t="shared" si="316"/>
        <v>0.58280288224264198</v>
      </c>
      <c r="K639" s="3">
        <f t="shared" si="319"/>
        <v>7.5888307118270118E-2</v>
      </c>
      <c r="L639" s="7">
        <f t="shared" si="320"/>
        <v>3.3789364111648946E-4</v>
      </c>
      <c r="M639" s="7">
        <f t="shared" si="322"/>
        <v>5.2276234871709223E-3</v>
      </c>
      <c r="N639" s="3">
        <f t="shared" si="317"/>
        <v>1.947930994900594E-3</v>
      </c>
      <c r="O639" s="3">
        <f t="shared" si="323"/>
        <v>0.21292937369446788</v>
      </c>
      <c r="P639" s="3">
        <f t="shared" si="321"/>
        <v>0.21487730468936847</v>
      </c>
    </row>
    <row r="640" spans="1:16" x14ac:dyDescent="0.25">
      <c r="A640" s="8">
        <f t="shared" si="318"/>
        <v>0.21115212951574813</v>
      </c>
      <c r="B640" s="8">
        <f t="shared" si="308"/>
        <v>3.8847870484251867E-2</v>
      </c>
      <c r="C640" s="8">
        <f t="shared" si="309"/>
        <v>1.6207768874669874</v>
      </c>
      <c r="D640" s="8">
        <f t="shared" si="310"/>
        <v>4.8595754351505377E-3</v>
      </c>
      <c r="E640" s="8">
        <f t="shared" si="311"/>
        <v>4.4227924564849461E-2</v>
      </c>
      <c r="F640" s="3">
        <f t="shared" si="312"/>
        <v>0.48979701623737337</v>
      </c>
      <c r="G640" s="7">
        <f t="shared" si="313"/>
        <v>3.7251726260098409E-3</v>
      </c>
      <c r="H640" s="3">
        <f t="shared" si="314"/>
        <v>0.21487730214175799</v>
      </c>
      <c r="I640" s="3">
        <f t="shared" si="315"/>
        <v>0.20259711093337343</v>
      </c>
      <c r="J640" s="3">
        <f t="shared" si="316"/>
        <v>0.58280288906662658</v>
      </c>
      <c r="K640" s="3">
        <f t="shared" si="319"/>
        <v>7.5888306998068575E-2</v>
      </c>
      <c r="L640" s="7">
        <f t="shared" si="320"/>
        <v>3.3789363498757692E-4</v>
      </c>
      <c r="M640" s="7">
        <f t="shared" si="322"/>
        <v>5.2276234871709223E-3</v>
      </c>
      <c r="N640" s="3">
        <f t="shared" si="317"/>
        <v>1.9479309927554747E-3</v>
      </c>
      <c r="O640" s="3">
        <f t="shared" si="323"/>
        <v>0.21292937369446788</v>
      </c>
      <c r="P640" s="3">
        <f t="shared" si="321"/>
        <v>0.21487730468722335</v>
      </c>
    </row>
    <row r="641" spans="1:16" x14ac:dyDescent="0.25">
      <c r="A641" s="8">
        <f t="shared" si="318"/>
        <v>0.21115213078848083</v>
      </c>
      <c r="B641" s="8">
        <f t="shared" si="308"/>
        <v>3.884786921151917E-2</v>
      </c>
      <c r="C641" s="8">
        <f t="shared" si="309"/>
        <v>1.6207768593618406</v>
      </c>
      <c r="D641" s="8">
        <f t="shared" si="310"/>
        <v>4.8595752046093448E-3</v>
      </c>
      <c r="E641" s="8">
        <f t="shared" si="311"/>
        <v>4.4227924795390658E-2</v>
      </c>
      <c r="F641" s="3">
        <f t="shared" si="312"/>
        <v>0.4897970136842717</v>
      </c>
      <c r="G641" s="7">
        <f t="shared" si="313"/>
        <v>3.7251725871743882E-3</v>
      </c>
      <c r="H641" s="3">
        <f t="shared" si="314"/>
        <v>0.21487730337565522</v>
      </c>
      <c r="I641" s="3">
        <f t="shared" si="315"/>
        <v>0.20259710742023007</v>
      </c>
      <c r="J641" s="3">
        <f t="shared" si="316"/>
        <v>0.58280289257976992</v>
      </c>
      <c r="K641" s="3">
        <f t="shared" si="319"/>
        <v>7.5888306936186076E-2</v>
      </c>
      <c r="L641" s="7">
        <f t="shared" si="320"/>
        <v>3.37893631832273E-4</v>
      </c>
      <c r="M641" s="7">
        <f t="shared" si="322"/>
        <v>5.2276234871709223E-3</v>
      </c>
      <c r="N641" s="3">
        <f t="shared" si="317"/>
        <v>1.9479309916511183E-3</v>
      </c>
      <c r="O641" s="3">
        <f t="shared" si="323"/>
        <v>0.21292937369446788</v>
      </c>
      <c r="P641" s="3">
        <f t="shared" si="321"/>
        <v>0.21487730468611899</v>
      </c>
    </row>
    <row r="642" spans="1:16" x14ac:dyDescent="0.25">
      <c r="A642" s="8">
        <f t="shared" si="318"/>
        <v>0.2111521314437127</v>
      </c>
      <c r="B642" s="8">
        <f t="shared" si="308"/>
        <v>3.8847868556287302E-2</v>
      </c>
      <c r="C642" s="8">
        <f t="shared" si="309"/>
        <v>1.6207768448926687</v>
      </c>
      <c r="D642" s="8">
        <f t="shared" si="310"/>
        <v>4.8595750859214727E-3</v>
      </c>
      <c r="E642" s="8">
        <f t="shared" si="311"/>
        <v>4.4227924914078523E-2</v>
      </c>
      <c r="F642" s="3">
        <f t="shared" si="312"/>
        <v>0.48979701236987672</v>
      </c>
      <c r="G642" s="7">
        <f t="shared" si="313"/>
        <v>3.7251725671810115E-3</v>
      </c>
      <c r="H642" s="3">
        <f t="shared" si="314"/>
        <v>0.21487730401089372</v>
      </c>
      <c r="I642" s="3">
        <f t="shared" si="315"/>
        <v>0.20259710561158359</v>
      </c>
      <c r="J642" s="3">
        <f t="shared" si="316"/>
        <v>0.58280289438841637</v>
      </c>
      <c r="K642" s="3">
        <f t="shared" si="319"/>
        <v>7.5888306904327518E-2</v>
      </c>
      <c r="L642" s="7">
        <f t="shared" si="320"/>
        <v>3.3789363020785067E-4</v>
      </c>
      <c r="M642" s="7">
        <f t="shared" si="322"/>
        <v>5.2276234871709223E-3</v>
      </c>
      <c r="N642" s="3">
        <f t="shared" si="317"/>
        <v>1.9479309910825705E-3</v>
      </c>
      <c r="O642" s="3">
        <f t="shared" si="323"/>
        <v>0.21292937369446788</v>
      </c>
      <c r="P642" s="3">
        <f t="shared" si="321"/>
        <v>0.21487730468555044</v>
      </c>
    </row>
    <row r="643" spans="1:16" x14ac:dyDescent="0.25">
      <c r="A643" s="8">
        <f t="shared" si="318"/>
        <v>0.21115213178104106</v>
      </c>
      <c r="B643" s="8">
        <f t="shared" si="308"/>
        <v>3.8847868218958942E-2</v>
      </c>
      <c r="C643" s="8">
        <f t="shared" si="309"/>
        <v>1.620776837443608</v>
      </c>
      <c r="D643" s="8">
        <f t="shared" si="310"/>
        <v>4.8595750248182409E-3</v>
      </c>
      <c r="E643" s="8">
        <f t="shared" si="311"/>
        <v>4.4227924975181757E-2</v>
      </c>
      <c r="F643" s="3">
        <f t="shared" si="312"/>
        <v>0.48979701169319606</v>
      </c>
      <c r="G643" s="7">
        <f t="shared" si="313"/>
        <v>3.7251725568879629E-3</v>
      </c>
      <c r="H643" s="3">
        <f t="shared" si="314"/>
        <v>0.21487730433792901</v>
      </c>
      <c r="I643" s="3">
        <f t="shared" si="315"/>
        <v>0.202597104680451</v>
      </c>
      <c r="J643" s="3">
        <f t="shared" si="316"/>
        <v>0.58280289531954899</v>
      </c>
      <c r="K643" s="3">
        <f t="shared" si="319"/>
        <v>7.5888306887926027E-2</v>
      </c>
      <c r="L643" s="7">
        <f t="shared" si="320"/>
        <v>3.3789362937156081E-4</v>
      </c>
      <c r="M643" s="7">
        <f t="shared" si="322"/>
        <v>5.2276234871709223E-3</v>
      </c>
      <c r="N643" s="3">
        <f t="shared" si="317"/>
        <v>1.9479309907898688E-3</v>
      </c>
      <c r="O643" s="3">
        <f t="shared" si="323"/>
        <v>0.21292937369446788</v>
      </c>
      <c r="P643" s="3">
        <f t="shared" si="321"/>
        <v>0.21487730468525776</v>
      </c>
    </row>
    <row r="644" spans="1:16" x14ac:dyDescent="0.25">
      <c r="A644" s="8">
        <f t="shared" si="318"/>
        <v>0.21115213195470545</v>
      </c>
      <c r="B644" s="8">
        <f t="shared" si="308"/>
        <v>3.8847868045294554E-2</v>
      </c>
      <c r="C644" s="8">
        <f t="shared" si="309"/>
        <v>1.6207768336086603</v>
      </c>
      <c r="D644" s="8">
        <f t="shared" si="310"/>
        <v>4.8595749933608929E-3</v>
      </c>
      <c r="E644" s="8">
        <f t="shared" si="311"/>
        <v>4.4227925006639107E-2</v>
      </c>
      <c r="F644" s="3">
        <f t="shared" si="312"/>
        <v>0.48979701134482528</v>
      </c>
      <c r="G644" s="7">
        <f t="shared" si="313"/>
        <v>3.725172551588865E-3</v>
      </c>
      <c r="H644" s="3">
        <f t="shared" si="314"/>
        <v>0.2148773045062943</v>
      </c>
      <c r="I644" s="3">
        <f t="shared" si="315"/>
        <v>0.20259710420108254</v>
      </c>
      <c r="J644" s="3">
        <f t="shared" si="316"/>
        <v>0.58280289579891742</v>
      </c>
      <c r="K644" s="3">
        <f t="shared" si="319"/>
        <v>7.5888306879482156E-2</v>
      </c>
      <c r="L644" s="7">
        <f t="shared" si="320"/>
        <v>3.3789362894101935E-4</v>
      </c>
      <c r="M644" s="7">
        <f t="shared" si="322"/>
        <v>5.2276234871709223E-3</v>
      </c>
      <c r="N644" s="3">
        <f t="shared" si="317"/>
        <v>1.9479309906391795E-3</v>
      </c>
      <c r="O644" s="3">
        <f t="shared" si="323"/>
        <v>0.21292937369446788</v>
      </c>
      <c r="P644" s="3">
        <f t="shared" si="321"/>
        <v>0.21487730468510705</v>
      </c>
    </row>
    <row r="646" spans="1:16" x14ac:dyDescent="0.25">
      <c r="A646" s="5" t="s">
        <v>75</v>
      </c>
      <c r="B646" s="5"/>
      <c r="C646" s="5"/>
      <c r="D646" s="5"/>
      <c r="E646" s="5"/>
      <c r="F646">
        <f>F613+1</f>
        <v>20</v>
      </c>
      <c r="G646" t="s">
        <v>76</v>
      </c>
      <c r="H646">
        <f>D$18/100</f>
        <v>0.7</v>
      </c>
      <c r="K646" t="s">
        <v>15</v>
      </c>
    </row>
    <row r="647" spans="1:16" x14ac:dyDescent="0.25">
      <c r="A647" s="1" t="s">
        <v>82</v>
      </c>
      <c r="B647" s="1" t="s">
        <v>182</v>
      </c>
      <c r="C647" s="1" t="s">
        <v>183</v>
      </c>
      <c r="D647" s="1" t="s">
        <v>184</v>
      </c>
      <c r="E647" s="1" t="s">
        <v>185</v>
      </c>
      <c r="F647" s="1" t="s">
        <v>79</v>
      </c>
      <c r="G647" s="1" t="s">
        <v>81</v>
      </c>
      <c r="H647" s="1" t="s">
        <v>84</v>
      </c>
      <c r="I647" s="1" t="s">
        <v>60</v>
      </c>
      <c r="J647" s="1" t="s">
        <v>187</v>
      </c>
      <c r="K647" s="1" t="s">
        <v>86</v>
      </c>
      <c r="L647" s="1" t="s">
        <v>88</v>
      </c>
      <c r="M647" s="1" t="s">
        <v>88</v>
      </c>
      <c r="N647" s="1" t="s">
        <v>90</v>
      </c>
      <c r="O647" s="1" t="s">
        <v>92</v>
      </c>
      <c r="P647" s="1" t="s">
        <v>92</v>
      </c>
    </row>
    <row r="648" spans="1:16" x14ac:dyDescent="0.25">
      <c r="A648" s="1" t="s">
        <v>77</v>
      </c>
      <c r="B648" s="1" t="s">
        <v>10</v>
      </c>
      <c r="C648" s="1" t="s">
        <v>57</v>
      </c>
      <c r="D648" s="1" t="s">
        <v>59</v>
      </c>
      <c r="E648" s="1" t="s">
        <v>186</v>
      </c>
      <c r="F648" s="1" t="s">
        <v>78</v>
      </c>
      <c r="G648" s="1" t="s">
        <v>80</v>
      </c>
      <c r="H648" s="1" t="s">
        <v>83</v>
      </c>
      <c r="I648" s="1" t="s">
        <v>61</v>
      </c>
      <c r="J648" s="1" t="s">
        <v>188</v>
      </c>
      <c r="K648" s="1" t="s">
        <v>85</v>
      </c>
      <c r="L648" s="1" t="s">
        <v>87</v>
      </c>
      <c r="M648" s="1" t="s">
        <v>28</v>
      </c>
      <c r="N648" s="1" t="s">
        <v>89</v>
      </c>
      <c r="O648" s="1" t="s">
        <v>32</v>
      </c>
      <c r="P648" s="1" t="s">
        <v>91</v>
      </c>
    </row>
    <row r="649" spans="1:16" x14ac:dyDescent="0.25">
      <c r="A649" s="1" t="s">
        <v>0</v>
      </c>
      <c r="B649" s="1" t="s">
        <v>0</v>
      </c>
      <c r="C649" s="1" t="s">
        <v>97</v>
      </c>
      <c r="D649" s="1" t="s">
        <v>17</v>
      </c>
      <c r="E649" s="1" t="s">
        <v>17</v>
      </c>
      <c r="F649" s="1" t="s">
        <v>22</v>
      </c>
      <c r="G649" s="1" t="s">
        <v>0</v>
      </c>
      <c r="H649" s="1" t="s">
        <v>0</v>
      </c>
      <c r="I649" s="1" t="s">
        <v>0</v>
      </c>
      <c r="J649" s="1" t="s">
        <v>0</v>
      </c>
      <c r="K649" s="1" t="s">
        <v>0</v>
      </c>
      <c r="L649" s="1" t="s">
        <v>20</v>
      </c>
      <c r="M649" s="1" t="s">
        <v>20</v>
      </c>
      <c r="N649" s="1" t="s">
        <v>0</v>
      </c>
      <c r="O649" s="1" t="s">
        <v>0</v>
      </c>
      <c r="P649" s="1" t="s">
        <v>0</v>
      </c>
    </row>
    <row r="650" spans="1:16" x14ac:dyDescent="0.25">
      <c r="A650" s="8">
        <v>0.2</v>
      </c>
      <c r="B650" s="8">
        <f t="shared" ref="B650:B677" si="324">IF(A650&lt;$D$24,A650,2*$D$24-A650)</f>
        <v>4.9999999999999989E-2</v>
      </c>
      <c r="C650" s="8">
        <f t="shared" ref="C650:C677" si="325">2*ACOS(($D$24-B650)/$D$24)</f>
        <v>1.8545904360032242</v>
      </c>
      <c r="D650" s="8">
        <f t="shared" ref="D650:D677" si="326">$D$24^2*(C650-SIN(C650))/2</f>
        <v>6.9889877812751881E-3</v>
      </c>
      <c r="E650" s="8">
        <f t="shared" ref="E650:E677" si="327">IF(A650&lt;$D$24,D650,3.1416*($D$24)^2-D650)</f>
        <v>4.2098512218724814E-2</v>
      </c>
      <c r="F650" s="3">
        <f t="shared" ref="F650:F677" si="328">$D$19/E650</f>
        <v>0.51457175906087338</v>
      </c>
      <c r="G650" s="7">
        <f t="shared" ref="G650:G677" si="329">F650^2/(2*32.2)</f>
        <v>4.1115542736490911E-3</v>
      </c>
      <c r="H650" s="3">
        <f t="shared" ref="H650:H677" si="330">A650+G650</f>
        <v>0.2041115542736491</v>
      </c>
      <c r="I650" s="3">
        <f t="shared" ref="I650:I677" si="331">$D$24*C650</f>
        <v>0.23182380450040302</v>
      </c>
      <c r="J650" s="3">
        <f t="shared" ref="J650:J677" si="332">IF(A650&lt;$D$24,I650,(2*3.1416*$D$24-I650))</f>
        <v>0.55357619549959702</v>
      </c>
      <c r="K650" s="3">
        <f>E650/J650</f>
        <v>7.6048270429568104E-2</v>
      </c>
      <c r="L650" s="7">
        <f>($D$21^2)*(F650^2)/(($D$20^2)*(K650^1.333))</f>
        <v>3.7189525515176188E-4</v>
      </c>
      <c r="M650" s="7">
        <f>D633</f>
        <v>4.8596245328385414E-3</v>
      </c>
      <c r="N650" s="3">
        <f t="shared" ref="N650:N677" si="333">((M650+L650)/2)*D$30</f>
        <v>1.8310319257966062E-3</v>
      </c>
      <c r="O650" s="3">
        <f>H644</f>
        <v>0.2148773045062943</v>
      </c>
      <c r="P650" s="3">
        <f>N650+O650</f>
        <v>0.21670833643209092</v>
      </c>
    </row>
    <row r="651" spans="1:16" x14ac:dyDescent="0.25">
      <c r="A651" s="8">
        <f t="shared" ref="A651:A677" si="334">A650+(P650-H650)/2</f>
        <v>0.20629839107922093</v>
      </c>
      <c r="B651" s="8">
        <f t="shared" si="324"/>
        <v>4.3701608920779067E-2</v>
      </c>
      <c r="C651" s="8">
        <f t="shared" si="325"/>
        <v>1.7254047102643211</v>
      </c>
      <c r="D651" s="8">
        <f t="shared" si="326"/>
        <v>5.7604124801188122E-3</v>
      </c>
      <c r="E651" s="8">
        <f t="shared" si="327"/>
        <v>4.3327087519881187E-2</v>
      </c>
      <c r="F651" s="3">
        <f t="shared" si="328"/>
        <v>0.49998065243353107</v>
      </c>
      <c r="G651" s="7">
        <f t="shared" si="329"/>
        <v>3.8816871554015427E-3</v>
      </c>
      <c r="H651" s="3">
        <f t="shared" si="330"/>
        <v>0.21018007823462248</v>
      </c>
      <c r="I651" s="3">
        <f t="shared" si="331"/>
        <v>0.21567558878304013</v>
      </c>
      <c r="J651" s="3">
        <f t="shared" si="332"/>
        <v>0.56972441121695983</v>
      </c>
      <c r="K651" s="3">
        <f t="shared" ref="K651:K677" si="335">E651/J651</f>
        <v>7.6049203205690905E-2</v>
      </c>
      <c r="L651" s="7">
        <f t="shared" ref="L651:L677" si="336">($D$21^2)*(F651^2)/(($D$20^2)*(K651^1.333))</f>
        <v>3.5109774473640327E-4</v>
      </c>
      <c r="M651" s="7">
        <f>M650</f>
        <v>4.8596245328385414E-3</v>
      </c>
      <c r="N651" s="3">
        <f t="shared" si="333"/>
        <v>1.8237527971512305E-3</v>
      </c>
      <c r="O651" s="3">
        <f>O650</f>
        <v>0.2148773045062943</v>
      </c>
      <c r="P651" s="3">
        <f t="shared" ref="P651:P677" si="337">N651+O651</f>
        <v>0.21670105730344552</v>
      </c>
    </row>
    <row r="652" spans="1:16" x14ac:dyDescent="0.25">
      <c r="A652" s="8">
        <f t="shared" si="334"/>
        <v>0.20955888061363245</v>
      </c>
      <c r="B652" s="8">
        <f t="shared" si="324"/>
        <v>4.0441119386367547E-2</v>
      </c>
      <c r="C652" s="8">
        <f t="shared" si="325"/>
        <v>1.6556720467557022</v>
      </c>
      <c r="D652" s="8">
        <f t="shared" si="326"/>
        <v>5.1505611629763682E-3</v>
      </c>
      <c r="E652" s="8">
        <f t="shared" si="327"/>
        <v>4.3936938837023633E-2</v>
      </c>
      <c r="F652" s="3">
        <f t="shared" si="328"/>
        <v>0.49304084580377577</v>
      </c>
      <c r="G652" s="7">
        <f t="shared" si="329"/>
        <v>3.7746781930264378E-3</v>
      </c>
      <c r="H652" s="3">
        <f t="shared" si="330"/>
        <v>0.21333355880665889</v>
      </c>
      <c r="I652" s="3">
        <f t="shared" si="331"/>
        <v>0.20695900584446278</v>
      </c>
      <c r="J652" s="3">
        <f t="shared" si="332"/>
        <v>0.57844099415553718</v>
      </c>
      <c r="K652" s="3">
        <f t="shared" si="335"/>
        <v>7.5957512142041259E-2</v>
      </c>
      <c r="L652" s="7">
        <f t="shared" si="336"/>
        <v>3.4196829944149938E-4</v>
      </c>
      <c r="M652" s="7">
        <f t="shared" ref="M652:M677" si="338">M651</f>
        <v>4.8596245328385414E-3</v>
      </c>
      <c r="N652" s="3">
        <f t="shared" si="333"/>
        <v>1.820557491298014E-3</v>
      </c>
      <c r="O652" s="3">
        <f t="shared" ref="O652:O677" si="339">O651</f>
        <v>0.2148773045062943</v>
      </c>
      <c r="P652" s="3">
        <f t="shared" si="337"/>
        <v>0.21669786199759231</v>
      </c>
    </row>
    <row r="653" spans="1:16" x14ac:dyDescent="0.25">
      <c r="A653" s="8">
        <f t="shared" si="334"/>
        <v>0.21124103220909918</v>
      </c>
      <c r="B653" s="8">
        <f t="shared" si="324"/>
        <v>3.8758967790900822E-2</v>
      </c>
      <c r="C653" s="8">
        <f t="shared" si="325"/>
        <v>1.618812774151021</v>
      </c>
      <c r="D653" s="8">
        <f t="shared" si="326"/>
        <v>4.8434792366334406E-3</v>
      </c>
      <c r="E653" s="8">
        <f t="shared" si="327"/>
        <v>4.4244020763366559E-2</v>
      </c>
      <c r="F653" s="3">
        <f t="shared" si="328"/>
        <v>0.48961882560572612</v>
      </c>
      <c r="G653" s="7">
        <f t="shared" si="329"/>
        <v>3.7224626457691059E-3</v>
      </c>
      <c r="H653" s="3">
        <f t="shared" si="330"/>
        <v>0.21496349485486829</v>
      </c>
      <c r="I653" s="3">
        <f t="shared" si="331"/>
        <v>0.20235159676887762</v>
      </c>
      <c r="J653" s="3">
        <f t="shared" si="332"/>
        <v>0.58304840323112239</v>
      </c>
      <c r="K653" s="3">
        <f t="shared" si="335"/>
        <v>7.5883958378371683E-2</v>
      </c>
      <c r="L653" s="7">
        <f t="shared" si="336"/>
        <v>3.3767361775447803E-4</v>
      </c>
      <c r="M653" s="7">
        <f t="shared" si="338"/>
        <v>4.8596245328385414E-3</v>
      </c>
      <c r="N653" s="3">
        <f t="shared" si="333"/>
        <v>1.8190543527075566E-3</v>
      </c>
      <c r="O653" s="3">
        <f t="shared" si="339"/>
        <v>0.2148773045062943</v>
      </c>
      <c r="P653" s="3">
        <f t="shared" si="337"/>
        <v>0.21669635885900185</v>
      </c>
    </row>
    <row r="654" spans="1:16" x14ac:dyDescent="0.25">
      <c r="A654" s="8">
        <f t="shared" si="334"/>
        <v>0.21210746421116594</v>
      </c>
      <c r="B654" s="8">
        <f t="shared" si="324"/>
        <v>3.7892535788834059E-2</v>
      </c>
      <c r="C654" s="8">
        <f t="shared" si="325"/>
        <v>1.5995733773060705</v>
      </c>
      <c r="D654" s="8">
        <f t="shared" si="326"/>
        <v>4.6874016253963605E-3</v>
      </c>
      <c r="E654" s="8">
        <f t="shared" si="327"/>
        <v>4.4400098374603639E-2</v>
      </c>
      <c r="F654" s="3">
        <f t="shared" si="328"/>
        <v>0.48789769120479526</v>
      </c>
      <c r="G654" s="7">
        <f t="shared" si="329"/>
        <v>3.6963378429032568E-3</v>
      </c>
      <c r="H654" s="3">
        <f t="shared" si="330"/>
        <v>0.21580380205406921</v>
      </c>
      <c r="I654" s="3">
        <f t="shared" si="331"/>
        <v>0.19994667216325882</v>
      </c>
      <c r="J654" s="3">
        <f t="shared" si="332"/>
        <v>0.5854533278367412</v>
      </c>
      <c r="K654" s="3">
        <f t="shared" si="335"/>
        <v>7.5838835076166816E-2</v>
      </c>
      <c r="L654" s="7">
        <f t="shared" si="336"/>
        <v>3.3556973626226467E-4</v>
      </c>
      <c r="M654" s="7">
        <f t="shared" si="338"/>
        <v>4.8596245328385414E-3</v>
      </c>
      <c r="N654" s="3">
        <f t="shared" si="333"/>
        <v>1.8183179941852819E-3</v>
      </c>
      <c r="O654" s="3">
        <f t="shared" si="339"/>
        <v>0.2148773045062943</v>
      </c>
      <c r="P654" s="3">
        <f t="shared" si="337"/>
        <v>0.21669562250047958</v>
      </c>
    </row>
    <row r="655" spans="1:16" x14ac:dyDescent="0.25">
      <c r="A655" s="8">
        <f t="shared" si="334"/>
        <v>0.21255337443437111</v>
      </c>
      <c r="B655" s="8">
        <f t="shared" si="324"/>
        <v>3.7446625565628888E-2</v>
      </c>
      <c r="C655" s="8">
        <f t="shared" si="325"/>
        <v>1.5896014831519296</v>
      </c>
      <c r="D655" s="8">
        <f t="shared" si="326"/>
        <v>4.6076429288600899E-3</v>
      </c>
      <c r="E655" s="8">
        <f t="shared" si="327"/>
        <v>4.4479857071139911E-2</v>
      </c>
      <c r="F655" s="3">
        <f t="shared" si="328"/>
        <v>0.48702282139954128</v>
      </c>
      <c r="G655" s="7">
        <f t="shared" si="329"/>
        <v>3.6830936112417618E-3</v>
      </c>
      <c r="H655" s="3">
        <f t="shared" si="330"/>
        <v>0.21623646804561286</v>
      </c>
      <c r="I655" s="3">
        <f t="shared" si="331"/>
        <v>0.1987001853939912</v>
      </c>
      <c r="J655" s="3">
        <f t="shared" si="332"/>
        <v>0.58669981460600873</v>
      </c>
      <c r="K655" s="3">
        <f t="shared" si="335"/>
        <v>7.5813654553495688E-2</v>
      </c>
      <c r="L655" s="7">
        <f t="shared" si="336"/>
        <v>3.3451541246322207E-4</v>
      </c>
      <c r="M655" s="7">
        <f t="shared" si="338"/>
        <v>4.8596245328385414E-3</v>
      </c>
      <c r="N655" s="3">
        <f t="shared" si="333"/>
        <v>1.817948980855617E-3</v>
      </c>
      <c r="O655" s="3">
        <f t="shared" si="339"/>
        <v>0.2148773045062943</v>
      </c>
      <c r="P655" s="3">
        <f t="shared" si="337"/>
        <v>0.21669525348714991</v>
      </c>
    </row>
    <row r="656" spans="1:16" x14ac:dyDescent="0.25">
      <c r="A656" s="8">
        <f t="shared" si="334"/>
        <v>0.21278276715513963</v>
      </c>
      <c r="B656" s="8">
        <f t="shared" si="324"/>
        <v>3.7217232844860365E-2</v>
      </c>
      <c r="C656" s="8">
        <f t="shared" si="325"/>
        <v>1.5844525324480923</v>
      </c>
      <c r="D656" s="8">
        <f t="shared" si="326"/>
        <v>4.5667638826202119E-3</v>
      </c>
      <c r="E656" s="8">
        <f t="shared" si="327"/>
        <v>4.4520736117379785E-2</v>
      </c>
      <c r="F656" s="3">
        <f t="shared" si="328"/>
        <v>0.4865756358816879</v>
      </c>
      <c r="G656" s="7">
        <f t="shared" si="329"/>
        <v>3.6763330657402006E-3</v>
      </c>
      <c r="H656" s="3">
        <f t="shared" si="330"/>
        <v>0.21645910022087983</v>
      </c>
      <c r="I656" s="3">
        <f t="shared" si="331"/>
        <v>0.19805656655601153</v>
      </c>
      <c r="J656" s="3">
        <f t="shared" si="332"/>
        <v>0.58734343344398843</v>
      </c>
      <c r="K656" s="3">
        <f t="shared" si="335"/>
        <v>7.580017683406258E-2</v>
      </c>
      <c r="L656" s="7">
        <f t="shared" si="336"/>
        <v>3.3398053086367788E-4</v>
      </c>
      <c r="M656" s="7">
        <f t="shared" si="338"/>
        <v>4.8596245328385414E-3</v>
      </c>
      <c r="N656" s="3">
        <f t="shared" si="333"/>
        <v>1.8177617722957766E-3</v>
      </c>
      <c r="O656" s="3">
        <f t="shared" si="339"/>
        <v>0.2148773045062943</v>
      </c>
      <c r="P656" s="3">
        <f t="shared" si="337"/>
        <v>0.21669506627859009</v>
      </c>
    </row>
    <row r="657" spans="1:16" x14ac:dyDescent="0.25">
      <c r="A657" s="8">
        <f t="shared" si="334"/>
        <v>0.21290075018399476</v>
      </c>
      <c r="B657" s="8">
        <f t="shared" si="324"/>
        <v>3.7099249816005236E-2</v>
      </c>
      <c r="C657" s="8">
        <f t="shared" si="325"/>
        <v>1.581799187787662</v>
      </c>
      <c r="D657" s="8">
        <f t="shared" si="326"/>
        <v>4.5457790519687581E-3</v>
      </c>
      <c r="E657" s="8">
        <f t="shared" si="327"/>
        <v>4.4541720948031244E-2</v>
      </c>
      <c r="F657" s="3">
        <f t="shared" si="328"/>
        <v>0.48634639670770052</v>
      </c>
      <c r="G657" s="7">
        <f t="shared" si="329"/>
        <v>3.672869838362795E-3</v>
      </c>
      <c r="H657" s="3">
        <f t="shared" si="330"/>
        <v>0.21657362002235755</v>
      </c>
      <c r="I657" s="3">
        <f t="shared" si="331"/>
        <v>0.19772489847345776</v>
      </c>
      <c r="J657" s="3">
        <f t="shared" si="332"/>
        <v>0.58767510152654223</v>
      </c>
      <c r="K657" s="3">
        <f t="shared" si="335"/>
        <v>7.579310546308643E-2</v>
      </c>
      <c r="L657" s="7">
        <f t="shared" si="336"/>
        <v>3.3370740772284245E-4</v>
      </c>
      <c r="M657" s="7">
        <f t="shared" si="338"/>
        <v>4.8596245328385414E-3</v>
      </c>
      <c r="N657" s="3">
        <f t="shared" si="333"/>
        <v>1.8176661791964842E-3</v>
      </c>
      <c r="O657" s="3">
        <f t="shared" si="339"/>
        <v>0.2148773045062943</v>
      </c>
      <c r="P657" s="3">
        <f t="shared" si="337"/>
        <v>0.21669497068549079</v>
      </c>
    </row>
    <row r="658" spans="1:16" x14ac:dyDescent="0.25">
      <c r="A658" s="8">
        <f t="shared" si="334"/>
        <v>0.21296142551556138</v>
      </c>
      <c r="B658" s="8">
        <f t="shared" si="324"/>
        <v>3.7038574484438619E-2</v>
      </c>
      <c r="C658" s="8">
        <f t="shared" si="325"/>
        <v>1.5804332914827084</v>
      </c>
      <c r="D658" s="8">
        <f t="shared" si="326"/>
        <v>4.5349978645900773E-3</v>
      </c>
      <c r="E658" s="8">
        <f t="shared" si="327"/>
        <v>4.455250213540992E-2</v>
      </c>
      <c r="F658" s="3">
        <f t="shared" si="328"/>
        <v>0.4862287065358239</v>
      </c>
      <c r="G658" s="7">
        <f t="shared" si="329"/>
        <v>3.6710924698680173E-3</v>
      </c>
      <c r="H658" s="3">
        <f t="shared" si="330"/>
        <v>0.2166325179854294</v>
      </c>
      <c r="I658" s="3">
        <f t="shared" si="331"/>
        <v>0.19755416143533855</v>
      </c>
      <c r="J658" s="3">
        <f t="shared" si="332"/>
        <v>0.58784583856466144</v>
      </c>
      <c r="K658" s="3">
        <f t="shared" si="335"/>
        <v>7.5789431875869728E-2</v>
      </c>
      <c r="L658" s="7">
        <f t="shared" si="336"/>
        <v>3.3356747181766751E-4</v>
      </c>
      <c r="M658" s="7">
        <f t="shared" si="338"/>
        <v>4.8596245328385414E-3</v>
      </c>
      <c r="N658" s="3">
        <f t="shared" si="333"/>
        <v>1.8176172016296729E-3</v>
      </c>
      <c r="O658" s="3">
        <f t="shared" si="339"/>
        <v>0.2148773045062943</v>
      </c>
      <c r="P658" s="3">
        <f t="shared" si="337"/>
        <v>0.21669492170792398</v>
      </c>
    </row>
    <row r="659" spans="1:16" x14ac:dyDescent="0.25">
      <c r="A659" s="8">
        <f t="shared" si="334"/>
        <v>0.21299262737680869</v>
      </c>
      <c r="B659" s="8">
        <f t="shared" si="324"/>
        <v>3.7007372623191315E-2</v>
      </c>
      <c r="C659" s="8">
        <f t="shared" si="325"/>
        <v>1.5797305291467927</v>
      </c>
      <c r="D659" s="8">
        <f t="shared" si="326"/>
        <v>4.5294565536496707E-3</v>
      </c>
      <c r="E659" s="8">
        <f t="shared" si="327"/>
        <v>4.455804344635033E-2</v>
      </c>
      <c r="F659" s="3">
        <f t="shared" si="328"/>
        <v>0.4861682383410228</v>
      </c>
      <c r="G659" s="7">
        <f t="shared" si="329"/>
        <v>3.6701794405530051E-3</v>
      </c>
      <c r="H659" s="3">
        <f t="shared" si="330"/>
        <v>0.21666280681736169</v>
      </c>
      <c r="I659" s="3">
        <f t="shared" si="331"/>
        <v>0.19746631614334909</v>
      </c>
      <c r="J659" s="3">
        <f t="shared" si="332"/>
        <v>0.5879336838566509</v>
      </c>
      <c r="K659" s="3">
        <f t="shared" si="335"/>
        <v>7.5787532964711718E-2</v>
      </c>
      <c r="L659" s="7">
        <f t="shared" si="336"/>
        <v>3.3349564917412136E-4</v>
      </c>
      <c r="M659" s="7">
        <f t="shared" si="338"/>
        <v>4.8596245328385414E-3</v>
      </c>
      <c r="N659" s="3">
        <f t="shared" si="333"/>
        <v>1.8175920637044317E-3</v>
      </c>
      <c r="O659" s="3">
        <f t="shared" si="339"/>
        <v>0.2148773045062943</v>
      </c>
      <c r="P659" s="3">
        <f t="shared" si="337"/>
        <v>0.21669489656999874</v>
      </c>
    </row>
    <row r="660" spans="1:16" x14ac:dyDescent="0.25">
      <c r="A660" s="8">
        <f t="shared" si="334"/>
        <v>0.2130086722531272</v>
      </c>
      <c r="B660" s="8">
        <f t="shared" si="324"/>
        <v>3.6991327746872804E-2</v>
      </c>
      <c r="C660" s="8">
        <f t="shared" si="325"/>
        <v>1.5793690536534082</v>
      </c>
      <c r="D660" s="8">
        <f t="shared" si="326"/>
        <v>4.5266078066504801E-3</v>
      </c>
      <c r="E660" s="8">
        <f t="shared" si="327"/>
        <v>4.4560892193349522E-2</v>
      </c>
      <c r="F660" s="3">
        <f t="shared" si="328"/>
        <v>0.48613715794200235</v>
      </c>
      <c r="G660" s="7">
        <f t="shared" si="329"/>
        <v>3.6697101914895548E-3</v>
      </c>
      <c r="H660" s="3">
        <f t="shared" si="330"/>
        <v>0.21667838244461676</v>
      </c>
      <c r="I660" s="3">
        <f t="shared" si="331"/>
        <v>0.19742113170667602</v>
      </c>
      <c r="J660" s="3">
        <f t="shared" si="332"/>
        <v>0.58797886829332402</v>
      </c>
      <c r="K660" s="3">
        <f t="shared" si="335"/>
        <v>7.5786553898939624E-2</v>
      </c>
      <c r="L660" s="7">
        <f t="shared" si="336"/>
        <v>3.3345875253913031E-4</v>
      </c>
      <c r="M660" s="7">
        <f t="shared" si="338"/>
        <v>4.8596245328385414E-3</v>
      </c>
      <c r="N660" s="3">
        <f t="shared" si="333"/>
        <v>1.8175791498821849E-3</v>
      </c>
      <c r="O660" s="3">
        <f t="shared" si="339"/>
        <v>0.2148773045062943</v>
      </c>
      <c r="P660" s="3">
        <f t="shared" si="337"/>
        <v>0.21669488365617648</v>
      </c>
    </row>
    <row r="661" spans="1:16" x14ac:dyDescent="0.25">
      <c r="A661" s="8">
        <f t="shared" si="334"/>
        <v>0.21301692285890705</v>
      </c>
      <c r="B661" s="8">
        <f t="shared" si="324"/>
        <v>3.6983077141092946E-2</v>
      </c>
      <c r="C661" s="8">
        <f t="shared" si="325"/>
        <v>1.5791831502919109</v>
      </c>
      <c r="D661" s="8">
        <f t="shared" si="326"/>
        <v>4.5251431210152236E-3</v>
      </c>
      <c r="E661" s="8">
        <f t="shared" si="327"/>
        <v>4.4562356878984778E-2</v>
      </c>
      <c r="F661" s="3">
        <f t="shared" si="328"/>
        <v>0.48612117947582889</v>
      </c>
      <c r="G661" s="7">
        <f t="shared" si="329"/>
        <v>3.6694689617231525E-3</v>
      </c>
      <c r="H661" s="3">
        <f t="shared" si="330"/>
        <v>0.21668639182063021</v>
      </c>
      <c r="I661" s="3">
        <f t="shared" si="331"/>
        <v>0.19739789378648886</v>
      </c>
      <c r="J661" s="3">
        <f t="shared" si="332"/>
        <v>0.58800210621351112</v>
      </c>
      <c r="K661" s="3">
        <f t="shared" si="335"/>
        <v>7.5786049757453788E-2</v>
      </c>
      <c r="L661" s="7">
        <f t="shared" si="336"/>
        <v>3.3343978920454887E-4</v>
      </c>
      <c r="M661" s="7">
        <f t="shared" si="338"/>
        <v>4.8596245328385414E-3</v>
      </c>
      <c r="N661" s="3">
        <f t="shared" si="333"/>
        <v>1.8175725127150813E-3</v>
      </c>
      <c r="O661" s="3">
        <f t="shared" si="339"/>
        <v>0.2148773045062943</v>
      </c>
      <c r="P661" s="3">
        <f t="shared" si="337"/>
        <v>0.21669487701900939</v>
      </c>
    </row>
    <row r="662" spans="1:16" x14ac:dyDescent="0.25">
      <c r="A662" s="8">
        <f t="shared" si="334"/>
        <v>0.21302116545809663</v>
      </c>
      <c r="B662" s="8">
        <f t="shared" si="324"/>
        <v>3.6978834541903371E-2</v>
      </c>
      <c r="C662" s="8">
        <f t="shared" si="325"/>
        <v>1.5790875490093643</v>
      </c>
      <c r="D662" s="8">
        <f t="shared" si="326"/>
        <v>4.5243900077762637E-3</v>
      </c>
      <c r="E662" s="8">
        <f t="shared" si="327"/>
        <v>4.4563109992223737E-2</v>
      </c>
      <c r="F662" s="3">
        <f t="shared" si="328"/>
        <v>0.48611296406411131</v>
      </c>
      <c r="G662" s="7">
        <f t="shared" si="329"/>
        <v>3.6693449352670181E-3</v>
      </c>
      <c r="H662" s="3">
        <f t="shared" si="330"/>
        <v>0.21669051039336365</v>
      </c>
      <c r="I662" s="3">
        <f t="shared" si="331"/>
        <v>0.19738594362617054</v>
      </c>
      <c r="J662" s="3">
        <f t="shared" si="332"/>
        <v>0.58801405637382942</v>
      </c>
      <c r="K662" s="3">
        <f t="shared" si="335"/>
        <v>7.5785790338135692E-2</v>
      </c>
      <c r="L662" s="7">
        <f t="shared" si="336"/>
        <v>3.3343004049950469E-4</v>
      </c>
      <c r="M662" s="7">
        <f t="shared" si="338"/>
        <v>4.8596245328385414E-3</v>
      </c>
      <c r="N662" s="3">
        <f t="shared" si="333"/>
        <v>1.8175691006683161E-3</v>
      </c>
      <c r="O662" s="3">
        <f t="shared" si="339"/>
        <v>0.2148773045062943</v>
      </c>
      <c r="P662" s="3">
        <f t="shared" si="337"/>
        <v>0.21669487360696263</v>
      </c>
    </row>
    <row r="663" spans="1:16" x14ac:dyDescent="0.25">
      <c r="A663" s="8">
        <f t="shared" si="334"/>
        <v>0.21302334706489612</v>
      </c>
      <c r="B663" s="8">
        <f t="shared" si="324"/>
        <v>3.6976652935103882E-2</v>
      </c>
      <c r="C663" s="8">
        <f t="shared" si="325"/>
        <v>1.5790383876616825</v>
      </c>
      <c r="D663" s="8">
        <f t="shared" si="326"/>
        <v>4.5240027597896072E-3</v>
      </c>
      <c r="E663" s="8">
        <f t="shared" si="327"/>
        <v>4.4563497240210394E-2</v>
      </c>
      <c r="F663" s="3">
        <f t="shared" si="328"/>
        <v>0.4861087398384944</v>
      </c>
      <c r="G663" s="7">
        <f t="shared" si="329"/>
        <v>3.6692811637790215E-3</v>
      </c>
      <c r="H663" s="3">
        <f t="shared" si="330"/>
        <v>0.21669262822867513</v>
      </c>
      <c r="I663" s="3">
        <f t="shared" si="331"/>
        <v>0.19737979845771031</v>
      </c>
      <c r="J663" s="3">
        <f t="shared" si="332"/>
        <v>0.58802020154228973</v>
      </c>
      <c r="K663" s="3">
        <f t="shared" si="335"/>
        <v>7.57856568929553E-2</v>
      </c>
      <c r="L663" s="7">
        <f t="shared" si="336"/>
        <v>3.334250282486083E-4</v>
      </c>
      <c r="M663" s="7">
        <f t="shared" si="338"/>
        <v>4.8596245328385414E-3</v>
      </c>
      <c r="N663" s="3">
        <f t="shared" si="333"/>
        <v>1.8175673463805024E-3</v>
      </c>
      <c r="O663" s="3">
        <f t="shared" si="339"/>
        <v>0.2148773045062943</v>
      </c>
      <c r="P663" s="3">
        <f t="shared" si="337"/>
        <v>0.2166948718526748</v>
      </c>
    </row>
    <row r="664" spans="1:16" x14ac:dyDescent="0.25">
      <c r="A664" s="8">
        <f t="shared" si="334"/>
        <v>0.21302446887689597</v>
      </c>
      <c r="B664" s="8">
        <f t="shared" si="324"/>
        <v>3.6975531123104033E-2</v>
      </c>
      <c r="C664" s="8">
        <f t="shared" si="325"/>
        <v>1.5790131077589502</v>
      </c>
      <c r="D664" s="8">
        <f t="shared" si="326"/>
        <v>4.5238036352634797E-3</v>
      </c>
      <c r="E664" s="8">
        <f t="shared" si="327"/>
        <v>4.4563696364736519E-2</v>
      </c>
      <c r="F664" s="3">
        <f t="shared" si="328"/>
        <v>0.48610656775268551</v>
      </c>
      <c r="G664" s="7">
        <f t="shared" si="329"/>
        <v>3.6692483728617423E-3</v>
      </c>
      <c r="H664" s="3">
        <f t="shared" si="330"/>
        <v>0.21669371724975772</v>
      </c>
      <c r="I664" s="3">
        <f t="shared" si="331"/>
        <v>0.19737663846986878</v>
      </c>
      <c r="J664" s="3">
        <f t="shared" si="332"/>
        <v>0.58802336153013124</v>
      </c>
      <c r="K664" s="3">
        <f t="shared" si="335"/>
        <v>7.5785588260940215E-2</v>
      </c>
      <c r="L664" s="7">
        <f t="shared" si="336"/>
        <v>3.3342245105961354E-4</v>
      </c>
      <c r="M664" s="7">
        <f>M656</f>
        <v>4.8596245328385414E-3</v>
      </c>
      <c r="N664" s="3">
        <f t="shared" si="333"/>
        <v>1.817566444364354E-3</v>
      </c>
      <c r="O664" s="3">
        <f>O656</f>
        <v>0.2148773045062943</v>
      </c>
      <c r="P664" s="3">
        <f t="shared" si="337"/>
        <v>0.21669487095065865</v>
      </c>
    </row>
    <row r="665" spans="1:16" x14ac:dyDescent="0.25">
      <c r="A665" s="8">
        <f t="shared" si="334"/>
        <v>0.21302504572734643</v>
      </c>
      <c r="B665" s="8">
        <f t="shared" si="324"/>
        <v>3.6974954272653571E-2</v>
      </c>
      <c r="C665" s="8">
        <f t="shared" si="325"/>
        <v>1.579000108377866</v>
      </c>
      <c r="D665" s="8">
        <f t="shared" si="326"/>
        <v>4.5237012437911337E-3</v>
      </c>
      <c r="E665" s="8">
        <f t="shared" si="327"/>
        <v>4.4563798756208868E-2</v>
      </c>
      <c r="F665" s="3">
        <f t="shared" si="328"/>
        <v>0.48610545085581897</v>
      </c>
      <c r="G665" s="7">
        <f t="shared" si="329"/>
        <v>3.6692315116729659E-3</v>
      </c>
      <c r="H665" s="3">
        <f t="shared" si="330"/>
        <v>0.21669427723901941</v>
      </c>
      <c r="I665" s="3">
        <f t="shared" si="331"/>
        <v>0.19737501354723325</v>
      </c>
      <c r="J665" s="3">
        <f t="shared" si="332"/>
        <v>0.58802498645276668</v>
      </c>
      <c r="K665" s="3">
        <f t="shared" si="335"/>
        <v>7.5785552966104217E-2</v>
      </c>
      <c r="L665" s="7">
        <f t="shared" si="336"/>
        <v>3.334211258825034E-4</v>
      </c>
      <c r="M665" s="7">
        <f t="shared" si="338"/>
        <v>4.8596245328385414E-3</v>
      </c>
      <c r="N665" s="3">
        <f t="shared" si="333"/>
        <v>1.8175659805523656E-3</v>
      </c>
      <c r="O665" s="3">
        <f t="shared" si="339"/>
        <v>0.2148773045062943</v>
      </c>
      <c r="P665" s="3">
        <f t="shared" si="337"/>
        <v>0.21669487048684666</v>
      </c>
    </row>
    <row r="666" spans="1:16" x14ac:dyDescent="0.25">
      <c r="A666" s="8">
        <f t="shared" si="334"/>
        <v>0.21302534235126006</v>
      </c>
      <c r="B666" s="8">
        <f t="shared" si="324"/>
        <v>3.6974657648739945E-2</v>
      </c>
      <c r="C666" s="8">
        <f t="shared" si="325"/>
        <v>1.5789934238964571</v>
      </c>
      <c r="D666" s="8">
        <f t="shared" si="326"/>
        <v>4.5236485930373934E-3</v>
      </c>
      <c r="E666" s="8">
        <f t="shared" si="327"/>
        <v>4.4563851406962604E-2</v>
      </c>
      <c r="F666" s="3">
        <f t="shared" si="328"/>
        <v>0.48610487653790041</v>
      </c>
      <c r="G666" s="7">
        <f t="shared" si="329"/>
        <v>3.6692228415206112E-3</v>
      </c>
      <c r="H666" s="3">
        <f t="shared" si="330"/>
        <v>0.21669456519278066</v>
      </c>
      <c r="I666" s="3">
        <f t="shared" si="331"/>
        <v>0.19737417798705714</v>
      </c>
      <c r="J666" s="3">
        <f t="shared" si="332"/>
        <v>0.58802582201294284</v>
      </c>
      <c r="K666" s="3">
        <f t="shared" si="335"/>
        <v>7.578553481615935E-2</v>
      </c>
      <c r="L666" s="7">
        <f t="shared" si="336"/>
        <v>3.3342044447191025E-4</v>
      </c>
      <c r="M666" s="7">
        <f t="shared" si="338"/>
        <v>4.8596245328385414E-3</v>
      </c>
      <c r="N666" s="3">
        <f t="shared" si="333"/>
        <v>1.8175657420586577E-3</v>
      </c>
      <c r="O666" s="3">
        <f t="shared" si="339"/>
        <v>0.2148773045062943</v>
      </c>
      <c r="P666" s="3">
        <f t="shared" si="337"/>
        <v>0.21669487024835296</v>
      </c>
    </row>
    <row r="667" spans="1:16" x14ac:dyDescent="0.25">
      <c r="A667" s="8">
        <f t="shared" si="334"/>
        <v>0.21302549487904621</v>
      </c>
      <c r="B667" s="8">
        <f t="shared" si="324"/>
        <v>3.6974505120953793E-2</v>
      </c>
      <c r="C667" s="8">
        <f t="shared" si="325"/>
        <v>1.5789899866425376</v>
      </c>
      <c r="D667" s="8">
        <f t="shared" si="326"/>
        <v>4.5236215194186359E-3</v>
      </c>
      <c r="E667" s="8">
        <f t="shared" si="327"/>
        <v>4.4563878480581361E-2</v>
      </c>
      <c r="F667" s="3">
        <f t="shared" si="328"/>
        <v>0.48610458121759725</v>
      </c>
      <c r="G667" s="7">
        <f t="shared" si="329"/>
        <v>3.6692183832412358E-3</v>
      </c>
      <c r="H667" s="3">
        <f t="shared" si="330"/>
        <v>0.21669471326228745</v>
      </c>
      <c r="I667" s="3">
        <f t="shared" si="331"/>
        <v>0.19737374833031721</v>
      </c>
      <c r="J667" s="3">
        <f t="shared" si="332"/>
        <v>0.58802625166968281</v>
      </c>
      <c r="K667" s="3">
        <f t="shared" si="335"/>
        <v>7.5785525482992597E-2</v>
      </c>
      <c r="L667" s="7">
        <f t="shared" si="336"/>
        <v>3.3342009408522926E-4</v>
      </c>
      <c r="M667" s="7">
        <f t="shared" si="338"/>
        <v>4.8596245328385414E-3</v>
      </c>
      <c r="N667" s="3">
        <f t="shared" si="333"/>
        <v>1.8175656194233196E-3</v>
      </c>
      <c r="O667" s="3">
        <f t="shared" si="339"/>
        <v>0.2148773045062943</v>
      </c>
      <c r="P667" s="3">
        <f t="shared" si="337"/>
        <v>0.21669487012571761</v>
      </c>
    </row>
    <row r="668" spans="1:16" x14ac:dyDescent="0.25">
      <c r="A668" s="8">
        <f t="shared" si="334"/>
        <v>0.21302557331076127</v>
      </c>
      <c r="B668" s="8">
        <f t="shared" si="324"/>
        <v>3.6974426689238726E-2</v>
      </c>
      <c r="C668" s="8">
        <f t="shared" si="325"/>
        <v>1.578988219160856</v>
      </c>
      <c r="D668" s="8">
        <f t="shared" si="326"/>
        <v>4.5236075978397185E-3</v>
      </c>
      <c r="E668" s="8">
        <f t="shared" si="327"/>
        <v>4.4563892402160278E-2</v>
      </c>
      <c r="F668" s="3">
        <f t="shared" si="328"/>
        <v>0.48610442936050119</v>
      </c>
      <c r="G668" s="7">
        <f t="shared" si="329"/>
        <v>3.6692160907437653E-3</v>
      </c>
      <c r="H668" s="3">
        <f t="shared" si="330"/>
        <v>0.21669478940150505</v>
      </c>
      <c r="I668" s="3">
        <f t="shared" si="331"/>
        <v>0.197373527395107</v>
      </c>
      <c r="J668" s="3">
        <f t="shared" si="332"/>
        <v>0.58802647260489294</v>
      </c>
      <c r="K668" s="3">
        <f t="shared" si="335"/>
        <v>7.5785520683698315E-2</v>
      </c>
      <c r="L668" s="7">
        <f t="shared" si="336"/>
        <v>3.3341991391284433E-4</v>
      </c>
      <c r="M668" s="7">
        <f t="shared" si="338"/>
        <v>4.8596245328385414E-3</v>
      </c>
      <c r="N668" s="3">
        <f t="shared" si="333"/>
        <v>1.8175655563629849E-3</v>
      </c>
      <c r="O668" s="3">
        <f t="shared" si="339"/>
        <v>0.2148773045062943</v>
      </c>
      <c r="P668" s="3">
        <f t="shared" si="337"/>
        <v>0.21669487006265728</v>
      </c>
    </row>
    <row r="669" spans="1:16" x14ac:dyDescent="0.25">
      <c r="A669" s="8">
        <f t="shared" si="334"/>
        <v>0.21302561364133737</v>
      </c>
      <c r="B669" s="8">
        <f t="shared" si="324"/>
        <v>3.6974386358662625E-2</v>
      </c>
      <c r="C669" s="8">
        <f t="shared" si="325"/>
        <v>1.5789873102989025</v>
      </c>
      <c r="D669" s="8">
        <f t="shared" si="326"/>
        <v>4.5236004391931836E-3</v>
      </c>
      <c r="E669" s="8">
        <f t="shared" si="327"/>
        <v>4.4563899560806815E-2</v>
      </c>
      <c r="F669" s="3">
        <f t="shared" si="328"/>
        <v>0.48610435127375778</v>
      </c>
      <c r="G669" s="7">
        <f t="shared" si="329"/>
        <v>3.6692149119142994E-3</v>
      </c>
      <c r="H669" s="3">
        <f t="shared" si="330"/>
        <v>0.21669482855325167</v>
      </c>
      <c r="I669" s="3">
        <f t="shared" si="331"/>
        <v>0.19737341378736281</v>
      </c>
      <c r="J669" s="3">
        <f t="shared" si="332"/>
        <v>0.58802658621263715</v>
      </c>
      <c r="K669" s="3">
        <f t="shared" si="335"/>
        <v>7.5785518215824341E-2</v>
      </c>
      <c r="L669" s="7">
        <f t="shared" si="336"/>
        <v>3.3341982126616515E-4</v>
      </c>
      <c r="M669" s="7">
        <f t="shared" si="338"/>
        <v>4.8596245328385414E-3</v>
      </c>
      <c r="N669" s="3">
        <f t="shared" si="333"/>
        <v>1.817565523936647E-3</v>
      </c>
      <c r="O669" s="3">
        <f t="shared" si="339"/>
        <v>0.2148773045062943</v>
      </c>
      <c r="P669" s="3">
        <f t="shared" si="337"/>
        <v>0.21669487003023094</v>
      </c>
    </row>
    <row r="670" spans="1:16" x14ac:dyDescent="0.25">
      <c r="A670" s="8">
        <f t="shared" si="334"/>
        <v>0.21302563437982702</v>
      </c>
      <c r="B670" s="8">
        <f t="shared" si="324"/>
        <v>3.6974365620172978E-2</v>
      </c>
      <c r="C670" s="8">
        <f t="shared" si="325"/>
        <v>1.5789868429504916</v>
      </c>
      <c r="D670" s="8">
        <f t="shared" si="326"/>
        <v>4.5235967581283244E-3</v>
      </c>
      <c r="E670" s="8">
        <f t="shared" si="327"/>
        <v>4.4563903241871677E-2</v>
      </c>
      <c r="F670" s="3">
        <f t="shared" si="328"/>
        <v>0.48610431112059532</v>
      </c>
      <c r="G670" s="7">
        <f t="shared" si="329"/>
        <v>3.6692143057457847E-3</v>
      </c>
      <c r="H670" s="3">
        <f t="shared" si="330"/>
        <v>0.21669484868557282</v>
      </c>
      <c r="I670" s="3">
        <f t="shared" si="331"/>
        <v>0.19737335536881145</v>
      </c>
      <c r="J670" s="3">
        <f t="shared" si="332"/>
        <v>0.58802664463118859</v>
      </c>
      <c r="K670" s="3">
        <f t="shared" si="335"/>
        <v>7.5785516946808157E-2</v>
      </c>
      <c r="L670" s="7">
        <f t="shared" si="336"/>
        <v>3.3341977362613803E-4</v>
      </c>
      <c r="M670" s="7">
        <f t="shared" si="338"/>
        <v>4.8596245328385414E-3</v>
      </c>
      <c r="N670" s="3">
        <f t="shared" si="333"/>
        <v>1.8175655072626376E-3</v>
      </c>
      <c r="O670" s="3">
        <f t="shared" si="339"/>
        <v>0.2148773045062943</v>
      </c>
      <c r="P670" s="3">
        <f t="shared" si="337"/>
        <v>0.21669487001355694</v>
      </c>
    </row>
    <row r="671" spans="1:16" x14ac:dyDescent="0.25">
      <c r="A671" s="8">
        <f t="shared" si="334"/>
        <v>0.2130256450438191</v>
      </c>
      <c r="B671" s="8">
        <f t="shared" si="324"/>
        <v>3.6974354956180899E-2</v>
      </c>
      <c r="C671" s="8">
        <f t="shared" si="325"/>
        <v>1.5789866026340216</v>
      </c>
      <c r="D671" s="8">
        <f t="shared" si="326"/>
        <v>4.5235948652788309E-3</v>
      </c>
      <c r="E671" s="8">
        <f t="shared" si="327"/>
        <v>4.4563905134721166E-2</v>
      </c>
      <c r="F671" s="3">
        <f t="shared" si="328"/>
        <v>0.48610429047334069</v>
      </c>
      <c r="G671" s="7">
        <f t="shared" si="329"/>
        <v>3.6692139940464282E-3</v>
      </c>
      <c r="H671" s="3">
        <f t="shared" si="330"/>
        <v>0.21669485903786553</v>
      </c>
      <c r="I671" s="3">
        <f t="shared" si="331"/>
        <v>0.1973733253292527</v>
      </c>
      <c r="J671" s="3">
        <f t="shared" si="332"/>
        <v>0.58802667467074732</v>
      </c>
      <c r="K671" s="3">
        <f t="shared" si="335"/>
        <v>7.5785516294262931E-2</v>
      </c>
      <c r="L671" s="7">
        <f t="shared" si="336"/>
        <v>3.334197491290536E-4</v>
      </c>
      <c r="M671" s="7">
        <f t="shared" si="338"/>
        <v>4.8596245328385414E-3</v>
      </c>
      <c r="N671" s="3">
        <f t="shared" si="333"/>
        <v>1.8175654986886582E-3</v>
      </c>
      <c r="O671" s="3">
        <f t="shared" si="339"/>
        <v>0.2148773045062943</v>
      </c>
      <c r="P671" s="3">
        <f t="shared" si="337"/>
        <v>0.21669487000498297</v>
      </c>
    </row>
    <row r="672" spans="1:16" x14ac:dyDescent="0.25">
      <c r="A672" s="8">
        <f t="shared" si="334"/>
        <v>0.21302565052737782</v>
      </c>
      <c r="B672" s="8">
        <f t="shared" si="324"/>
        <v>3.6974349472622181E-2</v>
      </c>
      <c r="C672" s="8">
        <f t="shared" si="325"/>
        <v>1.5789864790602621</v>
      </c>
      <c r="D672" s="8">
        <f t="shared" si="326"/>
        <v>4.5235938919519275E-3</v>
      </c>
      <c r="E672" s="8">
        <f t="shared" si="327"/>
        <v>4.4563906108048071E-2</v>
      </c>
      <c r="F672" s="3">
        <f t="shared" si="328"/>
        <v>0.48610427985626453</v>
      </c>
      <c r="G672" s="7">
        <f t="shared" si="329"/>
        <v>3.669213833766732E-3</v>
      </c>
      <c r="H672" s="3">
        <f t="shared" si="330"/>
        <v>0.21669486436114455</v>
      </c>
      <c r="I672" s="3">
        <f t="shared" si="331"/>
        <v>0.19737330988253277</v>
      </c>
      <c r="J672" s="3">
        <f t="shared" si="332"/>
        <v>0.58802669011746722</v>
      </c>
      <c r="K672" s="3">
        <f t="shared" si="335"/>
        <v>7.5785515958715674E-2</v>
      </c>
      <c r="L672" s="7">
        <f t="shared" si="336"/>
        <v>3.3341973653234916E-4</v>
      </c>
      <c r="M672" s="7">
        <f t="shared" si="338"/>
        <v>4.8596245328385414E-3</v>
      </c>
      <c r="N672" s="3">
        <f t="shared" si="333"/>
        <v>1.8175654942798117E-3</v>
      </c>
      <c r="O672" s="3">
        <f t="shared" si="339"/>
        <v>0.2148773045062943</v>
      </c>
      <c r="P672" s="3">
        <f t="shared" si="337"/>
        <v>0.21669487000057411</v>
      </c>
    </row>
    <row r="673" spans="1:16" x14ac:dyDescent="0.25">
      <c r="A673" s="8">
        <f t="shared" si="334"/>
        <v>0.21302565334709261</v>
      </c>
      <c r="B673" s="8">
        <f t="shared" si="324"/>
        <v>3.6974346652907386E-2</v>
      </c>
      <c r="C673" s="8">
        <f t="shared" si="325"/>
        <v>1.5789864155170794</v>
      </c>
      <c r="D673" s="8">
        <f t="shared" si="326"/>
        <v>4.5235933914550275E-3</v>
      </c>
      <c r="E673" s="8">
        <f t="shared" si="327"/>
        <v>4.4563906608544972E-2</v>
      </c>
      <c r="F673" s="3">
        <f t="shared" si="328"/>
        <v>0.48610427439683102</v>
      </c>
      <c r="G673" s="7">
        <f t="shared" si="329"/>
        <v>3.6692137513489064E-3</v>
      </c>
      <c r="H673" s="3">
        <f t="shared" si="330"/>
        <v>0.21669486709844152</v>
      </c>
      <c r="I673" s="3">
        <f t="shared" si="331"/>
        <v>0.19737330193963493</v>
      </c>
      <c r="J673" s="3">
        <f t="shared" si="332"/>
        <v>0.58802669806036501</v>
      </c>
      <c r="K673" s="3">
        <f t="shared" si="335"/>
        <v>7.5785515786172986E-2</v>
      </c>
      <c r="L673" s="7">
        <f t="shared" si="336"/>
        <v>3.3341973005496668E-4</v>
      </c>
      <c r="M673" s="7">
        <f t="shared" si="338"/>
        <v>4.8596245328385414E-3</v>
      </c>
      <c r="N673" s="3">
        <f t="shared" si="333"/>
        <v>1.8175654920127278E-3</v>
      </c>
      <c r="O673" s="3">
        <f t="shared" si="339"/>
        <v>0.2148773045062943</v>
      </c>
      <c r="P673" s="3">
        <f t="shared" si="337"/>
        <v>0.21669486999830703</v>
      </c>
    </row>
    <row r="674" spans="1:16" x14ac:dyDescent="0.25">
      <c r="A674" s="8">
        <f t="shared" si="334"/>
        <v>0.21302565479702537</v>
      </c>
      <c r="B674" s="8">
        <f t="shared" si="324"/>
        <v>3.6974345202974629E-2</v>
      </c>
      <c r="C674" s="8">
        <f t="shared" si="325"/>
        <v>1.578986382842376</v>
      </c>
      <c r="D674" s="8">
        <f t="shared" si="326"/>
        <v>4.523593134093242E-3</v>
      </c>
      <c r="E674" s="8">
        <f t="shared" si="327"/>
        <v>4.4563906865906756E-2</v>
      </c>
      <c r="F674" s="3">
        <f t="shared" si="328"/>
        <v>0.48610427158952191</v>
      </c>
      <c r="G674" s="7">
        <f t="shared" si="329"/>
        <v>3.6692137089686283E-3</v>
      </c>
      <c r="H674" s="3">
        <f t="shared" si="330"/>
        <v>0.21669486850599401</v>
      </c>
      <c r="I674" s="3">
        <f t="shared" si="331"/>
        <v>0.197373297855297</v>
      </c>
      <c r="J674" s="3">
        <f t="shared" si="332"/>
        <v>0.58802670214470298</v>
      </c>
      <c r="K674" s="3">
        <f t="shared" si="335"/>
        <v>7.5785515697449346E-2</v>
      </c>
      <c r="L674" s="7">
        <f t="shared" si="336"/>
        <v>3.3341972672421537E-4</v>
      </c>
      <c r="M674" s="7">
        <f t="shared" si="338"/>
        <v>4.8596245328385414E-3</v>
      </c>
      <c r="N674" s="3">
        <f t="shared" si="333"/>
        <v>1.8175654908469648E-3</v>
      </c>
      <c r="O674" s="3">
        <f t="shared" si="339"/>
        <v>0.2148773045062943</v>
      </c>
      <c r="P674" s="3">
        <f t="shared" si="337"/>
        <v>0.21669486999714127</v>
      </c>
    </row>
    <row r="675" spans="1:16" x14ac:dyDescent="0.25">
      <c r="A675" s="8">
        <f t="shared" si="334"/>
        <v>0.213025655542599</v>
      </c>
      <c r="B675" s="8">
        <f t="shared" si="324"/>
        <v>3.6974344457400998E-2</v>
      </c>
      <c r="C675" s="8">
        <f t="shared" si="325"/>
        <v>1.5789863660406331</v>
      </c>
      <c r="D675" s="8">
        <f t="shared" si="326"/>
        <v>4.523593001754582E-3</v>
      </c>
      <c r="E675" s="8">
        <f t="shared" si="327"/>
        <v>4.4563906998245417E-2</v>
      </c>
      <c r="F675" s="3">
        <f t="shared" si="328"/>
        <v>0.4861042701459683</v>
      </c>
      <c r="G675" s="7">
        <f t="shared" si="329"/>
        <v>3.6692136871761573E-3</v>
      </c>
      <c r="H675" s="3">
        <f t="shared" si="330"/>
        <v>0.21669486922977516</v>
      </c>
      <c r="I675" s="3">
        <f t="shared" si="331"/>
        <v>0.19737329575507914</v>
      </c>
      <c r="J675" s="3">
        <f t="shared" si="332"/>
        <v>0.58802670424492087</v>
      </c>
      <c r="K675" s="3">
        <f t="shared" si="335"/>
        <v>7.5785515651826521E-2</v>
      </c>
      <c r="L675" s="7">
        <f t="shared" si="336"/>
        <v>3.3341972501150146E-4</v>
      </c>
      <c r="M675" s="7">
        <f t="shared" si="338"/>
        <v>4.8596245328385414E-3</v>
      </c>
      <c r="N675" s="3">
        <f t="shared" si="333"/>
        <v>1.8175654902475148E-3</v>
      </c>
      <c r="O675" s="3">
        <f t="shared" si="339"/>
        <v>0.2148773045062943</v>
      </c>
      <c r="P675" s="3">
        <f t="shared" si="337"/>
        <v>0.21669486999654181</v>
      </c>
    </row>
    <row r="676" spans="1:16" x14ac:dyDescent="0.25">
      <c r="A676" s="8">
        <f t="shared" si="334"/>
        <v>0.21302565592598233</v>
      </c>
      <c r="B676" s="8">
        <f t="shared" si="324"/>
        <v>3.6974344074017673E-2</v>
      </c>
      <c r="C676" s="8">
        <f t="shared" si="325"/>
        <v>1.5789863574009657</v>
      </c>
      <c r="D676" s="8">
        <f t="shared" si="326"/>
        <v>4.5235929337043802E-3</v>
      </c>
      <c r="E676" s="8">
        <f t="shared" si="327"/>
        <v>4.4563907066295622E-2</v>
      </c>
      <c r="F676" s="3">
        <f t="shared" si="328"/>
        <v>0.48610426940367485</v>
      </c>
      <c r="G676" s="7">
        <f t="shared" si="329"/>
        <v>3.669213675970194E-3</v>
      </c>
      <c r="H676" s="3">
        <f t="shared" si="330"/>
        <v>0.21669486960195253</v>
      </c>
      <c r="I676" s="3">
        <f t="shared" si="331"/>
        <v>0.19737329467512071</v>
      </c>
      <c r="J676" s="3">
        <f t="shared" si="332"/>
        <v>0.58802670532487933</v>
      </c>
      <c r="K676" s="3">
        <f t="shared" si="335"/>
        <v>7.5785515628366704E-2</v>
      </c>
      <c r="L676" s="7">
        <f t="shared" si="336"/>
        <v>3.334197241308023E-4</v>
      </c>
      <c r="M676" s="7">
        <f t="shared" si="338"/>
        <v>4.8596245328385414E-3</v>
      </c>
      <c r="N676" s="3">
        <f t="shared" si="333"/>
        <v>1.8175654899392701E-3</v>
      </c>
      <c r="O676" s="3">
        <f t="shared" si="339"/>
        <v>0.2148773045062943</v>
      </c>
      <c r="P676" s="3">
        <f t="shared" si="337"/>
        <v>0.21669486999623358</v>
      </c>
    </row>
    <row r="677" spans="1:16" x14ac:dyDescent="0.25">
      <c r="A677" s="8">
        <f t="shared" si="334"/>
        <v>0.21302565612312285</v>
      </c>
      <c r="B677" s="8">
        <f t="shared" si="324"/>
        <v>3.6974343876877147E-2</v>
      </c>
      <c r="C677" s="8">
        <f t="shared" si="325"/>
        <v>1.5789863529583401</v>
      </c>
      <c r="D677" s="8">
        <f t="shared" si="326"/>
        <v>4.5235928987121116E-3</v>
      </c>
      <c r="E677" s="8">
        <f t="shared" si="327"/>
        <v>4.4563907101287888E-2</v>
      </c>
      <c r="F677" s="3">
        <f t="shared" si="328"/>
        <v>0.48610426902197829</v>
      </c>
      <c r="G677" s="7">
        <f t="shared" si="329"/>
        <v>3.6692136702079475E-3</v>
      </c>
      <c r="H677" s="3">
        <f t="shared" si="330"/>
        <v>0.2166948697933308</v>
      </c>
      <c r="I677" s="3">
        <f t="shared" si="331"/>
        <v>0.19737329411979251</v>
      </c>
      <c r="J677" s="3">
        <f t="shared" si="332"/>
        <v>0.58802670588020745</v>
      </c>
      <c r="K677" s="3">
        <f t="shared" si="335"/>
        <v>7.5785515616303367E-2</v>
      </c>
      <c r="L677" s="7">
        <f t="shared" si="336"/>
        <v>3.3341972367793572E-4</v>
      </c>
      <c r="M677" s="7">
        <f t="shared" si="338"/>
        <v>4.8596245328385414E-3</v>
      </c>
      <c r="N677" s="3">
        <f t="shared" si="333"/>
        <v>1.8175654897807669E-3</v>
      </c>
      <c r="O677" s="3">
        <f t="shared" si="339"/>
        <v>0.2148773045062943</v>
      </c>
      <c r="P677" s="3">
        <f t="shared" si="337"/>
        <v>0.21669486999607507</v>
      </c>
    </row>
    <row r="679" spans="1:16" x14ac:dyDescent="0.25">
      <c r="A679" s="5" t="s">
        <v>75</v>
      </c>
      <c r="B679" s="5"/>
      <c r="C679" s="5"/>
      <c r="D679" s="5"/>
      <c r="E679" s="5"/>
      <c r="F679">
        <f>F646+1</f>
        <v>21</v>
      </c>
      <c r="G679" t="s">
        <v>76</v>
      </c>
      <c r="H679">
        <f>D$18/100</f>
        <v>0.7</v>
      </c>
      <c r="K679" t="s">
        <v>15</v>
      </c>
    </row>
    <row r="680" spans="1:16" x14ac:dyDescent="0.25">
      <c r="A680" s="1" t="s">
        <v>82</v>
      </c>
      <c r="B680" s="1" t="s">
        <v>182</v>
      </c>
      <c r="C680" s="1" t="s">
        <v>183</v>
      </c>
      <c r="D680" s="1" t="s">
        <v>184</v>
      </c>
      <c r="E680" s="1" t="s">
        <v>185</v>
      </c>
      <c r="F680" s="1" t="s">
        <v>79</v>
      </c>
      <c r="G680" s="1" t="s">
        <v>81</v>
      </c>
      <c r="H680" s="1" t="s">
        <v>84</v>
      </c>
      <c r="I680" s="1" t="s">
        <v>60</v>
      </c>
      <c r="J680" s="1" t="s">
        <v>187</v>
      </c>
      <c r="K680" s="1" t="s">
        <v>86</v>
      </c>
      <c r="L680" s="1" t="s">
        <v>88</v>
      </c>
      <c r="M680" s="1" t="s">
        <v>88</v>
      </c>
      <c r="N680" s="1" t="s">
        <v>90</v>
      </c>
      <c r="O680" s="1" t="s">
        <v>92</v>
      </c>
      <c r="P680" s="1" t="s">
        <v>92</v>
      </c>
    </row>
    <row r="681" spans="1:16" x14ac:dyDescent="0.25">
      <c r="A681" s="1" t="s">
        <v>77</v>
      </c>
      <c r="B681" s="1" t="s">
        <v>10</v>
      </c>
      <c r="C681" s="1" t="s">
        <v>57</v>
      </c>
      <c r="D681" s="1" t="s">
        <v>59</v>
      </c>
      <c r="E681" s="1" t="s">
        <v>186</v>
      </c>
      <c r="F681" s="1" t="s">
        <v>78</v>
      </c>
      <c r="G681" s="1" t="s">
        <v>80</v>
      </c>
      <c r="H681" s="1" t="s">
        <v>83</v>
      </c>
      <c r="I681" s="1" t="s">
        <v>61</v>
      </c>
      <c r="J681" s="1" t="s">
        <v>188</v>
      </c>
      <c r="K681" s="1" t="s">
        <v>85</v>
      </c>
      <c r="L681" s="1" t="s">
        <v>87</v>
      </c>
      <c r="M681" s="1" t="s">
        <v>28</v>
      </c>
      <c r="N681" s="1" t="s">
        <v>89</v>
      </c>
      <c r="O681" s="1" t="s">
        <v>32</v>
      </c>
      <c r="P681" s="1" t="s">
        <v>91</v>
      </c>
    </row>
    <row r="682" spans="1:16" x14ac:dyDescent="0.25">
      <c r="A682" s="1" t="s">
        <v>0</v>
      </c>
      <c r="B682" s="1" t="s">
        <v>0</v>
      </c>
      <c r="C682" s="1" t="s">
        <v>97</v>
      </c>
      <c r="D682" s="1" t="s">
        <v>17</v>
      </c>
      <c r="E682" s="1" t="s">
        <v>17</v>
      </c>
      <c r="F682" s="1" t="s">
        <v>22</v>
      </c>
      <c r="G682" s="1" t="s">
        <v>0</v>
      </c>
      <c r="H682" s="1" t="s">
        <v>0</v>
      </c>
      <c r="I682" s="1" t="s">
        <v>0</v>
      </c>
      <c r="J682" s="1" t="s">
        <v>0</v>
      </c>
      <c r="K682" s="1" t="s">
        <v>0</v>
      </c>
      <c r="L682" s="1" t="s">
        <v>20</v>
      </c>
      <c r="M682" s="1" t="s">
        <v>20</v>
      </c>
      <c r="N682" s="1" t="s">
        <v>0</v>
      </c>
      <c r="O682" s="1" t="s">
        <v>0</v>
      </c>
      <c r="P682" s="1" t="s">
        <v>0</v>
      </c>
    </row>
    <row r="683" spans="1:16" x14ac:dyDescent="0.25">
      <c r="A683" s="8">
        <v>0.2</v>
      </c>
      <c r="B683" s="8">
        <f t="shared" ref="B683:B710" si="340">IF(A683&lt;$D$24,A683,2*$D$24-A683)</f>
        <v>4.9999999999999989E-2</v>
      </c>
      <c r="C683" s="8">
        <f t="shared" ref="C683:C710" si="341">2*ACOS(($D$24-B683)/$D$24)</f>
        <v>1.8545904360032242</v>
      </c>
      <c r="D683" s="8">
        <f t="shared" ref="D683:D710" si="342">$D$24^2*(C683-SIN(C683))/2</f>
        <v>6.9889877812751881E-3</v>
      </c>
      <c r="E683" s="8">
        <f t="shared" ref="E683:E710" si="343">IF(A683&lt;$D$24,D683,3.1416*($D$24)^2-D683)</f>
        <v>4.2098512218724814E-2</v>
      </c>
      <c r="F683" s="3">
        <f t="shared" ref="F683:F710" si="344">$D$19/E683</f>
        <v>0.51457175906087338</v>
      </c>
      <c r="G683" s="7">
        <f t="shared" ref="G683:G710" si="345">F683^2/(2*32.2)</f>
        <v>4.1115542736490911E-3</v>
      </c>
      <c r="H683" s="3">
        <f t="shared" ref="H683:H710" si="346">A683+G683</f>
        <v>0.2041115542736491</v>
      </c>
      <c r="I683" s="3">
        <f t="shared" ref="I683:I710" si="347">$D$24*C683</f>
        <v>0.23182380450040302</v>
      </c>
      <c r="J683" s="3">
        <f t="shared" ref="J683:J710" si="348">IF(A683&lt;$D$24,I683,(2*3.1416*$D$24-I683))</f>
        <v>0.55357619549959702</v>
      </c>
      <c r="K683" s="3">
        <f>E683/J683</f>
        <v>7.6048270429568104E-2</v>
      </c>
      <c r="L683" s="7">
        <f>($D$21^2)*(F683^2)/(($D$20^2)*(K683^1.333))</f>
        <v>3.7189525515176188E-4</v>
      </c>
      <c r="M683" s="7">
        <f>D666</f>
        <v>4.5236485930373934E-3</v>
      </c>
      <c r="N683" s="3">
        <f t="shared" ref="N683:N710" si="349">((M683+L683)/2)*D$30</f>
        <v>1.7134403468662043E-3</v>
      </c>
      <c r="O683" s="3">
        <f>H677</f>
        <v>0.2166948697933308</v>
      </c>
      <c r="P683" s="3">
        <f>N683+O683</f>
        <v>0.21840831014019702</v>
      </c>
    </row>
    <row r="684" spans="1:16" x14ac:dyDescent="0.25">
      <c r="A684" s="8">
        <f t="shared" ref="A684:A710" si="350">A683+(P683-H683)/2</f>
        <v>0.20714837793327395</v>
      </c>
      <c r="B684" s="8">
        <f t="shared" si="340"/>
        <v>4.2851622066726047E-2</v>
      </c>
      <c r="C684" s="8">
        <f t="shared" si="341"/>
        <v>1.7074315067806796</v>
      </c>
      <c r="D684" s="8">
        <f t="shared" si="342"/>
        <v>5.5996217156509499E-3</v>
      </c>
      <c r="E684" s="8">
        <f t="shared" si="343"/>
        <v>4.3487878284349052E-2</v>
      </c>
      <c r="F684" s="3">
        <f t="shared" si="344"/>
        <v>0.49813203910734671</v>
      </c>
      <c r="G684" s="7">
        <f t="shared" si="345"/>
        <v>3.8530361550503599E-3</v>
      </c>
      <c r="H684" s="3">
        <f t="shared" si="346"/>
        <v>0.21100141408832432</v>
      </c>
      <c r="I684" s="3">
        <f t="shared" si="347"/>
        <v>0.21342893834758495</v>
      </c>
      <c r="J684" s="3">
        <f t="shared" si="348"/>
        <v>0.57197106165241507</v>
      </c>
      <c r="K684" s="3">
        <f t="shared" ref="K684:K710" si="351">E684/J684</f>
        <v>7.6031605792630977E-2</v>
      </c>
      <c r="L684" s="7">
        <f t="shared" ref="L684:L710" si="352">($D$21^2)*(F684^2)/(($D$20^2)*(K684^1.333))</f>
        <v>3.4861379375755139E-4</v>
      </c>
      <c r="M684" s="7">
        <f>M683</f>
        <v>4.5236485930373934E-3</v>
      </c>
      <c r="N684" s="3">
        <f t="shared" si="349"/>
        <v>1.7052918353782306E-3</v>
      </c>
      <c r="O684" s="3">
        <f>O683</f>
        <v>0.2166948697933308</v>
      </c>
      <c r="P684" s="3">
        <f t="shared" ref="P684:P710" si="353">N684+O684</f>
        <v>0.21840016162870904</v>
      </c>
    </row>
    <row r="685" spans="1:16" x14ac:dyDescent="0.25">
      <c r="A685" s="8">
        <f t="shared" si="350"/>
        <v>0.21084775170346631</v>
      </c>
      <c r="B685" s="8">
        <f t="shared" si="340"/>
        <v>3.9152248296533687E-2</v>
      </c>
      <c r="C685" s="8">
        <f t="shared" si="341"/>
        <v>1.6274876201475581</v>
      </c>
      <c r="D685" s="8">
        <f t="shared" si="342"/>
        <v>4.9147979779886166E-3</v>
      </c>
      <c r="E685" s="8">
        <f t="shared" si="343"/>
        <v>4.417270202201138E-2</v>
      </c>
      <c r="F685" s="3">
        <f t="shared" si="344"/>
        <v>0.49040933641415713</v>
      </c>
      <c r="G685" s="7">
        <f t="shared" si="345"/>
        <v>3.7344925037604646E-3</v>
      </c>
      <c r="H685" s="3">
        <f t="shared" si="346"/>
        <v>0.21458224420722677</v>
      </c>
      <c r="I685" s="3">
        <f t="shared" si="347"/>
        <v>0.20343595251844476</v>
      </c>
      <c r="J685" s="3">
        <f t="shared" si="348"/>
        <v>0.58196404748155528</v>
      </c>
      <c r="K685" s="3">
        <f t="shared" si="351"/>
        <v>7.5902802266168148E-2</v>
      </c>
      <c r="L685" s="7">
        <f t="shared" si="352"/>
        <v>3.3865277080093691E-4</v>
      </c>
      <c r="M685" s="7">
        <f t="shared" ref="M685:M710" si="354">M684</f>
        <v>4.5236485930373934E-3</v>
      </c>
      <c r="N685" s="3">
        <f t="shared" si="349"/>
        <v>1.7018054773434155E-3</v>
      </c>
      <c r="O685" s="3">
        <f t="shared" ref="O685:O710" si="355">O684</f>
        <v>0.2166948697933308</v>
      </c>
      <c r="P685" s="3">
        <f t="shared" si="353"/>
        <v>0.21839667527067422</v>
      </c>
    </row>
    <row r="686" spans="1:16" x14ac:dyDescent="0.25">
      <c r="A686" s="8">
        <f t="shared" si="350"/>
        <v>0.21275496723519005</v>
      </c>
      <c r="B686" s="8">
        <f t="shared" si="340"/>
        <v>3.7245032764809949E-2</v>
      </c>
      <c r="C686" s="8">
        <f t="shared" si="341"/>
        <v>1.5850772250778249</v>
      </c>
      <c r="D686" s="8">
        <f t="shared" si="342"/>
        <v>4.5717124638489943E-3</v>
      </c>
      <c r="E686" s="8">
        <f t="shared" si="343"/>
        <v>4.4515787536151007E-2</v>
      </c>
      <c r="F686" s="3">
        <f t="shared" si="344"/>
        <v>0.48662972588416509</v>
      </c>
      <c r="G686" s="7">
        <f t="shared" si="345"/>
        <v>3.677150467610212E-3</v>
      </c>
      <c r="H686" s="3">
        <f t="shared" si="346"/>
        <v>0.21643211770280027</v>
      </c>
      <c r="I686" s="3">
        <f t="shared" si="347"/>
        <v>0.19813465313472811</v>
      </c>
      <c r="J686" s="3">
        <f t="shared" si="348"/>
        <v>0.58726534686527188</v>
      </c>
      <c r="K686" s="3">
        <f t="shared" si="351"/>
        <v>7.5801829230635068E-2</v>
      </c>
      <c r="L686" s="7">
        <f t="shared" si="352"/>
        <v>3.3404508173069978E-4</v>
      </c>
      <c r="M686" s="7">
        <f t="shared" si="354"/>
        <v>4.5236485930373934E-3</v>
      </c>
      <c r="N686" s="3">
        <f t="shared" si="349"/>
        <v>1.7001927861688326E-3</v>
      </c>
      <c r="O686" s="3">
        <f t="shared" si="355"/>
        <v>0.2166948697933308</v>
      </c>
      <c r="P686" s="3">
        <f t="shared" si="353"/>
        <v>0.21839506257949964</v>
      </c>
    </row>
    <row r="687" spans="1:16" x14ac:dyDescent="0.25">
      <c r="A687" s="8">
        <f t="shared" si="350"/>
        <v>0.21373643967353972</v>
      </c>
      <c r="B687" s="8">
        <f t="shared" si="340"/>
        <v>3.6263560326460276E-2</v>
      </c>
      <c r="C687" s="8">
        <f t="shared" si="341"/>
        <v>1.5629043119511334</v>
      </c>
      <c r="D687" s="8">
        <f t="shared" si="342"/>
        <v>4.3979332323331568E-3</v>
      </c>
      <c r="E687" s="8">
        <f t="shared" si="343"/>
        <v>4.468956676766684E-2</v>
      </c>
      <c r="F687" s="3">
        <f t="shared" si="344"/>
        <v>0.48473742425956989</v>
      </c>
      <c r="G687" s="7">
        <f t="shared" si="345"/>
        <v>3.648608237232954E-3</v>
      </c>
      <c r="H687" s="3">
        <f t="shared" si="346"/>
        <v>0.21738504791077268</v>
      </c>
      <c r="I687" s="3">
        <f t="shared" si="347"/>
        <v>0.19536303899389168</v>
      </c>
      <c r="J687" s="3">
        <f t="shared" si="348"/>
        <v>0.59003696100610825</v>
      </c>
      <c r="K687" s="3">
        <f t="shared" si="351"/>
        <v>7.574028361115534E-2</v>
      </c>
      <c r="L687" s="7">
        <f t="shared" si="352"/>
        <v>3.318112774365304E-4</v>
      </c>
      <c r="M687" s="7">
        <f t="shared" si="354"/>
        <v>4.5236485930373934E-3</v>
      </c>
      <c r="N687" s="3">
        <f t="shared" si="349"/>
        <v>1.6994109546658734E-3</v>
      </c>
      <c r="O687" s="3">
        <f t="shared" si="355"/>
        <v>0.2166948697933308</v>
      </c>
      <c r="P687" s="3">
        <f t="shared" si="353"/>
        <v>0.21839428074799669</v>
      </c>
    </row>
    <row r="688" spans="1:16" x14ac:dyDescent="0.25">
      <c r="A688" s="8">
        <f t="shared" si="350"/>
        <v>0.21424105609215172</v>
      </c>
      <c r="B688" s="8">
        <f t="shared" si="340"/>
        <v>3.5758943907848284E-2</v>
      </c>
      <c r="C688" s="8">
        <f t="shared" si="341"/>
        <v>1.5514074521801229</v>
      </c>
      <c r="D688" s="8">
        <f t="shared" si="342"/>
        <v>4.3093391446967586E-3</v>
      </c>
      <c r="E688" s="8">
        <f t="shared" si="343"/>
        <v>4.4778160855303242E-2</v>
      </c>
      <c r="F688" s="3">
        <f t="shared" si="344"/>
        <v>0.48377836589216022</v>
      </c>
      <c r="G688" s="7">
        <f t="shared" si="345"/>
        <v>3.6341848960448576E-3</v>
      </c>
      <c r="H688" s="3">
        <f t="shared" si="346"/>
        <v>0.21787524098819658</v>
      </c>
      <c r="I688" s="3">
        <f t="shared" si="347"/>
        <v>0.19392593152251536</v>
      </c>
      <c r="J688" s="3">
        <f t="shared" si="348"/>
        <v>0.59147406847748463</v>
      </c>
      <c r="K688" s="3">
        <f t="shared" si="351"/>
        <v>7.5706042313176736E-2</v>
      </c>
      <c r="L688" s="7">
        <f t="shared" si="352"/>
        <v>3.3069886702411514E-4</v>
      </c>
      <c r="M688" s="7">
        <f t="shared" si="354"/>
        <v>4.5236485930373934E-3</v>
      </c>
      <c r="N688" s="3">
        <f t="shared" si="349"/>
        <v>1.6990216110215279E-3</v>
      </c>
      <c r="O688" s="3">
        <f t="shared" si="355"/>
        <v>0.2166948697933308</v>
      </c>
      <c r="P688" s="3">
        <f t="shared" si="353"/>
        <v>0.21839389140435234</v>
      </c>
    </row>
    <row r="689" spans="1:16" x14ac:dyDescent="0.25">
      <c r="A689" s="8">
        <f t="shared" si="350"/>
        <v>0.21450038130022958</v>
      </c>
      <c r="B689" s="8">
        <f t="shared" si="340"/>
        <v>3.5499618699770419E-2</v>
      </c>
      <c r="C689" s="8">
        <f t="shared" si="341"/>
        <v>1.5454728839563234</v>
      </c>
      <c r="D689" s="8">
        <f t="shared" si="342"/>
        <v>4.2640117593785989E-3</v>
      </c>
      <c r="E689" s="8">
        <f t="shared" si="343"/>
        <v>4.4823488240621399E-2</v>
      </c>
      <c r="F689" s="3">
        <f t="shared" si="344"/>
        <v>0.48328914898245279</v>
      </c>
      <c r="G689" s="7">
        <f t="shared" si="345"/>
        <v>3.6268385329842148E-3</v>
      </c>
      <c r="H689" s="3">
        <f t="shared" si="346"/>
        <v>0.21812721983321379</v>
      </c>
      <c r="I689" s="3">
        <f t="shared" si="347"/>
        <v>0.19318411049454043</v>
      </c>
      <c r="J689" s="3">
        <f t="shared" si="348"/>
        <v>0.59221588950545956</v>
      </c>
      <c r="K689" s="3">
        <f t="shared" si="351"/>
        <v>7.5687750083929792E-2</v>
      </c>
      <c r="L689" s="7">
        <f t="shared" si="352"/>
        <v>3.3013669891755867E-4</v>
      </c>
      <c r="M689" s="7">
        <f t="shared" si="354"/>
        <v>4.5236485930373934E-3</v>
      </c>
      <c r="N689" s="3">
        <f t="shared" si="349"/>
        <v>1.6988248521842329E-3</v>
      </c>
      <c r="O689" s="3">
        <f t="shared" si="355"/>
        <v>0.2166948697933308</v>
      </c>
      <c r="P689" s="3">
        <f t="shared" si="353"/>
        <v>0.21839369464551503</v>
      </c>
    </row>
    <row r="690" spans="1:16" x14ac:dyDescent="0.25">
      <c r="A690" s="8">
        <f t="shared" si="350"/>
        <v>0.2146336187063802</v>
      </c>
      <c r="B690" s="8">
        <f t="shared" si="340"/>
        <v>3.5366381293619797E-2</v>
      </c>
      <c r="C690" s="8">
        <f t="shared" si="341"/>
        <v>1.542416760358192</v>
      </c>
      <c r="D690" s="8">
        <f t="shared" si="342"/>
        <v>4.2407768220829502E-3</v>
      </c>
      <c r="E690" s="8">
        <f t="shared" si="343"/>
        <v>4.4846723177917047E-2</v>
      </c>
      <c r="F690" s="3">
        <f t="shared" si="344"/>
        <v>0.48303875849064976</v>
      </c>
      <c r="G690" s="7">
        <f t="shared" si="345"/>
        <v>3.6230814006861529E-3</v>
      </c>
      <c r="H690" s="3">
        <f t="shared" si="346"/>
        <v>0.21825670010706635</v>
      </c>
      <c r="I690" s="3">
        <f t="shared" si="347"/>
        <v>0.192802095044774</v>
      </c>
      <c r="J690" s="3">
        <f t="shared" si="348"/>
        <v>0.59259790495522602</v>
      </c>
      <c r="K690" s="3">
        <f t="shared" si="351"/>
        <v>7.5678166937335797E-2</v>
      </c>
      <c r="L690" s="7">
        <f t="shared" si="352"/>
        <v>3.2985037200354144E-4</v>
      </c>
      <c r="M690" s="7">
        <f t="shared" si="354"/>
        <v>4.5236485930373934E-3</v>
      </c>
      <c r="N690" s="3">
        <f t="shared" si="349"/>
        <v>1.698724637764327E-3</v>
      </c>
      <c r="O690" s="3">
        <f t="shared" si="355"/>
        <v>0.2166948697933308</v>
      </c>
      <c r="P690" s="3">
        <f t="shared" si="353"/>
        <v>0.21839359443109513</v>
      </c>
    </row>
    <row r="691" spans="1:16" x14ac:dyDescent="0.25">
      <c r="A691" s="8">
        <f t="shared" si="350"/>
        <v>0.21470206586839458</v>
      </c>
      <c r="B691" s="8">
        <f t="shared" si="340"/>
        <v>3.5297934131605424E-2</v>
      </c>
      <c r="C691" s="8">
        <f t="shared" si="341"/>
        <v>1.5408448893181399</v>
      </c>
      <c r="D691" s="8">
        <f t="shared" si="342"/>
        <v>4.2288546882078585E-3</v>
      </c>
      <c r="E691" s="8">
        <f t="shared" si="343"/>
        <v>4.4858645311792143E-2</v>
      </c>
      <c r="F691" s="3">
        <f t="shared" si="344"/>
        <v>0.48291038072298514</v>
      </c>
      <c r="G691" s="7">
        <f t="shared" si="345"/>
        <v>3.6211558355592924E-3</v>
      </c>
      <c r="H691" s="3">
        <f t="shared" si="346"/>
        <v>0.21832322170395388</v>
      </c>
      <c r="I691" s="3">
        <f t="shared" si="347"/>
        <v>0.19260561116476749</v>
      </c>
      <c r="J691" s="3">
        <f t="shared" si="348"/>
        <v>0.5927943888352325</v>
      </c>
      <c r="K691" s="3">
        <f t="shared" si="351"/>
        <v>7.5673194882856135E-2</v>
      </c>
      <c r="L691" s="7">
        <f t="shared" si="352"/>
        <v>3.2970394039756731E-4</v>
      </c>
      <c r="M691" s="7">
        <f t="shared" si="354"/>
        <v>4.5236485930373934E-3</v>
      </c>
      <c r="N691" s="3">
        <f t="shared" si="349"/>
        <v>1.6986733867022364E-3</v>
      </c>
      <c r="O691" s="3">
        <f t="shared" si="355"/>
        <v>0.2166948697933308</v>
      </c>
      <c r="P691" s="3">
        <f t="shared" si="353"/>
        <v>0.21839354318003304</v>
      </c>
    </row>
    <row r="692" spans="1:16" x14ac:dyDescent="0.25">
      <c r="A692" s="8">
        <f t="shared" si="350"/>
        <v>0.21473722660643416</v>
      </c>
      <c r="B692" s="8">
        <f t="shared" si="340"/>
        <v>3.5262773393565844E-2</v>
      </c>
      <c r="C692" s="8">
        <f t="shared" si="341"/>
        <v>1.5400369371820926</v>
      </c>
      <c r="D692" s="8">
        <f t="shared" si="342"/>
        <v>4.2227341399120079E-3</v>
      </c>
      <c r="E692" s="8">
        <f t="shared" si="343"/>
        <v>4.4864765860087988E-2</v>
      </c>
      <c r="F692" s="3">
        <f t="shared" si="344"/>
        <v>0.48284450104544496</v>
      </c>
      <c r="G692" s="7">
        <f t="shared" si="345"/>
        <v>3.620167891146346E-3</v>
      </c>
      <c r="H692" s="3">
        <f t="shared" si="346"/>
        <v>0.21835739449758051</v>
      </c>
      <c r="I692" s="3">
        <f t="shared" si="347"/>
        <v>0.19250461714776157</v>
      </c>
      <c r="J692" s="3">
        <f t="shared" si="348"/>
        <v>0.59289538285223842</v>
      </c>
      <c r="K692" s="3">
        <f t="shared" si="351"/>
        <v>7.5670627833627768E-2</v>
      </c>
      <c r="L692" s="7">
        <f t="shared" si="352"/>
        <v>3.296288941360117E-4</v>
      </c>
      <c r="M692" s="7">
        <f t="shared" si="354"/>
        <v>4.5236485930373934E-3</v>
      </c>
      <c r="N692" s="3">
        <f t="shared" si="349"/>
        <v>1.6986471205106919E-3</v>
      </c>
      <c r="O692" s="3">
        <f t="shared" si="355"/>
        <v>0.2166948697933308</v>
      </c>
      <c r="P692" s="3">
        <f t="shared" si="353"/>
        <v>0.21839351691384148</v>
      </c>
    </row>
    <row r="693" spans="1:16" x14ac:dyDescent="0.25">
      <c r="A693" s="8">
        <f t="shared" si="350"/>
        <v>0.21475528781456465</v>
      </c>
      <c r="B693" s="8">
        <f t="shared" si="340"/>
        <v>3.5244712185435345E-2</v>
      </c>
      <c r="C693" s="8">
        <f t="shared" si="341"/>
        <v>1.5396217811248429</v>
      </c>
      <c r="D693" s="8">
        <f t="shared" si="342"/>
        <v>4.2195911556324054E-3</v>
      </c>
      <c r="E693" s="8">
        <f t="shared" si="343"/>
        <v>4.4867908844367595E-2</v>
      </c>
      <c r="F693" s="3">
        <f t="shared" si="344"/>
        <v>0.48281067792519333</v>
      </c>
      <c r="G693" s="7">
        <f t="shared" si="345"/>
        <v>3.6196607254438623E-3</v>
      </c>
      <c r="H693" s="3">
        <f t="shared" si="346"/>
        <v>0.21837494854000852</v>
      </c>
      <c r="I693" s="3">
        <f t="shared" si="347"/>
        <v>0.19245272264060537</v>
      </c>
      <c r="J693" s="3">
        <f t="shared" si="348"/>
        <v>0.59294727735939468</v>
      </c>
      <c r="K693" s="3">
        <f t="shared" si="351"/>
        <v>7.5669305784116875E-2</v>
      </c>
      <c r="L693" s="7">
        <f t="shared" si="352"/>
        <v>3.2959039073535937E-4</v>
      </c>
      <c r="M693" s="7">
        <f t="shared" si="354"/>
        <v>4.5236485930373934E-3</v>
      </c>
      <c r="N693" s="3">
        <f t="shared" si="349"/>
        <v>1.6986336443204633E-3</v>
      </c>
      <c r="O693" s="3">
        <f t="shared" si="355"/>
        <v>0.2166948697933308</v>
      </c>
      <c r="P693" s="3">
        <f t="shared" si="353"/>
        <v>0.21839350343765127</v>
      </c>
    </row>
    <row r="694" spans="1:16" x14ac:dyDescent="0.25">
      <c r="A694" s="8">
        <f t="shared" si="350"/>
        <v>0.21476456526338603</v>
      </c>
      <c r="B694" s="8">
        <f t="shared" si="340"/>
        <v>3.5235434736613974E-2</v>
      </c>
      <c r="C694" s="8">
        <f t="shared" si="341"/>
        <v>1.5394084945412065</v>
      </c>
      <c r="D694" s="8">
        <f t="shared" si="342"/>
        <v>4.2179769695874598E-3</v>
      </c>
      <c r="E694" s="8">
        <f t="shared" si="343"/>
        <v>4.4869523030412542E-2</v>
      </c>
      <c r="F694" s="3">
        <f t="shared" si="344"/>
        <v>0.48279330875774912</v>
      </c>
      <c r="G694" s="7">
        <f t="shared" si="345"/>
        <v>3.6194002947399881E-3</v>
      </c>
      <c r="H694" s="3">
        <f t="shared" si="346"/>
        <v>0.218383965558126</v>
      </c>
      <c r="I694" s="3">
        <f t="shared" si="347"/>
        <v>0.19242606181765082</v>
      </c>
      <c r="J694" s="3">
        <f t="shared" si="348"/>
        <v>0.59297393818234911</v>
      </c>
      <c r="K694" s="3">
        <f t="shared" si="351"/>
        <v>7.5668625788093968E-2</v>
      </c>
      <c r="L694" s="7">
        <f t="shared" si="352"/>
        <v>3.2957062494666034E-4</v>
      </c>
      <c r="M694" s="7">
        <f t="shared" si="354"/>
        <v>4.5236485930373934E-3</v>
      </c>
      <c r="N694" s="3">
        <f t="shared" si="349"/>
        <v>1.6986267262944187E-3</v>
      </c>
      <c r="O694" s="3">
        <f t="shared" si="355"/>
        <v>0.2166948697933308</v>
      </c>
      <c r="P694" s="3">
        <f t="shared" si="353"/>
        <v>0.21839349651962522</v>
      </c>
    </row>
    <row r="695" spans="1:16" x14ac:dyDescent="0.25">
      <c r="A695" s="8">
        <f t="shared" si="350"/>
        <v>0.21476933074413562</v>
      </c>
      <c r="B695" s="8">
        <f t="shared" si="340"/>
        <v>3.5230669255864377E-2</v>
      </c>
      <c r="C695" s="8">
        <f t="shared" si="341"/>
        <v>1.5392989280231568</v>
      </c>
      <c r="D695" s="8">
        <f t="shared" si="342"/>
        <v>4.2171478912454603E-3</v>
      </c>
      <c r="E695" s="8">
        <f t="shared" si="343"/>
        <v>4.4870352108754535E-2</v>
      </c>
      <c r="F695" s="3">
        <f t="shared" si="344"/>
        <v>0.4827843880906017</v>
      </c>
      <c r="G695" s="7">
        <f t="shared" si="345"/>
        <v>3.6192665432300732E-3</v>
      </c>
      <c r="H695" s="3">
        <f t="shared" si="346"/>
        <v>0.2183885972873657</v>
      </c>
      <c r="I695" s="3">
        <f t="shared" si="347"/>
        <v>0.1924123660028946</v>
      </c>
      <c r="J695" s="3">
        <f t="shared" si="348"/>
        <v>0.59298763399710541</v>
      </c>
      <c r="K695" s="3">
        <f t="shared" si="351"/>
        <v>7.566827626117674E-2</v>
      </c>
      <c r="L695" s="7">
        <f t="shared" si="352"/>
        <v>3.2956047519907259E-4</v>
      </c>
      <c r="M695" s="7">
        <f t="shared" si="354"/>
        <v>4.5236485930373934E-3</v>
      </c>
      <c r="N695" s="3">
        <f t="shared" si="349"/>
        <v>1.698623173882763E-3</v>
      </c>
      <c r="O695" s="3">
        <f t="shared" si="355"/>
        <v>0.2166948697933308</v>
      </c>
      <c r="P695" s="3">
        <f t="shared" si="353"/>
        <v>0.21839349296721355</v>
      </c>
    </row>
    <row r="696" spans="1:16" x14ac:dyDescent="0.25">
      <c r="A696" s="8">
        <f t="shared" si="350"/>
        <v>0.21477177858405955</v>
      </c>
      <c r="B696" s="8">
        <f t="shared" si="340"/>
        <v>3.5228221415940453E-2</v>
      </c>
      <c r="C696" s="8">
        <f t="shared" si="341"/>
        <v>1.5392426456064425</v>
      </c>
      <c r="D696" s="8">
        <f t="shared" si="342"/>
        <v>4.2167220445499289E-3</v>
      </c>
      <c r="E696" s="8">
        <f t="shared" si="343"/>
        <v>4.4870777955450067E-2</v>
      </c>
      <c r="F696" s="3">
        <f t="shared" si="344"/>
        <v>0.48277980621915462</v>
      </c>
      <c r="G696" s="7">
        <f t="shared" si="345"/>
        <v>3.6191978461646655E-3</v>
      </c>
      <c r="H696" s="3">
        <f t="shared" si="346"/>
        <v>0.2183909764302242</v>
      </c>
      <c r="I696" s="3">
        <f t="shared" si="347"/>
        <v>0.19240533070080532</v>
      </c>
      <c r="J696" s="3">
        <f t="shared" si="348"/>
        <v>0.59299466929919464</v>
      </c>
      <c r="K696" s="3">
        <f t="shared" si="351"/>
        <v>7.5668096660090847E-2</v>
      </c>
      <c r="L696" s="7">
        <f t="shared" si="352"/>
        <v>3.2955526251842463E-4</v>
      </c>
      <c r="M696" s="7">
        <f t="shared" si="354"/>
        <v>4.5236485930373934E-3</v>
      </c>
      <c r="N696" s="3">
        <f t="shared" si="349"/>
        <v>1.6986213494445364E-3</v>
      </c>
      <c r="O696" s="3">
        <f t="shared" si="355"/>
        <v>0.2166948697933308</v>
      </c>
      <c r="P696" s="3">
        <f t="shared" si="353"/>
        <v>0.21839349114277534</v>
      </c>
    </row>
    <row r="697" spans="1:16" x14ac:dyDescent="0.25">
      <c r="A697" s="8">
        <f t="shared" si="350"/>
        <v>0.21477303594033512</v>
      </c>
      <c r="B697" s="8">
        <f t="shared" si="340"/>
        <v>3.5226964059664884E-2</v>
      </c>
      <c r="C697" s="8">
        <f t="shared" si="341"/>
        <v>1.5392137349719226</v>
      </c>
      <c r="D697" s="8">
        <f t="shared" si="342"/>
        <v>4.2165033091496216E-3</v>
      </c>
      <c r="E697" s="8">
        <f t="shared" si="343"/>
        <v>4.487099669085038E-2</v>
      </c>
      <c r="F697" s="3">
        <f t="shared" si="344"/>
        <v>0.48277745278281564</v>
      </c>
      <c r="G697" s="7">
        <f t="shared" si="345"/>
        <v>3.6191625607991267E-3</v>
      </c>
      <c r="H697" s="3">
        <f t="shared" si="346"/>
        <v>0.21839219850113425</v>
      </c>
      <c r="I697" s="3">
        <f t="shared" si="347"/>
        <v>0.19240171687149032</v>
      </c>
      <c r="J697" s="3">
        <f t="shared" si="348"/>
        <v>0.59299828312850966</v>
      </c>
      <c r="K697" s="3">
        <f t="shared" si="351"/>
        <v>7.5668004389696203E-2</v>
      </c>
      <c r="L697" s="7">
        <f t="shared" si="352"/>
        <v>3.2955258519841278E-4</v>
      </c>
      <c r="M697" s="7">
        <f>M689</f>
        <v>4.5236485930373934E-3</v>
      </c>
      <c r="N697" s="3">
        <f t="shared" si="349"/>
        <v>1.6986204123825321E-3</v>
      </c>
      <c r="O697" s="3">
        <f>O689</f>
        <v>0.2166948697933308</v>
      </c>
      <c r="P697" s="3">
        <f t="shared" si="353"/>
        <v>0.21839349020571333</v>
      </c>
    </row>
    <row r="698" spans="1:16" x14ac:dyDescent="0.25">
      <c r="A698" s="8">
        <f t="shared" si="350"/>
        <v>0.21477368179262465</v>
      </c>
      <c r="B698" s="8">
        <f t="shared" si="340"/>
        <v>3.5226318207375346E-2</v>
      </c>
      <c r="C698" s="8">
        <f t="shared" si="341"/>
        <v>1.5391988845984108</v>
      </c>
      <c r="D698" s="8">
        <f t="shared" si="342"/>
        <v>4.2163909550247671E-3</v>
      </c>
      <c r="E698" s="8">
        <f t="shared" si="343"/>
        <v>4.4871109044975231E-2</v>
      </c>
      <c r="F698" s="3">
        <f t="shared" si="344"/>
        <v>0.48277624394177382</v>
      </c>
      <c r="G698" s="7">
        <f t="shared" si="345"/>
        <v>3.6191444365609796E-3</v>
      </c>
      <c r="H698" s="3">
        <f t="shared" si="346"/>
        <v>0.21839282622918563</v>
      </c>
      <c r="I698" s="3">
        <f t="shared" si="347"/>
        <v>0.19239986057480135</v>
      </c>
      <c r="J698" s="3">
        <f t="shared" si="348"/>
        <v>0.59300013942519869</v>
      </c>
      <c r="K698" s="3">
        <f t="shared" si="351"/>
        <v>7.5667956989806565E-2</v>
      </c>
      <c r="L698" s="7">
        <f t="shared" si="352"/>
        <v>3.295512100279E-4</v>
      </c>
      <c r="M698" s="7">
        <f t="shared" si="354"/>
        <v>4.5236485930373934E-3</v>
      </c>
      <c r="N698" s="3">
        <f t="shared" si="349"/>
        <v>1.6986199310728527E-3</v>
      </c>
      <c r="O698" s="3">
        <f t="shared" si="355"/>
        <v>0.2166948697933308</v>
      </c>
      <c r="P698" s="3">
        <f t="shared" si="353"/>
        <v>0.21839348972440364</v>
      </c>
    </row>
    <row r="699" spans="1:16" x14ac:dyDescent="0.25">
      <c r="A699" s="8">
        <f t="shared" si="350"/>
        <v>0.21477401354023368</v>
      </c>
      <c r="B699" s="8">
        <f t="shared" si="340"/>
        <v>3.5225986459766323E-2</v>
      </c>
      <c r="C699" s="8">
        <f t="shared" si="341"/>
        <v>1.5391912565314987</v>
      </c>
      <c r="D699" s="8">
        <f t="shared" si="342"/>
        <v>4.2163332436924656E-3</v>
      </c>
      <c r="E699" s="8">
        <f t="shared" si="343"/>
        <v>4.4871166756307534E-2</v>
      </c>
      <c r="F699" s="3">
        <f t="shared" si="344"/>
        <v>0.48277562301608246</v>
      </c>
      <c r="G699" s="7">
        <f t="shared" si="345"/>
        <v>3.6191351269963747E-3</v>
      </c>
      <c r="H699" s="3">
        <f t="shared" si="346"/>
        <v>0.21839314866723006</v>
      </c>
      <c r="I699" s="3">
        <f t="shared" si="347"/>
        <v>0.19239890706643734</v>
      </c>
      <c r="J699" s="3">
        <f t="shared" si="348"/>
        <v>0.59300109293356262</v>
      </c>
      <c r="K699" s="3">
        <f t="shared" si="351"/>
        <v>7.5667932641288932E-2</v>
      </c>
      <c r="L699" s="7">
        <f t="shared" si="352"/>
        <v>3.2955050367520903E-4</v>
      </c>
      <c r="M699" s="7">
        <f t="shared" si="354"/>
        <v>4.5236485930373934E-3</v>
      </c>
      <c r="N699" s="3">
        <f t="shared" si="349"/>
        <v>1.6986196838494106E-3</v>
      </c>
      <c r="O699" s="3">
        <f t="shared" si="355"/>
        <v>0.2166948697933308</v>
      </c>
      <c r="P699" s="3">
        <f t="shared" si="353"/>
        <v>0.21839348947718021</v>
      </c>
    </row>
    <row r="700" spans="1:16" x14ac:dyDescent="0.25">
      <c r="A700" s="8">
        <f t="shared" si="350"/>
        <v>0.21477418394520875</v>
      </c>
      <c r="B700" s="8">
        <f t="shared" si="340"/>
        <v>3.5225816054791248E-2</v>
      </c>
      <c r="C700" s="8">
        <f t="shared" si="341"/>
        <v>1.5391873382985128</v>
      </c>
      <c r="D700" s="8">
        <f t="shared" si="342"/>
        <v>4.216303599865124E-3</v>
      </c>
      <c r="E700" s="8">
        <f t="shared" si="343"/>
        <v>4.4871196400134872E-2</v>
      </c>
      <c r="F700" s="3">
        <f t="shared" si="344"/>
        <v>0.48277530407390218</v>
      </c>
      <c r="G700" s="7">
        <f t="shared" si="345"/>
        <v>3.6191303450877127E-3</v>
      </c>
      <c r="H700" s="3">
        <f t="shared" si="346"/>
        <v>0.21839331429029646</v>
      </c>
      <c r="I700" s="3">
        <f t="shared" si="347"/>
        <v>0.19239841728731411</v>
      </c>
      <c r="J700" s="3">
        <f t="shared" si="348"/>
        <v>0.59300158271268588</v>
      </c>
      <c r="K700" s="3">
        <f t="shared" si="351"/>
        <v>7.5667920134161487E-2</v>
      </c>
      <c r="L700" s="7">
        <f t="shared" si="352"/>
        <v>3.2955014085525049E-4</v>
      </c>
      <c r="M700" s="7">
        <f t="shared" si="354"/>
        <v>4.5236485930373934E-3</v>
      </c>
      <c r="N700" s="3">
        <f t="shared" si="349"/>
        <v>1.6986195568624253E-3</v>
      </c>
      <c r="O700" s="3">
        <f t="shared" si="355"/>
        <v>0.2166948697933308</v>
      </c>
      <c r="P700" s="3">
        <f t="shared" si="353"/>
        <v>0.21839348935019323</v>
      </c>
    </row>
    <row r="701" spans="1:16" x14ac:dyDescent="0.25">
      <c r="A701" s="8">
        <f t="shared" si="350"/>
        <v>0.21477427147515715</v>
      </c>
      <c r="B701" s="8">
        <f t="shared" si="340"/>
        <v>3.5225728524842848E-2</v>
      </c>
      <c r="C701" s="8">
        <f t="shared" si="341"/>
        <v>1.5391853256621109</v>
      </c>
      <c r="D701" s="8">
        <f t="shared" si="342"/>
        <v>4.2162883730872342E-3</v>
      </c>
      <c r="E701" s="8">
        <f t="shared" si="343"/>
        <v>4.4871211626912766E-2</v>
      </c>
      <c r="F701" s="3">
        <f t="shared" si="344"/>
        <v>0.4827751402469837</v>
      </c>
      <c r="G701" s="7">
        <f t="shared" si="345"/>
        <v>3.6191278888275582E-3</v>
      </c>
      <c r="H701" s="3">
        <f t="shared" si="346"/>
        <v>0.21839339936398472</v>
      </c>
      <c r="I701" s="3">
        <f t="shared" si="347"/>
        <v>0.19239816570776386</v>
      </c>
      <c r="J701" s="3">
        <f t="shared" si="348"/>
        <v>0.59300183429223607</v>
      </c>
      <c r="K701" s="3">
        <f t="shared" si="351"/>
        <v>7.5667913709689935E-2</v>
      </c>
      <c r="L701" s="7">
        <f t="shared" si="352"/>
        <v>3.2954995449080828E-4</v>
      </c>
      <c r="M701" s="7">
        <f t="shared" si="354"/>
        <v>4.5236485930373934E-3</v>
      </c>
      <c r="N701" s="3">
        <f t="shared" si="349"/>
        <v>1.6986194916348706E-3</v>
      </c>
      <c r="O701" s="3">
        <f t="shared" si="355"/>
        <v>0.2166948697933308</v>
      </c>
      <c r="P701" s="3">
        <f t="shared" si="353"/>
        <v>0.21839348928496569</v>
      </c>
    </row>
    <row r="702" spans="1:16" x14ac:dyDescent="0.25">
      <c r="A702" s="8">
        <f t="shared" si="350"/>
        <v>0.21477431643564765</v>
      </c>
      <c r="B702" s="8">
        <f t="shared" si="340"/>
        <v>3.522568356435235E-2</v>
      </c>
      <c r="C702" s="8">
        <f t="shared" si="341"/>
        <v>1.5391842918537675</v>
      </c>
      <c r="D702" s="8">
        <f t="shared" si="342"/>
        <v>4.2162805517314932E-3</v>
      </c>
      <c r="E702" s="8">
        <f t="shared" si="343"/>
        <v>4.4871219448268509E-2</v>
      </c>
      <c r="F702" s="3">
        <f t="shared" si="344"/>
        <v>0.48277505609602545</v>
      </c>
      <c r="G702" s="7">
        <f t="shared" si="345"/>
        <v>3.6191266271509395E-3</v>
      </c>
      <c r="H702" s="3">
        <f t="shared" si="346"/>
        <v>0.21839344306279859</v>
      </c>
      <c r="I702" s="3">
        <f t="shared" si="347"/>
        <v>0.19239803648172094</v>
      </c>
      <c r="J702" s="3">
        <f t="shared" si="348"/>
        <v>0.59300196351827905</v>
      </c>
      <c r="K702" s="3">
        <f t="shared" si="351"/>
        <v>7.5667910409685124E-2</v>
      </c>
      <c r="L702" s="7">
        <f t="shared" si="352"/>
        <v>3.2954985876343813E-4</v>
      </c>
      <c r="M702" s="7">
        <f t="shared" si="354"/>
        <v>4.5236485930373934E-3</v>
      </c>
      <c r="N702" s="3">
        <f t="shared" si="349"/>
        <v>1.698619458130291E-3</v>
      </c>
      <c r="O702" s="3">
        <f t="shared" si="355"/>
        <v>0.2166948697933308</v>
      </c>
      <c r="P702" s="3">
        <f t="shared" si="353"/>
        <v>0.2183934892514611</v>
      </c>
    </row>
    <row r="703" spans="1:16" x14ac:dyDescent="0.25">
      <c r="A703" s="8">
        <f t="shared" si="350"/>
        <v>0.2147743395299789</v>
      </c>
      <c r="B703" s="8">
        <f t="shared" si="340"/>
        <v>3.5225660470021097E-2</v>
      </c>
      <c r="C703" s="8">
        <f t="shared" si="341"/>
        <v>1.5391837608292676</v>
      </c>
      <c r="D703" s="8">
        <f t="shared" si="342"/>
        <v>4.2162765342284485E-3</v>
      </c>
      <c r="E703" s="8">
        <f t="shared" si="343"/>
        <v>4.4871223465771548E-2</v>
      </c>
      <c r="F703" s="3">
        <f t="shared" si="344"/>
        <v>0.48277501287121216</v>
      </c>
      <c r="G703" s="7">
        <f t="shared" si="345"/>
        <v>3.6191259790807305E-3</v>
      </c>
      <c r="H703" s="3">
        <f t="shared" si="346"/>
        <v>0.21839346550905964</v>
      </c>
      <c r="I703" s="3">
        <f t="shared" si="347"/>
        <v>0.19239797010365844</v>
      </c>
      <c r="J703" s="3">
        <f t="shared" si="348"/>
        <v>0.59300202989634154</v>
      </c>
      <c r="K703" s="3">
        <f t="shared" si="351"/>
        <v>7.5667908714604507E-2</v>
      </c>
      <c r="L703" s="7">
        <f t="shared" si="352"/>
        <v>3.2954980959235084E-4</v>
      </c>
      <c r="M703" s="7">
        <f t="shared" si="354"/>
        <v>4.5236485930373934E-3</v>
      </c>
      <c r="N703" s="3">
        <f t="shared" si="349"/>
        <v>1.6986194409204104E-3</v>
      </c>
      <c r="O703" s="3">
        <f t="shared" si="355"/>
        <v>0.2166948697933308</v>
      </c>
      <c r="P703" s="3">
        <f t="shared" si="353"/>
        <v>0.21839348923425123</v>
      </c>
    </row>
    <row r="704" spans="1:16" x14ac:dyDescent="0.25">
      <c r="A704" s="8">
        <f t="shared" si="350"/>
        <v>0.2147743513925747</v>
      </c>
      <c r="B704" s="8">
        <f t="shared" si="340"/>
        <v>3.5225648607425303E-2</v>
      </c>
      <c r="C704" s="8">
        <f t="shared" si="341"/>
        <v>1.5391834880640494</v>
      </c>
      <c r="D704" s="8">
        <f t="shared" si="342"/>
        <v>4.2162744706049429E-3</v>
      </c>
      <c r="E704" s="8">
        <f t="shared" si="343"/>
        <v>4.4871225529395056E-2</v>
      </c>
      <c r="F704" s="3">
        <f t="shared" si="344"/>
        <v>0.48277499066843405</v>
      </c>
      <c r="G704" s="7">
        <f t="shared" si="345"/>
        <v>3.619125646194201E-3</v>
      </c>
      <c r="H704" s="3">
        <f t="shared" si="346"/>
        <v>0.21839347703876891</v>
      </c>
      <c r="I704" s="3">
        <f t="shared" si="347"/>
        <v>0.19239793600800617</v>
      </c>
      <c r="J704" s="3">
        <f t="shared" si="348"/>
        <v>0.59300206399199384</v>
      </c>
      <c r="K704" s="3">
        <f t="shared" si="351"/>
        <v>7.5667907843910753E-2</v>
      </c>
      <c r="L704" s="7">
        <f t="shared" si="352"/>
        <v>3.2954978433523153E-4</v>
      </c>
      <c r="M704" s="7">
        <f t="shared" si="354"/>
        <v>4.5236485930373934E-3</v>
      </c>
      <c r="N704" s="3">
        <f t="shared" si="349"/>
        <v>1.6986194320804187E-3</v>
      </c>
      <c r="O704" s="3">
        <f t="shared" si="355"/>
        <v>0.2166948697933308</v>
      </c>
      <c r="P704" s="3">
        <f t="shared" si="353"/>
        <v>0.21839348922541121</v>
      </c>
    </row>
    <row r="705" spans="1:16" x14ac:dyDescent="0.25">
      <c r="A705" s="8">
        <f t="shared" si="350"/>
        <v>0.21477435748589585</v>
      </c>
      <c r="B705" s="8">
        <f t="shared" si="340"/>
        <v>3.522564251410415E-2</v>
      </c>
      <c r="C705" s="8">
        <f t="shared" si="341"/>
        <v>1.5391833479559078</v>
      </c>
      <c r="D705" s="8">
        <f t="shared" si="342"/>
        <v>4.2162734106076516E-3</v>
      </c>
      <c r="E705" s="8">
        <f t="shared" si="343"/>
        <v>4.4871226589392348E-2</v>
      </c>
      <c r="F705" s="3">
        <f t="shared" si="344"/>
        <v>0.48277497926379409</v>
      </c>
      <c r="G705" s="7">
        <f t="shared" si="345"/>
        <v>3.6191254752042977E-3</v>
      </c>
      <c r="H705" s="3">
        <f t="shared" si="346"/>
        <v>0.21839348296110014</v>
      </c>
      <c r="I705" s="3">
        <f t="shared" si="347"/>
        <v>0.19239791849448848</v>
      </c>
      <c r="J705" s="3">
        <f t="shared" si="348"/>
        <v>0.59300208150551148</v>
      </c>
      <c r="K705" s="3">
        <f t="shared" si="351"/>
        <v>7.5667907396671258E-2</v>
      </c>
      <c r="L705" s="7">
        <f t="shared" si="352"/>
        <v>3.2954977136170725E-4</v>
      </c>
      <c r="M705" s="7">
        <f t="shared" si="354"/>
        <v>4.5236485930373934E-3</v>
      </c>
      <c r="N705" s="3">
        <f t="shared" si="349"/>
        <v>1.6986194275396852E-3</v>
      </c>
      <c r="O705" s="3">
        <f t="shared" si="355"/>
        <v>0.2166948697933308</v>
      </c>
      <c r="P705" s="3">
        <f t="shared" si="353"/>
        <v>0.21839348922087048</v>
      </c>
    </row>
    <row r="706" spans="1:16" x14ac:dyDescent="0.25">
      <c r="A706" s="8">
        <f t="shared" si="350"/>
        <v>0.21477436061578103</v>
      </c>
      <c r="B706" s="8">
        <f t="shared" si="340"/>
        <v>3.5225639384218965E-2</v>
      </c>
      <c r="C706" s="8">
        <f t="shared" si="341"/>
        <v>1.5391832759881894</v>
      </c>
      <c r="D706" s="8">
        <f t="shared" si="342"/>
        <v>4.2162728661312389E-3</v>
      </c>
      <c r="E706" s="8">
        <f t="shared" si="343"/>
        <v>4.4871227133868763E-2</v>
      </c>
      <c r="F706" s="3">
        <f t="shared" si="344"/>
        <v>0.48277497340570624</v>
      </c>
      <c r="G706" s="7">
        <f t="shared" si="345"/>
        <v>3.6191253873739185E-3</v>
      </c>
      <c r="H706" s="3">
        <f t="shared" si="346"/>
        <v>0.21839348600315495</v>
      </c>
      <c r="I706" s="3">
        <f t="shared" si="347"/>
        <v>0.19239790949852367</v>
      </c>
      <c r="J706" s="3">
        <f t="shared" si="348"/>
        <v>0.59300209050147634</v>
      </c>
      <c r="K706" s="3">
        <f t="shared" si="351"/>
        <v>7.5667907166942869E-2</v>
      </c>
      <c r="L706" s="7">
        <f t="shared" si="352"/>
        <v>3.2954976469774962E-4</v>
      </c>
      <c r="M706" s="7">
        <f t="shared" si="354"/>
        <v>4.5236485930373934E-3</v>
      </c>
      <c r="N706" s="3">
        <f t="shared" si="349"/>
        <v>1.6986194252073001E-3</v>
      </c>
      <c r="O706" s="3">
        <f t="shared" si="355"/>
        <v>0.2166948697933308</v>
      </c>
      <c r="P706" s="3">
        <f t="shared" si="353"/>
        <v>0.2183934892185381</v>
      </c>
    </row>
    <row r="707" spans="1:16" x14ac:dyDescent="0.25">
      <c r="A707" s="8">
        <f t="shared" si="350"/>
        <v>0.21477436222347263</v>
      </c>
      <c r="B707" s="8">
        <f t="shared" si="340"/>
        <v>3.5225637776527374E-2</v>
      </c>
      <c r="C707" s="8">
        <f t="shared" si="341"/>
        <v>1.5391832390213707</v>
      </c>
      <c r="D707" s="8">
        <f t="shared" si="342"/>
        <v>4.2162725864564043E-3</v>
      </c>
      <c r="E707" s="8">
        <f t="shared" si="343"/>
        <v>4.4871227413543595E-2</v>
      </c>
      <c r="F707" s="3">
        <f t="shared" si="344"/>
        <v>0.48277497039665085</v>
      </c>
      <c r="G707" s="7">
        <f t="shared" si="345"/>
        <v>3.619125342259116E-3</v>
      </c>
      <c r="H707" s="3">
        <f t="shared" si="346"/>
        <v>0.21839348756573174</v>
      </c>
      <c r="I707" s="3">
        <f t="shared" si="347"/>
        <v>0.19239790487767133</v>
      </c>
      <c r="J707" s="3">
        <f t="shared" si="348"/>
        <v>0.59300209512232871</v>
      </c>
      <c r="K707" s="3">
        <f t="shared" si="351"/>
        <v>7.5667907048940927E-2</v>
      </c>
      <c r="L707" s="7">
        <f t="shared" si="352"/>
        <v>3.2954976127475271E-4</v>
      </c>
      <c r="M707" s="7">
        <f t="shared" si="354"/>
        <v>4.5236485930373934E-3</v>
      </c>
      <c r="N707" s="3">
        <f t="shared" si="349"/>
        <v>1.6986194240092511E-3</v>
      </c>
      <c r="O707" s="3">
        <f t="shared" si="355"/>
        <v>0.2166948697933308</v>
      </c>
      <c r="P707" s="3">
        <f t="shared" si="353"/>
        <v>0.21839348921734006</v>
      </c>
    </row>
    <row r="708" spans="1:16" x14ac:dyDescent="0.25">
      <c r="A708" s="8">
        <f t="shared" si="350"/>
        <v>0.21477436304927677</v>
      </c>
      <c r="B708" s="8">
        <f t="shared" si="340"/>
        <v>3.5225636950723227E-2</v>
      </c>
      <c r="C708" s="8">
        <f t="shared" si="341"/>
        <v>1.5391832200330564</v>
      </c>
      <c r="D708" s="8">
        <f t="shared" si="342"/>
        <v>4.2162724427991013E-3</v>
      </c>
      <c r="E708" s="8">
        <f t="shared" si="343"/>
        <v>4.4871227557200896E-2</v>
      </c>
      <c r="F708" s="3">
        <f t="shared" si="344"/>
        <v>0.48277496885102456</v>
      </c>
      <c r="G708" s="7">
        <f t="shared" si="345"/>
        <v>3.6191253190855236E-3</v>
      </c>
      <c r="H708" s="3">
        <f t="shared" si="346"/>
        <v>0.21839348836836231</v>
      </c>
      <c r="I708" s="3">
        <f t="shared" si="347"/>
        <v>0.19239790250413205</v>
      </c>
      <c r="J708" s="3">
        <f t="shared" si="348"/>
        <v>0.59300209749586796</v>
      </c>
      <c r="K708" s="3">
        <f t="shared" si="351"/>
        <v>7.5667906988328246E-2</v>
      </c>
      <c r="L708" s="7">
        <f t="shared" si="352"/>
        <v>3.295497595165021E-4</v>
      </c>
      <c r="M708" s="7">
        <f t="shared" si="354"/>
        <v>4.5236485930373934E-3</v>
      </c>
      <c r="N708" s="3">
        <f t="shared" si="349"/>
        <v>1.6986194233938633E-3</v>
      </c>
      <c r="O708" s="3">
        <f t="shared" si="355"/>
        <v>0.2166948697933308</v>
      </c>
      <c r="P708" s="3">
        <f t="shared" si="353"/>
        <v>0.21839348921672466</v>
      </c>
    </row>
    <row r="709" spans="1:16" x14ac:dyDescent="0.25">
      <c r="A709" s="8">
        <f t="shared" si="350"/>
        <v>0.21477436347345796</v>
      </c>
      <c r="B709" s="8">
        <f t="shared" si="340"/>
        <v>3.5225636526542037E-2</v>
      </c>
      <c r="C709" s="8">
        <f t="shared" si="341"/>
        <v>1.5391832102795504</v>
      </c>
      <c r="D709" s="8">
        <f t="shared" si="342"/>
        <v>4.21627236900833E-3</v>
      </c>
      <c r="E709" s="8">
        <f t="shared" si="343"/>
        <v>4.4871227630991668E-2</v>
      </c>
      <c r="F709" s="3">
        <f t="shared" si="344"/>
        <v>0.48277496805710068</v>
      </c>
      <c r="G709" s="7">
        <f t="shared" si="345"/>
        <v>3.6191253071822136E-3</v>
      </c>
      <c r="H709" s="3">
        <f t="shared" si="346"/>
        <v>0.21839348878064019</v>
      </c>
      <c r="I709" s="3">
        <f t="shared" si="347"/>
        <v>0.1923979012849438</v>
      </c>
      <c r="J709" s="3">
        <f t="shared" si="348"/>
        <v>0.59300209871505616</v>
      </c>
      <c r="K709" s="3">
        <f t="shared" si="351"/>
        <v>7.5667906957194039E-2</v>
      </c>
      <c r="L709" s="7">
        <f t="shared" si="352"/>
        <v>3.2954975861336185E-4</v>
      </c>
      <c r="M709" s="7">
        <f t="shared" si="354"/>
        <v>4.5236485930373934E-3</v>
      </c>
      <c r="N709" s="3">
        <f t="shared" si="349"/>
        <v>1.6986194230777642E-3</v>
      </c>
      <c r="O709" s="3">
        <f t="shared" si="355"/>
        <v>0.2166948697933308</v>
      </c>
      <c r="P709" s="3">
        <f t="shared" si="353"/>
        <v>0.21839348921640855</v>
      </c>
    </row>
    <row r="710" spans="1:16" x14ac:dyDescent="0.25">
      <c r="A710" s="8">
        <f t="shared" si="350"/>
        <v>0.21477436369134215</v>
      </c>
      <c r="B710" s="8">
        <f t="shared" si="340"/>
        <v>3.5225636308657854E-2</v>
      </c>
      <c r="C710" s="8">
        <f t="shared" si="341"/>
        <v>1.5391832052695813</v>
      </c>
      <c r="D710" s="8">
        <f t="shared" si="342"/>
        <v>4.2162723311050905E-3</v>
      </c>
      <c r="E710" s="8">
        <f t="shared" si="343"/>
        <v>4.4871227668894911E-2</v>
      </c>
      <c r="F710" s="3">
        <f t="shared" si="344"/>
        <v>0.48277496764929512</v>
      </c>
      <c r="G710" s="7">
        <f t="shared" si="345"/>
        <v>3.61912530106798E-3</v>
      </c>
      <c r="H710" s="3">
        <f t="shared" si="346"/>
        <v>0.21839348899241012</v>
      </c>
      <c r="I710" s="3">
        <f t="shared" si="347"/>
        <v>0.19239790065869766</v>
      </c>
      <c r="J710" s="3">
        <f t="shared" si="348"/>
        <v>0.59300209934130232</v>
      </c>
      <c r="K710" s="3">
        <f t="shared" si="351"/>
        <v>7.5667906941201707E-2</v>
      </c>
      <c r="L710" s="7">
        <f t="shared" si="352"/>
        <v>3.2954975814945641E-4</v>
      </c>
      <c r="M710" s="7">
        <f t="shared" si="354"/>
        <v>4.5236485930373934E-3</v>
      </c>
      <c r="N710" s="3">
        <f t="shared" si="349"/>
        <v>1.6986194229153973E-3</v>
      </c>
      <c r="O710" s="3">
        <f t="shared" si="355"/>
        <v>0.2166948697933308</v>
      </c>
      <c r="P710" s="3">
        <f t="shared" si="353"/>
        <v>0.21839348921624621</v>
      </c>
    </row>
    <row r="712" spans="1:16" x14ac:dyDescent="0.25">
      <c r="A712" s="5" t="s">
        <v>75</v>
      </c>
      <c r="B712" s="5"/>
      <c r="C712" s="5"/>
      <c r="D712" s="5"/>
      <c r="E712" s="5"/>
      <c r="F712">
        <f>F679+1</f>
        <v>22</v>
      </c>
      <c r="G712" t="s">
        <v>76</v>
      </c>
      <c r="H712">
        <f>D$18/100</f>
        <v>0.7</v>
      </c>
      <c r="K712" t="s">
        <v>15</v>
      </c>
    </row>
    <row r="713" spans="1:16" x14ac:dyDescent="0.25">
      <c r="A713" s="1" t="s">
        <v>82</v>
      </c>
      <c r="B713" s="1" t="s">
        <v>182</v>
      </c>
      <c r="C713" s="1" t="s">
        <v>183</v>
      </c>
      <c r="D713" s="1" t="s">
        <v>184</v>
      </c>
      <c r="E713" s="1" t="s">
        <v>185</v>
      </c>
      <c r="F713" s="1" t="s">
        <v>79</v>
      </c>
      <c r="G713" s="1" t="s">
        <v>81</v>
      </c>
      <c r="H713" s="1" t="s">
        <v>84</v>
      </c>
      <c r="I713" s="1" t="s">
        <v>60</v>
      </c>
      <c r="J713" s="1" t="s">
        <v>187</v>
      </c>
      <c r="K713" s="1" t="s">
        <v>86</v>
      </c>
      <c r="L713" s="1" t="s">
        <v>88</v>
      </c>
      <c r="M713" s="1" t="s">
        <v>88</v>
      </c>
      <c r="N713" s="1" t="s">
        <v>90</v>
      </c>
      <c r="O713" s="1" t="s">
        <v>92</v>
      </c>
      <c r="P713" s="1" t="s">
        <v>92</v>
      </c>
    </row>
    <row r="714" spans="1:16" x14ac:dyDescent="0.25">
      <c r="A714" s="1" t="s">
        <v>77</v>
      </c>
      <c r="B714" s="1" t="s">
        <v>10</v>
      </c>
      <c r="C714" s="1" t="s">
        <v>57</v>
      </c>
      <c r="D714" s="1" t="s">
        <v>59</v>
      </c>
      <c r="E714" s="1" t="s">
        <v>186</v>
      </c>
      <c r="F714" s="1" t="s">
        <v>78</v>
      </c>
      <c r="G714" s="1" t="s">
        <v>80</v>
      </c>
      <c r="H714" s="1" t="s">
        <v>83</v>
      </c>
      <c r="I714" s="1" t="s">
        <v>61</v>
      </c>
      <c r="J714" s="1" t="s">
        <v>188</v>
      </c>
      <c r="K714" s="1" t="s">
        <v>85</v>
      </c>
      <c r="L714" s="1" t="s">
        <v>87</v>
      </c>
      <c r="M714" s="1" t="s">
        <v>28</v>
      </c>
      <c r="N714" s="1" t="s">
        <v>89</v>
      </c>
      <c r="O714" s="1" t="s">
        <v>32</v>
      </c>
      <c r="P714" s="1" t="s">
        <v>91</v>
      </c>
    </row>
    <row r="715" spans="1:16" x14ac:dyDescent="0.25">
      <c r="A715" s="1" t="s">
        <v>0</v>
      </c>
      <c r="B715" s="1" t="s">
        <v>0</v>
      </c>
      <c r="C715" s="1" t="s">
        <v>97</v>
      </c>
      <c r="D715" s="1" t="s">
        <v>17</v>
      </c>
      <c r="E715" s="1" t="s">
        <v>17</v>
      </c>
      <c r="F715" s="1" t="s">
        <v>22</v>
      </c>
      <c r="G715" s="1" t="s">
        <v>0</v>
      </c>
      <c r="H715" s="1" t="s">
        <v>0</v>
      </c>
      <c r="I715" s="1" t="s">
        <v>0</v>
      </c>
      <c r="J715" s="1" t="s">
        <v>0</v>
      </c>
      <c r="K715" s="1" t="s">
        <v>0</v>
      </c>
      <c r="L715" s="1" t="s">
        <v>20</v>
      </c>
      <c r="M715" s="1" t="s">
        <v>20</v>
      </c>
      <c r="N715" s="1" t="s">
        <v>0</v>
      </c>
      <c r="O715" s="1" t="s">
        <v>0</v>
      </c>
      <c r="P715" s="1" t="s">
        <v>0</v>
      </c>
    </row>
    <row r="716" spans="1:16" x14ac:dyDescent="0.25">
      <c r="A716" s="8">
        <v>0.2</v>
      </c>
      <c r="B716" s="8">
        <f t="shared" ref="B716:B743" si="356">IF(A716&lt;$D$24,A716,2*$D$24-A716)</f>
        <v>4.9999999999999989E-2</v>
      </c>
      <c r="C716" s="8">
        <f t="shared" ref="C716:C743" si="357">2*ACOS(($D$24-B716)/$D$24)</f>
        <v>1.8545904360032242</v>
      </c>
      <c r="D716" s="8">
        <f t="shared" ref="D716:D743" si="358">$D$24^2*(C716-SIN(C716))/2</f>
        <v>6.9889877812751881E-3</v>
      </c>
      <c r="E716" s="8">
        <f t="shared" ref="E716:E743" si="359">IF(A716&lt;$D$24,D716,3.1416*($D$24)^2-D716)</f>
        <v>4.2098512218724814E-2</v>
      </c>
      <c r="F716" s="3">
        <f t="shared" ref="F716:F743" si="360">$D$19/E716</f>
        <v>0.51457175906087338</v>
      </c>
      <c r="G716" s="7">
        <f t="shared" ref="G716:G743" si="361">F716^2/(2*32.2)</f>
        <v>4.1115542736490911E-3</v>
      </c>
      <c r="H716" s="3">
        <f t="shared" ref="H716:H743" si="362">A716+G716</f>
        <v>0.2041115542736491</v>
      </c>
      <c r="I716" s="3">
        <f t="shared" ref="I716:I743" si="363">$D$24*C716</f>
        <v>0.23182380450040302</v>
      </c>
      <c r="J716" s="3">
        <f t="shared" ref="J716:J743" si="364">IF(A716&lt;$D$24,I716,(2*3.1416*$D$24-I716))</f>
        <v>0.55357619549959702</v>
      </c>
      <c r="K716" s="3">
        <f>E716/J716</f>
        <v>7.6048270429568104E-2</v>
      </c>
      <c r="L716" s="7">
        <f>($D$21^2)*(F716^2)/(($D$20^2)*(K716^1.333))</f>
        <v>3.7189525515176188E-4</v>
      </c>
      <c r="M716" s="7">
        <f>D699</f>
        <v>4.2163332436924656E-3</v>
      </c>
      <c r="N716" s="3">
        <f t="shared" ref="N716:N743" si="365">((M716+L716)/2)*D$30</f>
        <v>1.6058799745954796E-3</v>
      </c>
      <c r="O716" s="3">
        <f>H710</f>
        <v>0.21839348899241012</v>
      </c>
      <c r="P716" s="3">
        <f>N716+O716</f>
        <v>0.21999936896700562</v>
      </c>
    </row>
    <row r="717" spans="1:16" x14ac:dyDescent="0.25">
      <c r="A717" s="8">
        <f t="shared" ref="A717:A743" si="366">A716+(P716-H716)/2</f>
        <v>0.20794390734667828</v>
      </c>
      <c r="B717" s="8">
        <f t="shared" si="356"/>
        <v>4.2056092653321719E-2</v>
      </c>
      <c r="C717" s="8">
        <f t="shared" si="357"/>
        <v>1.6904813140294037</v>
      </c>
      <c r="D717" s="8">
        <f t="shared" si="358"/>
        <v>5.4502735668936729E-3</v>
      </c>
      <c r="E717" s="8">
        <f t="shared" si="359"/>
        <v>4.363722643310633E-2</v>
      </c>
      <c r="F717" s="3">
        <f t="shared" si="360"/>
        <v>0.49642718515675449</v>
      </c>
      <c r="G717" s="7">
        <f t="shared" si="361"/>
        <v>3.8267073006624003E-3</v>
      </c>
      <c r="H717" s="3">
        <f t="shared" si="362"/>
        <v>0.21177061464734068</v>
      </c>
      <c r="I717" s="3">
        <f t="shared" si="363"/>
        <v>0.21131016425367546</v>
      </c>
      <c r="J717" s="3">
        <f t="shared" si="364"/>
        <v>0.57408983574632455</v>
      </c>
      <c r="K717" s="3">
        <f t="shared" ref="K717:K743" si="367">E717/J717</f>
        <v>7.6011146193482676E-2</v>
      </c>
      <c r="L717" s="7">
        <f t="shared" ref="L717:L743" si="368">($D$21^2)*(F717^2)/(($D$20^2)*(K717^1.333))</f>
        <v>3.4635585272128823E-4</v>
      </c>
      <c r="M717" s="7">
        <f>M716</f>
        <v>4.2163332436924656E-3</v>
      </c>
      <c r="N717" s="3">
        <f t="shared" si="365"/>
        <v>1.5969411837448138E-3</v>
      </c>
      <c r="O717" s="3">
        <f>O716</f>
        <v>0.21839348899241012</v>
      </c>
      <c r="P717" s="3">
        <f t="shared" ref="P717:P743" si="369">N717+O717</f>
        <v>0.21999043017615494</v>
      </c>
    </row>
    <row r="718" spans="1:16" x14ac:dyDescent="0.25">
      <c r="A718" s="8">
        <f t="shared" si="366"/>
        <v>0.2120538151110854</v>
      </c>
      <c r="B718" s="8">
        <f t="shared" si="356"/>
        <v>3.7946184888914603E-2</v>
      </c>
      <c r="C718" s="8">
        <f t="shared" si="357"/>
        <v>1.6007698738493947</v>
      </c>
      <c r="D718" s="8">
        <f t="shared" si="358"/>
        <v>4.6970238045374755E-3</v>
      </c>
      <c r="E718" s="8">
        <f t="shared" si="359"/>
        <v>4.4390476195462526E-2</v>
      </c>
      <c r="F718" s="3">
        <f t="shared" si="360"/>
        <v>0.48800344900218035</v>
      </c>
      <c r="G718" s="7">
        <f t="shared" si="361"/>
        <v>3.6979404695345283E-3</v>
      </c>
      <c r="H718" s="3">
        <f t="shared" si="362"/>
        <v>0.21575175558061993</v>
      </c>
      <c r="I718" s="3">
        <f t="shared" si="363"/>
        <v>0.20009623423117434</v>
      </c>
      <c r="J718" s="3">
        <f t="shared" si="364"/>
        <v>0.58530376576882559</v>
      </c>
      <c r="K718" s="3">
        <f t="shared" si="367"/>
        <v>7.5841774462451009E-2</v>
      </c>
      <c r="L718" s="7">
        <f t="shared" si="368"/>
        <v>3.3569788583372076E-4</v>
      </c>
      <c r="M718" s="7">
        <f t="shared" ref="M718:M743" si="370">M717</f>
        <v>4.2163332436924656E-3</v>
      </c>
      <c r="N718" s="3">
        <f t="shared" si="365"/>
        <v>1.5932108953341652E-3</v>
      </c>
      <c r="O718" s="3">
        <f t="shared" ref="O718:O743" si="371">O717</f>
        <v>0.21839348899241012</v>
      </c>
      <c r="P718" s="3">
        <f t="shared" si="369"/>
        <v>0.21998669988774427</v>
      </c>
    </row>
    <row r="719" spans="1:16" x14ac:dyDescent="0.25">
      <c r="A719" s="8">
        <f t="shared" si="366"/>
        <v>0.21417128726464757</v>
      </c>
      <c r="B719" s="8">
        <f t="shared" si="356"/>
        <v>3.582871273535243E-2</v>
      </c>
      <c r="C719" s="8">
        <f t="shared" si="357"/>
        <v>1.5530010231233069</v>
      </c>
      <c r="D719" s="8">
        <f t="shared" si="358"/>
        <v>4.321557463760387E-3</v>
      </c>
      <c r="E719" s="8">
        <f t="shared" si="359"/>
        <v>4.4765942536239611E-2</v>
      </c>
      <c r="F719" s="3">
        <f t="shared" si="360"/>
        <v>0.48391040730792551</v>
      </c>
      <c r="G719" s="7">
        <f t="shared" si="361"/>
        <v>3.6361689798279865E-3</v>
      </c>
      <c r="H719" s="3">
        <f t="shared" si="362"/>
        <v>0.21780745624447556</v>
      </c>
      <c r="I719" s="3">
        <f t="shared" si="363"/>
        <v>0.19412512789041336</v>
      </c>
      <c r="J719" s="3">
        <f t="shared" si="364"/>
        <v>0.59127487210958662</v>
      </c>
      <c r="K719" s="3">
        <f t="shared" si="367"/>
        <v>7.5710882785397157E-2</v>
      </c>
      <c r="L719" s="7">
        <f t="shared" si="368"/>
        <v>3.3085121370489287E-4</v>
      </c>
      <c r="M719" s="7">
        <f t="shared" si="370"/>
        <v>4.2163332436924656E-3</v>
      </c>
      <c r="N719" s="3">
        <f t="shared" si="365"/>
        <v>1.5915145600890754E-3</v>
      </c>
      <c r="O719" s="3">
        <f t="shared" si="371"/>
        <v>0.21839348899241012</v>
      </c>
      <c r="P719" s="3">
        <f t="shared" si="369"/>
        <v>0.2199850035524992</v>
      </c>
    </row>
    <row r="720" spans="1:16" x14ac:dyDescent="0.25">
      <c r="A720" s="8">
        <f t="shared" si="366"/>
        <v>0.2152600609186594</v>
      </c>
      <c r="B720" s="8">
        <f t="shared" si="356"/>
        <v>3.4739939081340598E-2</v>
      </c>
      <c r="C720" s="8">
        <f t="shared" si="357"/>
        <v>1.5279827880427788</v>
      </c>
      <c r="D720" s="8">
        <f t="shared" si="358"/>
        <v>4.1320245906744857E-3</v>
      </c>
      <c r="E720" s="8">
        <f t="shared" si="359"/>
        <v>4.4955475409325513E-2</v>
      </c>
      <c r="F720" s="3">
        <f t="shared" si="360"/>
        <v>0.48187023469317397</v>
      </c>
      <c r="G720" s="7">
        <f t="shared" si="361"/>
        <v>3.6055733398020892E-3</v>
      </c>
      <c r="H720" s="3">
        <f t="shared" si="362"/>
        <v>0.21886563425846148</v>
      </c>
      <c r="I720" s="3">
        <f t="shared" si="363"/>
        <v>0.19099784850534735</v>
      </c>
      <c r="J720" s="3">
        <f t="shared" si="364"/>
        <v>0.5944021514946527</v>
      </c>
      <c r="K720" s="3">
        <f t="shared" si="367"/>
        <v>7.5631414348489176E-2</v>
      </c>
      <c r="L720" s="7">
        <f t="shared" si="368"/>
        <v>3.2852692887364461E-4</v>
      </c>
      <c r="M720" s="7">
        <f t="shared" si="370"/>
        <v>4.2163332436924656E-3</v>
      </c>
      <c r="N720" s="3">
        <f t="shared" si="365"/>
        <v>1.5907010603981385E-3</v>
      </c>
      <c r="O720" s="3">
        <f t="shared" si="371"/>
        <v>0.21839348899241012</v>
      </c>
      <c r="P720" s="3">
        <f t="shared" si="369"/>
        <v>0.21998419005280825</v>
      </c>
    </row>
    <row r="721" spans="1:16" x14ac:dyDescent="0.25">
      <c r="A721" s="8">
        <f t="shared" si="366"/>
        <v>0.21581933881583279</v>
      </c>
      <c r="B721" s="8">
        <f t="shared" si="356"/>
        <v>3.418066118416721E-2</v>
      </c>
      <c r="C721" s="8">
        <f t="shared" si="357"/>
        <v>1.5150038914458077</v>
      </c>
      <c r="D721" s="8">
        <f t="shared" si="358"/>
        <v>4.0356241068727023E-3</v>
      </c>
      <c r="E721" s="8">
        <f t="shared" si="359"/>
        <v>4.5051875893127299E-2</v>
      </c>
      <c r="F721" s="3">
        <f t="shared" si="360"/>
        <v>0.48083914502524766</v>
      </c>
      <c r="G721" s="7">
        <f t="shared" si="361"/>
        <v>3.5901596799473778E-3</v>
      </c>
      <c r="H721" s="3">
        <f t="shared" si="362"/>
        <v>0.21940949849578018</v>
      </c>
      <c r="I721" s="3">
        <f t="shared" si="363"/>
        <v>0.18937548643072596</v>
      </c>
      <c r="J721" s="3">
        <f t="shared" si="364"/>
        <v>0.59602451356927399</v>
      </c>
      <c r="K721" s="3">
        <f t="shared" si="367"/>
        <v>7.5587286877406373E-2</v>
      </c>
      <c r="L721" s="7">
        <f t="shared" si="368"/>
        <v>3.2737708239162033E-4</v>
      </c>
      <c r="M721" s="7">
        <f t="shared" si="370"/>
        <v>4.2163332436924656E-3</v>
      </c>
      <c r="N721" s="3">
        <f t="shared" si="365"/>
        <v>1.59029861412943E-3</v>
      </c>
      <c r="O721" s="3">
        <f t="shared" si="371"/>
        <v>0.21839348899241012</v>
      </c>
      <c r="P721" s="3">
        <f t="shared" si="369"/>
        <v>0.21998378760653955</v>
      </c>
    </row>
    <row r="722" spans="1:16" x14ac:dyDescent="0.25">
      <c r="A722" s="8">
        <f t="shared" si="366"/>
        <v>0.21610648337121247</v>
      </c>
      <c r="B722" s="8">
        <f t="shared" si="356"/>
        <v>3.3893516628787534E-2</v>
      </c>
      <c r="C722" s="8">
        <f t="shared" si="357"/>
        <v>1.5083055747206482</v>
      </c>
      <c r="D722" s="8">
        <f t="shared" si="358"/>
        <v>3.9863866128444824E-3</v>
      </c>
      <c r="E722" s="8">
        <f t="shared" si="359"/>
        <v>4.5101113387155514E-2</v>
      </c>
      <c r="F722" s="3">
        <f t="shared" si="360"/>
        <v>0.48031420644272355</v>
      </c>
      <c r="G722" s="7">
        <f t="shared" si="361"/>
        <v>3.5823251073090565E-3</v>
      </c>
      <c r="H722" s="3">
        <f t="shared" si="362"/>
        <v>0.21968880847852151</v>
      </c>
      <c r="I722" s="3">
        <f t="shared" si="363"/>
        <v>0.18853819684008102</v>
      </c>
      <c r="J722" s="3">
        <f t="shared" si="364"/>
        <v>0.59686180315991899</v>
      </c>
      <c r="K722" s="3">
        <f t="shared" si="367"/>
        <v>7.5563745490799042E-2</v>
      </c>
      <c r="L722" s="7">
        <f t="shared" si="368"/>
        <v>3.2679833452951693E-4</v>
      </c>
      <c r="M722" s="7">
        <f t="shared" si="370"/>
        <v>4.2163332436924656E-3</v>
      </c>
      <c r="N722" s="3">
        <f t="shared" si="365"/>
        <v>1.5900960523776936E-3</v>
      </c>
      <c r="O722" s="3">
        <f t="shared" si="371"/>
        <v>0.21839348899241012</v>
      </c>
      <c r="P722" s="3">
        <f t="shared" si="369"/>
        <v>0.21998358504478782</v>
      </c>
    </row>
    <row r="723" spans="1:16" x14ac:dyDescent="0.25">
      <c r="A723" s="8">
        <f t="shared" si="366"/>
        <v>0.21625387165434562</v>
      </c>
      <c r="B723" s="8">
        <f t="shared" si="356"/>
        <v>3.374612834565438E-2</v>
      </c>
      <c r="C723" s="8">
        <f t="shared" si="357"/>
        <v>1.5048581118589079</v>
      </c>
      <c r="D723" s="8">
        <f t="shared" si="358"/>
        <v>3.9611816282020609E-3</v>
      </c>
      <c r="E723" s="8">
        <f t="shared" si="359"/>
        <v>4.5126318371797938E-2</v>
      </c>
      <c r="F723" s="3">
        <f t="shared" si="360"/>
        <v>0.48004593035387488</v>
      </c>
      <c r="G723" s="7">
        <f t="shared" si="361"/>
        <v>3.5783244603931254E-3</v>
      </c>
      <c r="H723" s="3">
        <f t="shared" si="362"/>
        <v>0.21983219611473875</v>
      </c>
      <c r="I723" s="3">
        <f t="shared" si="363"/>
        <v>0.18810726398236349</v>
      </c>
      <c r="J723" s="3">
        <f t="shared" si="364"/>
        <v>0.59729273601763655</v>
      </c>
      <c r="K723" s="3">
        <f t="shared" si="367"/>
        <v>7.5551426713593037E-2</v>
      </c>
      <c r="L723" s="7">
        <f t="shared" si="368"/>
        <v>3.2650432617754724E-4</v>
      </c>
      <c r="M723" s="7">
        <f t="shared" si="370"/>
        <v>4.2163332436924656E-3</v>
      </c>
      <c r="N723" s="3">
        <f t="shared" si="365"/>
        <v>1.5899931494545046E-3</v>
      </c>
      <c r="O723" s="3">
        <f t="shared" si="371"/>
        <v>0.21839348899241012</v>
      </c>
      <c r="P723" s="3">
        <f t="shared" si="369"/>
        <v>0.21998348214186464</v>
      </c>
    </row>
    <row r="724" spans="1:16" x14ac:dyDescent="0.25">
      <c r="A724" s="8">
        <f t="shared" si="366"/>
        <v>0.21632951466790856</v>
      </c>
      <c r="B724" s="8">
        <f t="shared" si="356"/>
        <v>3.3670485332091438E-2</v>
      </c>
      <c r="C724" s="8">
        <f t="shared" si="357"/>
        <v>1.5030863290170817</v>
      </c>
      <c r="D724" s="8">
        <f t="shared" si="358"/>
        <v>3.9482638692226379E-3</v>
      </c>
      <c r="E724" s="8">
        <f t="shared" si="359"/>
        <v>4.513923613077736E-2</v>
      </c>
      <c r="F724" s="3">
        <f t="shared" si="360"/>
        <v>0.47990855280478656</v>
      </c>
      <c r="G724" s="7">
        <f t="shared" si="361"/>
        <v>3.5762766934034876E-3</v>
      </c>
      <c r="H724" s="3">
        <f t="shared" si="362"/>
        <v>0.21990579136131205</v>
      </c>
      <c r="I724" s="3">
        <f t="shared" si="363"/>
        <v>0.18788579112713522</v>
      </c>
      <c r="J724" s="3">
        <f t="shared" si="364"/>
        <v>0.59751420887286477</v>
      </c>
      <c r="K724" s="3">
        <f t="shared" si="367"/>
        <v>7.5545042210672847E-2</v>
      </c>
      <c r="L724" s="7">
        <f t="shared" si="368"/>
        <v>3.2635423949554286E-4</v>
      </c>
      <c r="M724" s="7">
        <f t="shared" si="370"/>
        <v>4.2163332436924656E-3</v>
      </c>
      <c r="N724" s="3">
        <f t="shared" si="365"/>
        <v>1.5899406191158031E-3</v>
      </c>
      <c r="O724" s="3">
        <f t="shared" si="371"/>
        <v>0.21839348899241012</v>
      </c>
      <c r="P724" s="3">
        <f t="shared" si="369"/>
        <v>0.21998342961152592</v>
      </c>
    </row>
    <row r="725" spans="1:16" x14ac:dyDescent="0.25">
      <c r="A725" s="8">
        <f t="shared" si="366"/>
        <v>0.21636833379301551</v>
      </c>
      <c r="B725" s="8">
        <f t="shared" si="356"/>
        <v>3.363166620698449E-2</v>
      </c>
      <c r="C725" s="8">
        <f t="shared" si="357"/>
        <v>1.5021764180298416</v>
      </c>
      <c r="D725" s="8">
        <f t="shared" si="358"/>
        <v>3.9416393772668595E-3</v>
      </c>
      <c r="E725" s="8">
        <f t="shared" si="359"/>
        <v>4.5145860622733139E-2</v>
      </c>
      <c r="F725" s="3">
        <f t="shared" si="360"/>
        <v>0.47983813327343394</v>
      </c>
      <c r="G725" s="7">
        <f t="shared" si="361"/>
        <v>3.5752272382505242E-3</v>
      </c>
      <c r="H725" s="3">
        <f t="shared" si="362"/>
        <v>0.21994356103126603</v>
      </c>
      <c r="I725" s="3">
        <f t="shared" si="363"/>
        <v>0.1877720522537302</v>
      </c>
      <c r="J725" s="3">
        <f t="shared" si="364"/>
        <v>0.59762794774626982</v>
      </c>
      <c r="K725" s="3">
        <f t="shared" si="367"/>
        <v>7.5541749332479952E-2</v>
      </c>
      <c r="L725" s="7">
        <f t="shared" si="368"/>
        <v>3.2627742875606974E-4</v>
      </c>
      <c r="M725" s="7">
        <f t="shared" si="370"/>
        <v>4.2163332436924656E-3</v>
      </c>
      <c r="N725" s="3">
        <f t="shared" si="365"/>
        <v>1.5899137353569872E-3</v>
      </c>
      <c r="O725" s="3">
        <f t="shared" si="371"/>
        <v>0.21839348899241012</v>
      </c>
      <c r="P725" s="3">
        <f t="shared" si="369"/>
        <v>0.21998340272776712</v>
      </c>
    </row>
    <row r="726" spans="1:16" x14ac:dyDescent="0.25">
      <c r="A726" s="8">
        <f t="shared" si="366"/>
        <v>0.21638825464126604</v>
      </c>
      <c r="B726" s="8">
        <f t="shared" si="356"/>
        <v>3.3611745358733958E-2</v>
      </c>
      <c r="C726" s="8">
        <f t="shared" si="357"/>
        <v>1.5017093059386413</v>
      </c>
      <c r="D726" s="8">
        <f t="shared" si="358"/>
        <v>3.9382411334228946E-3</v>
      </c>
      <c r="E726" s="8">
        <f t="shared" si="359"/>
        <v>4.5149258866577106E-2</v>
      </c>
      <c r="F726" s="3">
        <f t="shared" si="360"/>
        <v>0.47980201735429301</v>
      </c>
      <c r="G726" s="7">
        <f t="shared" si="361"/>
        <v>3.574689066106355E-3</v>
      </c>
      <c r="H726" s="3">
        <f t="shared" si="362"/>
        <v>0.2199629437073724</v>
      </c>
      <c r="I726" s="3">
        <f t="shared" si="363"/>
        <v>0.18771366324233016</v>
      </c>
      <c r="J726" s="3">
        <f t="shared" si="364"/>
        <v>0.5976863367576698</v>
      </c>
      <c r="K726" s="3">
        <f t="shared" si="367"/>
        <v>7.5540055192666627E-2</v>
      </c>
      <c r="L726" s="7">
        <f t="shared" si="368"/>
        <v>3.2623806754782998E-4</v>
      </c>
      <c r="M726" s="7">
        <f t="shared" si="370"/>
        <v>4.2163332436924656E-3</v>
      </c>
      <c r="N726" s="3">
        <f t="shared" si="365"/>
        <v>1.5898999589341032E-3</v>
      </c>
      <c r="O726" s="3">
        <f t="shared" si="371"/>
        <v>0.21839348899241012</v>
      </c>
      <c r="P726" s="3">
        <f t="shared" si="369"/>
        <v>0.21998338895134423</v>
      </c>
    </row>
    <row r="727" spans="1:16" x14ac:dyDescent="0.25">
      <c r="A727" s="8">
        <f t="shared" si="366"/>
        <v>0.21639847726325195</v>
      </c>
      <c r="B727" s="8">
        <f t="shared" si="356"/>
        <v>3.3601522736748046E-2</v>
      </c>
      <c r="C727" s="8">
        <f t="shared" si="357"/>
        <v>1.5014695563785887</v>
      </c>
      <c r="D727" s="8">
        <f t="shared" si="358"/>
        <v>3.9364976140539723E-3</v>
      </c>
      <c r="E727" s="8">
        <f t="shared" si="359"/>
        <v>4.5151002385946028E-2</v>
      </c>
      <c r="F727" s="3">
        <f t="shared" si="360"/>
        <v>0.47978348965687106</v>
      </c>
      <c r="G727" s="7">
        <f t="shared" si="361"/>
        <v>3.5744129960764734E-3</v>
      </c>
      <c r="H727" s="3">
        <f t="shared" si="362"/>
        <v>0.21997289025932842</v>
      </c>
      <c r="I727" s="3">
        <f t="shared" si="363"/>
        <v>0.18768369454732359</v>
      </c>
      <c r="J727" s="3">
        <f t="shared" si="364"/>
        <v>0.5977163054526764</v>
      </c>
      <c r="K727" s="3">
        <f t="shared" si="367"/>
        <v>7.5539184683528451E-2</v>
      </c>
      <c r="L727" s="7">
        <f t="shared" si="368"/>
        <v>3.2621788357509353E-4</v>
      </c>
      <c r="M727" s="7">
        <f t="shared" si="370"/>
        <v>4.2163332436924656E-3</v>
      </c>
      <c r="N727" s="3">
        <f t="shared" si="365"/>
        <v>1.5898928945436456E-3</v>
      </c>
      <c r="O727" s="3">
        <f t="shared" si="371"/>
        <v>0.21839348899241012</v>
      </c>
      <c r="P727" s="3">
        <f t="shared" si="369"/>
        <v>0.21998338188695377</v>
      </c>
    </row>
    <row r="728" spans="1:16" x14ac:dyDescent="0.25">
      <c r="A728" s="8">
        <f t="shared" si="366"/>
        <v>0.21640372307706462</v>
      </c>
      <c r="B728" s="8">
        <f t="shared" si="356"/>
        <v>3.3596276922935375E-2</v>
      </c>
      <c r="C728" s="8">
        <f t="shared" si="357"/>
        <v>1.5013465151645584</v>
      </c>
      <c r="D728" s="8">
        <f t="shared" si="358"/>
        <v>3.9356030012111442E-3</v>
      </c>
      <c r="E728" s="8">
        <f t="shared" si="359"/>
        <v>4.5151896998788854E-2</v>
      </c>
      <c r="F728" s="3">
        <f t="shared" si="360"/>
        <v>0.4797739835120543</v>
      </c>
      <c r="G728" s="7">
        <f t="shared" si="361"/>
        <v>3.5742713548916915E-3</v>
      </c>
      <c r="H728" s="3">
        <f t="shared" si="362"/>
        <v>0.21997799443195631</v>
      </c>
      <c r="I728" s="3">
        <f t="shared" si="363"/>
        <v>0.1876683143955698</v>
      </c>
      <c r="J728" s="3">
        <f t="shared" si="364"/>
        <v>0.59773168560443013</v>
      </c>
      <c r="K728" s="3">
        <f t="shared" si="367"/>
        <v>7.5538737674799628E-2</v>
      </c>
      <c r="L728" s="7">
        <f t="shared" si="368"/>
        <v>3.2620752989244884E-4</v>
      </c>
      <c r="M728" s="7">
        <f t="shared" si="370"/>
        <v>4.2163332436924656E-3</v>
      </c>
      <c r="N728" s="3">
        <f t="shared" si="365"/>
        <v>1.58988927075472E-3</v>
      </c>
      <c r="O728" s="3">
        <f t="shared" si="371"/>
        <v>0.21839348899241012</v>
      </c>
      <c r="P728" s="3">
        <f t="shared" si="369"/>
        <v>0.21998337826316483</v>
      </c>
    </row>
    <row r="729" spans="1:16" x14ac:dyDescent="0.25">
      <c r="A729" s="8">
        <f t="shared" si="366"/>
        <v>0.21640641499266888</v>
      </c>
      <c r="B729" s="8">
        <f t="shared" si="356"/>
        <v>3.3593585007331117E-2</v>
      </c>
      <c r="C729" s="8">
        <f t="shared" si="357"/>
        <v>1.5012833727995389</v>
      </c>
      <c r="D729" s="8">
        <f t="shared" si="358"/>
        <v>3.9351439490600921E-3</v>
      </c>
      <c r="E729" s="8">
        <f t="shared" si="359"/>
        <v>4.515235605093991E-2</v>
      </c>
      <c r="F729" s="3">
        <f t="shared" si="360"/>
        <v>0.47976910577590903</v>
      </c>
      <c r="G729" s="7">
        <f t="shared" si="361"/>
        <v>3.5741986779039654E-3</v>
      </c>
      <c r="H729" s="3">
        <f t="shared" si="362"/>
        <v>0.21998061367057284</v>
      </c>
      <c r="I729" s="3">
        <f t="shared" si="363"/>
        <v>0.18766042159994237</v>
      </c>
      <c r="J729" s="3">
        <f t="shared" si="364"/>
        <v>0.59773957840005765</v>
      </c>
      <c r="K729" s="3">
        <f t="shared" si="367"/>
        <v>7.5538508210878666E-2</v>
      </c>
      <c r="L729" s="7">
        <f t="shared" si="368"/>
        <v>3.2620221786792866E-4</v>
      </c>
      <c r="M729" s="7">
        <f t="shared" si="370"/>
        <v>4.2163332436924656E-3</v>
      </c>
      <c r="N729" s="3">
        <f t="shared" si="365"/>
        <v>1.589887411546138E-3</v>
      </c>
      <c r="O729" s="3">
        <f t="shared" si="371"/>
        <v>0.21839348899241012</v>
      </c>
      <c r="P729" s="3">
        <f t="shared" si="369"/>
        <v>0.21998337640395627</v>
      </c>
    </row>
    <row r="730" spans="1:16" x14ac:dyDescent="0.25">
      <c r="A730" s="8">
        <f t="shared" si="366"/>
        <v>0.21640779635936058</v>
      </c>
      <c r="B730" s="8">
        <f t="shared" si="356"/>
        <v>3.3592203640639418E-2</v>
      </c>
      <c r="C730" s="8">
        <f t="shared" si="357"/>
        <v>1.5012509702259704</v>
      </c>
      <c r="D730" s="8">
        <f t="shared" si="358"/>
        <v>3.9349083907414982E-3</v>
      </c>
      <c r="E730" s="8">
        <f t="shared" si="359"/>
        <v>4.5152591609258504E-2</v>
      </c>
      <c r="F730" s="3">
        <f t="shared" si="360"/>
        <v>0.47976660284972383</v>
      </c>
      <c r="G730" s="7">
        <f t="shared" si="361"/>
        <v>3.5741613852478976E-3</v>
      </c>
      <c r="H730" s="3">
        <f t="shared" si="362"/>
        <v>0.21998195774460849</v>
      </c>
      <c r="I730" s="3">
        <f t="shared" si="363"/>
        <v>0.1876563712782463</v>
      </c>
      <c r="J730" s="3">
        <f t="shared" si="364"/>
        <v>0.59774362872175368</v>
      </c>
      <c r="K730" s="3">
        <f t="shared" si="367"/>
        <v>7.553839043975287E-2</v>
      </c>
      <c r="L730" s="7">
        <f t="shared" si="368"/>
        <v>3.2619949225088968E-4</v>
      </c>
      <c r="M730" s="7">
        <f>M722</f>
        <v>4.2163332436924656E-3</v>
      </c>
      <c r="N730" s="3">
        <f t="shared" si="365"/>
        <v>1.5898864575801743E-3</v>
      </c>
      <c r="O730" s="3">
        <f>O722</f>
        <v>0.21839348899241012</v>
      </c>
      <c r="P730" s="3">
        <f t="shared" si="369"/>
        <v>0.2199833754499903</v>
      </c>
    </row>
    <row r="731" spans="1:16" x14ac:dyDescent="0.25">
      <c r="A731" s="8">
        <f t="shared" si="366"/>
        <v>0.21640850521205149</v>
      </c>
      <c r="B731" s="8">
        <f t="shared" si="356"/>
        <v>3.3591494787948512E-2</v>
      </c>
      <c r="C731" s="8">
        <f t="shared" si="357"/>
        <v>1.5012343425242614</v>
      </c>
      <c r="D731" s="8">
        <f t="shared" si="358"/>
        <v>3.9347875148330411E-3</v>
      </c>
      <c r="E731" s="8">
        <f t="shared" si="359"/>
        <v>4.515271248516696E-2</v>
      </c>
      <c r="F731" s="3">
        <f t="shared" si="360"/>
        <v>0.47976531849224507</v>
      </c>
      <c r="G731" s="7">
        <f t="shared" si="361"/>
        <v>3.5741422488814491E-3</v>
      </c>
      <c r="H731" s="3">
        <f t="shared" si="362"/>
        <v>0.21998264746093293</v>
      </c>
      <c r="I731" s="3">
        <f t="shared" si="363"/>
        <v>0.18765429281553267</v>
      </c>
      <c r="J731" s="3">
        <f t="shared" si="364"/>
        <v>0.59774570718446729</v>
      </c>
      <c r="K731" s="3">
        <f t="shared" si="367"/>
        <v>7.5538329999637471E-2</v>
      </c>
      <c r="L731" s="7">
        <f t="shared" si="368"/>
        <v>3.2619809366257226E-4</v>
      </c>
      <c r="M731" s="7">
        <f t="shared" si="370"/>
        <v>4.2163332436924656E-3</v>
      </c>
      <c r="N731" s="3">
        <f t="shared" si="365"/>
        <v>1.5898859680742632E-3</v>
      </c>
      <c r="O731" s="3">
        <f t="shared" si="371"/>
        <v>0.21839348899241012</v>
      </c>
      <c r="P731" s="3">
        <f t="shared" si="369"/>
        <v>0.2199833749604844</v>
      </c>
    </row>
    <row r="732" spans="1:16" x14ac:dyDescent="0.25">
      <c r="A732" s="8">
        <f t="shared" si="366"/>
        <v>0.21640886896182721</v>
      </c>
      <c r="B732" s="8">
        <f t="shared" si="356"/>
        <v>3.3591131038172795E-2</v>
      </c>
      <c r="C732" s="8">
        <f t="shared" si="357"/>
        <v>1.5012258099142672</v>
      </c>
      <c r="D732" s="8">
        <f t="shared" si="358"/>
        <v>3.9347254874348937E-3</v>
      </c>
      <c r="E732" s="8">
        <f t="shared" si="359"/>
        <v>4.5152774512565108E-2</v>
      </c>
      <c r="F732" s="3">
        <f t="shared" si="360"/>
        <v>0.47976465942766378</v>
      </c>
      <c r="G732" s="7">
        <f t="shared" si="361"/>
        <v>3.5741324291264317E-3</v>
      </c>
      <c r="H732" s="3">
        <f t="shared" si="362"/>
        <v>0.21998300139095364</v>
      </c>
      <c r="I732" s="3">
        <f t="shared" si="363"/>
        <v>0.1876532262392834</v>
      </c>
      <c r="J732" s="3">
        <f t="shared" si="364"/>
        <v>0.59774677376071661</v>
      </c>
      <c r="K732" s="3">
        <f t="shared" si="367"/>
        <v>7.5538298983174712E-2</v>
      </c>
      <c r="L732" s="7">
        <f t="shared" si="368"/>
        <v>3.2619737599161324E-4</v>
      </c>
      <c r="M732" s="7">
        <f t="shared" si="370"/>
        <v>4.2163332436924656E-3</v>
      </c>
      <c r="N732" s="3">
        <f t="shared" si="365"/>
        <v>1.5898857168894275E-3</v>
      </c>
      <c r="O732" s="3">
        <f t="shared" si="371"/>
        <v>0.21839348899241012</v>
      </c>
      <c r="P732" s="3">
        <f t="shared" si="369"/>
        <v>0.21998337470929955</v>
      </c>
    </row>
    <row r="733" spans="1:16" x14ac:dyDescent="0.25">
      <c r="A733" s="8">
        <f t="shared" si="366"/>
        <v>0.21640905562100016</v>
      </c>
      <c r="B733" s="8">
        <f t="shared" si="356"/>
        <v>3.3590944378999843E-2</v>
      </c>
      <c r="C733" s="8">
        <f t="shared" si="357"/>
        <v>1.5012214313674128</v>
      </c>
      <c r="D733" s="8">
        <f t="shared" si="358"/>
        <v>3.9346936580193287E-3</v>
      </c>
      <c r="E733" s="8">
        <f t="shared" si="359"/>
        <v>4.515280634198067E-2</v>
      </c>
      <c r="F733" s="3">
        <f t="shared" si="360"/>
        <v>0.47976432122877971</v>
      </c>
      <c r="G733" s="7">
        <f t="shared" si="361"/>
        <v>3.5741273901259579E-3</v>
      </c>
      <c r="H733" s="3">
        <f t="shared" si="362"/>
        <v>0.21998318301112613</v>
      </c>
      <c r="I733" s="3">
        <f t="shared" si="363"/>
        <v>0.1876526789209266</v>
      </c>
      <c r="J733" s="3">
        <f t="shared" si="364"/>
        <v>0.59774732107907336</v>
      </c>
      <c r="K733" s="3">
        <f t="shared" si="367"/>
        <v>7.5538283066613032E-2</v>
      </c>
      <c r="L733" s="7">
        <f t="shared" si="368"/>
        <v>3.2619700772173739E-4</v>
      </c>
      <c r="M733" s="7">
        <f t="shared" si="370"/>
        <v>4.2163332436924656E-3</v>
      </c>
      <c r="N733" s="3">
        <f t="shared" si="365"/>
        <v>1.5898855879949709E-3</v>
      </c>
      <c r="O733" s="3">
        <f t="shared" si="371"/>
        <v>0.21839348899241012</v>
      </c>
      <c r="P733" s="3">
        <f t="shared" si="369"/>
        <v>0.21998337458040509</v>
      </c>
    </row>
    <row r="734" spans="1:16" x14ac:dyDescent="0.25">
      <c r="A734" s="8">
        <f t="shared" si="366"/>
        <v>0.21640915140563965</v>
      </c>
      <c r="B734" s="8">
        <f t="shared" si="356"/>
        <v>3.3590848594360345E-2</v>
      </c>
      <c r="C734" s="8">
        <f t="shared" si="357"/>
        <v>1.5012191845007306</v>
      </c>
      <c r="D734" s="8">
        <f t="shared" si="358"/>
        <v>3.9346773247010544E-3</v>
      </c>
      <c r="E734" s="8">
        <f t="shared" si="359"/>
        <v>4.5152822675298944E-2</v>
      </c>
      <c r="F734" s="3">
        <f t="shared" si="360"/>
        <v>0.47976414768163717</v>
      </c>
      <c r="G734" s="7">
        <f t="shared" si="361"/>
        <v>3.5741248043585053E-3</v>
      </c>
      <c r="H734" s="3">
        <f t="shared" si="362"/>
        <v>0.21998327620999816</v>
      </c>
      <c r="I734" s="3">
        <f t="shared" si="363"/>
        <v>0.18765239806259132</v>
      </c>
      <c r="J734" s="3">
        <f t="shared" si="364"/>
        <v>0.59774760193740861</v>
      </c>
      <c r="K734" s="3">
        <f t="shared" si="367"/>
        <v>7.5538274898887828E-2</v>
      </c>
      <c r="L734" s="7">
        <f t="shared" si="368"/>
        <v>3.2619681874438501E-4</v>
      </c>
      <c r="M734" s="7">
        <f t="shared" si="370"/>
        <v>4.2163332436924656E-3</v>
      </c>
      <c r="N734" s="3">
        <f t="shared" si="365"/>
        <v>1.5898855218528976E-3</v>
      </c>
      <c r="O734" s="3">
        <f t="shared" si="371"/>
        <v>0.21839348899241012</v>
      </c>
      <c r="P734" s="3">
        <f t="shared" si="369"/>
        <v>0.21998337451426303</v>
      </c>
    </row>
    <row r="735" spans="1:16" x14ac:dyDescent="0.25">
      <c r="A735" s="8">
        <f t="shared" si="366"/>
        <v>0.21640920055777207</v>
      </c>
      <c r="B735" s="8">
        <f t="shared" si="356"/>
        <v>3.3590799442227925E-2</v>
      </c>
      <c r="C735" s="8">
        <f t="shared" si="357"/>
        <v>1.5012180315143024</v>
      </c>
      <c r="D735" s="8">
        <f t="shared" si="358"/>
        <v>3.9346689432246977E-3</v>
      </c>
      <c r="E735" s="8">
        <f t="shared" si="359"/>
        <v>4.5152831056775304E-2</v>
      </c>
      <c r="F735" s="3">
        <f t="shared" si="360"/>
        <v>0.47976405862560745</v>
      </c>
      <c r="G735" s="7">
        <f t="shared" si="361"/>
        <v>3.5741234774676286E-3</v>
      </c>
      <c r="H735" s="3">
        <f t="shared" si="362"/>
        <v>0.21998332403523971</v>
      </c>
      <c r="I735" s="3">
        <f t="shared" si="363"/>
        <v>0.18765225393928781</v>
      </c>
      <c r="J735" s="3">
        <f t="shared" si="364"/>
        <v>0.59774774606071213</v>
      </c>
      <c r="K735" s="3">
        <f t="shared" si="367"/>
        <v>7.553827070757238E-2</v>
      </c>
      <c r="L735" s="7">
        <f t="shared" si="368"/>
        <v>3.261967217705137E-4</v>
      </c>
      <c r="M735" s="7">
        <f t="shared" si="370"/>
        <v>4.2163332436924656E-3</v>
      </c>
      <c r="N735" s="3">
        <f t="shared" si="365"/>
        <v>1.5898854879120427E-3</v>
      </c>
      <c r="O735" s="3">
        <f t="shared" si="371"/>
        <v>0.21839348899241012</v>
      </c>
      <c r="P735" s="3">
        <f t="shared" si="369"/>
        <v>0.21998337448032215</v>
      </c>
    </row>
    <row r="736" spans="1:16" x14ac:dyDescent="0.25">
      <c r="A736" s="8">
        <f t="shared" si="366"/>
        <v>0.2164092257803133</v>
      </c>
      <c r="B736" s="8">
        <f t="shared" si="356"/>
        <v>3.3590774219686703E-2</v>
      </c>
      <c r="C736" s="8">
        <f t="shared" si="357"/>
        <v>1.5012174398561202</v>
      </c>
      <c r="D736" s="8">
        <f t="shared" si="358"/>
        <v>3.9346646422508897E-3</v>
      </c>
      <c r="E736" s="8">
        <f t="shared" si="359"/>
        <v>4.515283535774911E-2</v>
      </c>
      <c r="F736" s="3">
        <f t="shared" si="360"/>
        <v>0.47976401292631454</v>
      </c>
      <c r="G736" s="7">
        <f t="shared" si="361"/>
        <v>3.5741227965708209E-3</v>
      </c>
      <c r="H736" s="3">
        <f t="shared" si="362"/>
        <v>0.21998334857688412</v>
      </c>
      <c r="I736" s="3">
        <f t="shared" si="363"/>
        <v>0.18765217998201503</v>
      </c>
      <c r="J736" s="3">
        <f t="shared" si="364"/>
        <v>0.59774782001798499</v>
      </c>
      <c r="K736" s="3">
        <f t="shared" si="367"/>
        <v>7.5538268556781279E-2</v>
      </c>
      <c r="L736" s="7">
        <f t="shared" si="368"/>
        <v>3.2619667200821568E-4</v>
      </c>
      <c r="M736" s="7">
        <f t="shared" si="370"/>
        <v>4.2163332436924656E-3</v>
      </c>
      <c r="N736" s="3">
        <f t="shared" si="365"/>
        <v>1.5898854704952383E-3</v>
      </c>
      <c r="O736" s="3">
        <f t="shared" si="371"/>
        <v>0.21839348899241012</v>
      </c>
      <c r="P736" s="3">
        <f t="shared" si="369"/>
        <v>0.21998337446290536</v>
      </c>
    </row>
    <row r="737" spans="1:16" x14ac:dyDescent="0.25">
      <c r="A737" s="8">
        <f t="shared" si="366"/>
        <v>0.2164092387233239</v>
      </c>
      <c r="B737" s="8">
        <f t="shared" si="356"/>
        <v>3.3590761276676095E-2</v>
      </c>
      <c r="C737" s="8">
        <f t="shared" si="357"/>
        <v>1.5012171362451598</v>
      </c>
      <c r="D737" s="8">
        <f t="shared" si="358"/>
        <v>3.9346624351958692E-3</v>
      </c>
      <c r="E737" s="8">
        <f t="shared" si="359"/>
        <v>4.5152837564804128E-2</v>
      </c>
      <c r="F737" s="3">
        <f t="shared" si="360"/>
        <v>0.47976398947561621</v>
      </c>
      <c r="G737" s="7">
        <f t="shared" si="361"/>
        <v>3.5741224471670676E-3</v>
      </c>
      <c r="H737" s="3">
        <f t="shared" si="362"/>
        <v>0.21998336117049097</v>
      </c>
      <c r="I737" s="3">
        <f t="shared" si="363"/>
        <v>0.18765214203064498</v>
      </c>
      <c r="J737" s="3">
        <f t="shared" si="364"/>
        <v>0.59774785796935503</v>
      </c>
      <c r="K737" s="3">
        <f t="shared" si="367"/>
        <v>7.5538267453095581E-2</v>
      </c>
      <c r="L737" s="7">
        <f t="shared" si="368"/>
        <v>3.2619664647259063E-4</v>
      </c>
      <c r="M737" s="7">
        <f t="shared" si="370"/>
        <v>4.2163332436924656E-3</v>
      </c>
      <c r="N737" s="3">
        <f t="shared" si="365"/>
        <v>1.5898854615577695E-3</v>
      </c>
      <c r="O737" s="3">
        <f t="shared" si="371"/>
        <v>0.21839348899241012</v>
      </c>
      <c r="P737" s="3">
        <f t="shared" si="369"/>
        <v>0.2199833744539679</v>
      </c>
    </row>
    <row r="738" spans="1:16" x14ac:dyDescent="0.25">
      <c r="A738" s="8">
        <f t="shared" si="366"/>
        <v>0.21640924536506237</v>
      </c>
      <c r="B738" s="8">
        <f t="shared" si="356"/>
        <v>3.3590754634937631E-2</v>
      </c>
      <c r="C738" s="8">
        <f t="shared" si="357"/>
        <v>1.5012169804464126</v>
      </c>
      <c r="D738" s="8">
        <f t="shared" si="358"/>
        <v>3.9346613026401724E-3</v>
      </c>
      <c r="E738" s="8">
        <f t="shared" si="359"/>
        <v>4.5152838697359823E-2</v>
      </c>
      <c r="F738" s="3">
        <f t="shared" si="360"/>
        <v>0.47976397744183374</v>
      </c>
      <c r="G738" s="7">
        <f t="shared" si="361"/>
        <v>3.5741222678696946E-3</v>
      </c>
      <c r="H738" s="3">
        <f t="shared" si="362"/>
        <v>0.21998336763293205</v>
      </c>
      <c r="I738" s="3">
        <f t="shared" si="363"/>
        <v>0.18765212255580158</v>
      </c>
      <c r="J738" s="3">
        <f t="shared" si="364"/>
        <v>0.59774787744419844</v>
      </c>
      <c r="K738" s="3">
        <f t="shared" si="367"/>
        <v>7.5538266886735997E-2</v>
      </c>
      <c r="L738" s="7">
        <f t="shared" si="368"/>
        <v>3.2619663336892665E-4</v>
      </c>
      <c r="M738" s="7">
        <f t="shared" si="370"/>
        <v>4.2163332436924656E-3</v>
      </c>
      <c r="N738" s="3">
        <f t="shared" si="365"/>
        <v>1.5898854569714872E-3</v>
      </c>
      <c r="O738" s="3">
        <f t="shared" si="371"/>
        <v>0.21839348899241012</v>
      </c>
      <c r="P738" s="3">
        <f t="shared" si="369"/>
        <v>0.2199833744493816</v>
      </c>
    </row>
    <row r="739" spans="1:16" x14ac:dyDescent="0.25">
      <c r="A739" s="8">
        <f t="shared" si="366"/>
        <v>0.21640924877328716</v>
      </c>
      <c r="B739" s="8">
        <f t="shared" si="356"/>
        <v>3.3590751226712845E-2</v>
      </c>
      <c r="C739" s="8">
        <f t="shared" si="357"/>
        <v>1.5012169004978886</v>
      </c>
      <c r="D739" s="8">
        <f t="shared" si="358"/>
        <v>3.9346607214664053E-3</v>
      </c>
      <c r="E739" s="8">
        <f t="shared" si="359"/>
        <v>4.5152839278533592E-2</v>
      </c>
      <c r="F739" s="3">
        <f t="shared" si="360"/>
        <v>0.47976397126666864</v>
      </c>
      <c r="G739" s="7">
        <f t="shared" si="361"/>
        <v>3.5741221758628081E-3</v>
      </c>
      <c r="H739" s="3">
        <f t="shared" si="362"/>
        <v>0.21998337094914996</v>
      </c>
      <c r="I739" s="3">
        <f t="shared" si="363"/>
        <v>0.18765211256223607</v>
      </c>
      <c r="J739" s="3">
        <f t="shared" si="364"/>
        <v>0.59774788743776397</v>
      </c>
      <c r="K739" s="3">
        <f t="shared" si="367"/>
        <v>7.5538266596107032E-2</v>
      </c>
      <c r="L739" s="7">
        <f t="shared" si="368"/>
        <v>3.2619662664475009E-4</v>
      </c>
      <c r="M739" s="7">
        <f t="shared" si="370"/>
        <v>4.2163332436924656E-3</v>
      </c>
      <c r="N739" s="3">
        <f t="shared" si="365"/>
        <v>1.5898854546180254E-3</v>
      </c>
      <c r="O739" s="3">
        <f t="shared" si="371"/>
        <v>0.21839348899241012</v>
      </c>
      <c r="P739" s="3">
        <f t="shared" si="369"/>
        <v>0.21998337444702815</v>
      </c>
    </row>
    <row r="740" spans="1:16" x14ac:dyDescent="0.25">
      <c r="A740" s="8">
        <f t="shared" si="366"/>
        <v>0.21640925052222626</v>
      </c>
      <c r="B740" s="8">
        <f t="shared" si="356"/>
        <v>3.359074947777374E-2</v>
      </c>
      <c r="C740" s="8">
        <f t="shared" si="357"/>
        <v>1.5012168594721014</v>
      </c>
      <c r="D740" s="8">
        <f t="shared" si="358"/>
        <v>3.9346604232356371E-3</v>
      </c>
      <c r="E740" s="8">
        <f t="shared" si="359"/>
        <v>4.5152839576764359E-2</v>
      </c>
      <c r="F740" s="3">
        <f t="shared" si="360"/>
        <v>0.47976396809786731</v>
      </c>
      <c r="G740" s="7">
        <f t="shared" si="361"/>
        <v>3.5741221286492457E-3</v>
      </c>
      <c r="H740" s="3">
        <f t="shared" si="362"/>
        <v>0.2199833726508755</v>
      </c>
      <c r="I740" s="3">
        <f t="shared" si="363"/>
        <v>0.18765210743401267</v>
      </c>
      <c r="J740" s="3">
        <f t="shared" si="364"/>
        <v>0.59774789256598737</v>
      </c>
      <c r="K740" s="3">
        <f t="shared" si="367"/>
        <v>7.5538266446970009E-2</v>
      </c>
      <c r="L740" s="7">
        <f t="shared" si="368"/>
        <v>3.2619662319422241E-4</v>
      </c>
      <c r="M740" s="7">
        <f t="shared" si="370"/>
        <v>4.2163332436924656E-3</v>
      </c>
      <c r="N740" s="3">
        <f t="shared" si="365"/>
        <v>1.5898854534103408E-3</v>
      </c>
      <c r="O740" s="3">
        <f t="shared" si="371"/>
        <v>0.21839348899241012</v>
      </c>
      <c r="P740" s="3">
        <f t="shared" si="369"/>
        <v>0.21998337444582047</v>
      </c>
    </row>
    <row r="741" spans="1:16" x14ac:dyDescent="0.25">
      <c r="A741" s="8">
        <f t="shared" si="366"/>
        <v>0.21640925141969874</v>
      </c>
      <c r="B741" s="8">
        <f t="shared" si="356"/>
        <v>3.3590748580301255E-2</v>
      </c>
      <c r="C741" s="8">
        <f t="shared" si="357"/>
        <v>1.5012168384196156</v>
      </c>
      <c r="D741" s="8">
        <f t="shared" si="358"/>
        <v>3.9346602701977743E-3</v>
      </c>
      <c r="E741" s="8">
        <f t="shared" si="359"/>
        <v>4.5152839729802226E-2</v>
      </c>
      <c r="F741" s="3">
        <f t="shared" si="360"/>
        <v>0.47976396647178898</v>
      </c>
      <c r="G741" s="7">
        <f t="shared" si="361"/>
        <v>3.5741221044214883E-3</v>
      </c>
      <c r="H741" s="3">
        <f t="shared" si="362"/>
        <v>0.21998337352412023</v>
      </c>
      <c r="I741" s="3">
        <f t="shared" si="363"/>
        <v>0.18765210480245195</v>
      </c>
      <c r="J741" s="3">
        <f t="shared" si="364"/>
        <v>0.59774789519754801</v>
      </c>
      <c r="K741" s="3">
        <f t="shared" si="367"/>
        <v>7.5538266370439991E-2</v>
      </c>
      <c r="L741" s="7">
        <f t="shared" si="368"/>
        <v>3.2619662142357547E-4</v>
      </c>
      <c r="M741" s="7">
        <f t="shared" si="370"/>
        <v>4.2163332436924656E-3</v>
      </c>
      <c r="N741" s="3">
        <f t="shared" si="365"/>
        <v>1.5898854527906143E-3</v>
      </c>
      <c r="O741" s="3">
        <f t="shared" si="371"/>
        <v>0.21839348899241012</v>
      </c>
      <c r="P741" s="3">
        <f t="shared" si="369"/>
        <v>0.21998337444520075</v>
      </c>
    </row>
    <row r="742" spans="1:16" x14ac:dyDescent="0.25">
      <c r="A742" s="8">
        <f t="shared" si="366"/>
        <v>0.21640925188023902</v>
      </c>
      <c r="B742" s="8">
        <f t="shared" si="356"/>
        <v>3.3590748119760983E-2</v>
      </c>
      <c r="C742" s="8">
        <f t="shared" si="357"/>
        <v>1.5012168276164792</v>
      </c>
      <c r="D742" s="8">
        <f t="shared" si="358"/>
        <v>3.934660191666009E-3</v>
      </c>
      <c r="E742" s="8">
        <f t="shared" si="359"/>
        <v>4.515283980833399E-2</v>
      </c>
      <c r="F742" s="3">
        <f t="shared" si="360"/>
        <v>0.47976396563736284</v>
      </c>
      <c r="G742" s="7">
        <f t="shared" si="361"/>
        <v>3.5741220919889541E-3</v>
      </c>
      <c r="H742" s="3">
        <f t="shared" si="362"/>
        <v>0.21998337397222797</v>
      </c>
      <c r="I742" s="3">
        <f t="shared" si="363"/>
        <v>0.1876521034520599</v>
      </c>
      <c r="J742" s="3">
        <f t="shared" si="364"/>
        <v>0.59774789654794014</v>
      </c>
      <c r="K742" s="3">
        <f t="shared" si="367"/>
        <v>7.5538266331168391E-2</v>
      </c>
      <c r="L742" s="7">
        <f t="shared" si="368"/>
        <v>3.2619662051496396E-4</v>
      </c>
      <c r="M742" s="7">
        <f t="shared" si="370"/>
        <v>4.2163332436924656E-3</v>
      </c>
      <c r="N742" s="3">
        <f t="shared" si="365"/>
        <v>1.5898854524726003E-3</v>
      </c>
      <c r="O742" s="3">
        <f t="shared" si="371"/>
        <v>0.21839348899241012</v>
      </c>
      <c r="P742" s="3">
        <f t="shared" si="369"/>
        <v>0.21998337444488272</v>
      </c>
    </row>
    <row r="743" spans="1:16" x14ac:dyDescent="0.25">
      <c r="A743" s="8">
        <f t="shared" si="366"/>
        <v>0.21640925211656639</v>
      </c>
      <c r="B743" s="8">
        <f t="shared" si="356"/>
        <v>3.3590747883433608E-2</v>
      </c>
      <c r="C743" s="8">
        <f t="shared" si="357"/>
        <v>1.5012168220728233</v>
      </c>
      <c r="D743" s="8">
        <f t="shared" si="358"/>
        <v>3.9346601513672403E-3</v>
      </c>
      <c r="E743" s="8">
        <f t="shared" si="359"/>
        <v>4.5152839848632761E-2</v>
      </c>
      <c r="F743" s="3">
        <f t="shared" si="360"/>
        <v>0.47976396520917497</v>
      </c>
      <c r="G743" s="7">
        <f t="shared" si="361"/>
        <v>3.5741220856091681E-3</v>
      </c>
      <c r="H743" s="3">
        <f t="shared" si="362"/>
        <v>0.21998337420217556</v>
      </c>
      <c r="I743" s="3">
        <f t="shared" si="363"/>
        <v>0.18765210275910291</v>
      </c>
      <c r="J743" s="3">
        <f t="shared" si="364"/>
        <v>0.59774789724089705</v>
      </c>
      <c r="K743" s="3">
        <f t="shared" si="367"/>
        <v>7.5538266311016095E-2</v>
      </c>
      <c r="L743" s="7">
        <f t="shared" si="368"/>
        <v>3.2619662004870726E-4</v>
      </c>
      <c r="M743" s="7">
        <f t="shared" si="370"/>
        <v>4.2163332436924656E-3</v>
      </c>
      <c r="N743" s="3">
        <f t="shared" si="365"/>
        <v>1.5898854523094105E-3</v>
      </c>
      <c r="O743" s="3">
        <f t="shared" si="371"/>
        <v>0.21839348899241012</v>
      </c>
      <c r="P743" s="3">
        <f t="shared" si="369"/>
        <v>0.21998337444471952</v>
      </c>
    </row>
    <row r="745" spans="1:16" x14ac:dyDescent="0.25">
      <c r="A745" s="5" t="s">
        <v>75</v>
      </c>
      <c r="B745" s="5"/>
      <c r="C745" s="5"/>
      <c r="D745" s="5"/>
      <c r="E745" s="5"/>
      <c r="F745">
        <f>F712+1</f>
        <v>23</v>
      </c>
      <c r="G745" t="s">
        <v>76</v>
      </c>
      <c r="H745">
        <f>D$18/100</f>
        <v>0.7</v>
      </c>
      <c r="K745" t="s">
        <v>15</v>
      </c>
    </row>
    <row r="746" spans="1:16" x14ac:dyDescent="0.25">
      <c r="A746" s="1" t="s">
        <v>82</v>
      </c>
      <c r="B746" s="1" t="s">
        <v>182</v>
      </c>
      <c r="C746" s="1" t="s">
        <v>183</v>
      </c>
      <c r="D746" s="1" t="s">
        <v>184</v>
      </c>
      <c r="E746" s="1" t="s">
        <v>185</v>
      </c>
      <c r="F746" s="1" t="s">
        <v>79</v>
      </c>
      <c r="G746" s="1" t="s">
        <v>81</v>
      </c>
      <c r="H746" s="1" t="s">
        <v>84</v>
      </c>
      <c r="I746" s="1" t="s">
        <v>60</v>
      </c>
      <c r="J746" s="1" t="s">
        <v>187</v>
      </c>
      <c r="K746" s="1" t="s">
        <v>86</v>
      </c>
      <c r="L746" s="1" t="s">
        <v>88</v>
      </c>
      <c r="M746" s="1" t="s">
        <v>88</v>
      </c>
      <c r="N746" s="1" t="s">
        <v>90</v>
      </c>
      <c r="O746" s="1" t="s">
        <v>92</v>
      </c>
      <c r="P746" s="1" t="s">
        <v>92</v>
      </c>
    </row>
    <row r="747" spans="1:16" x14ac:dyDescent="0.25">
      <c r="A747" s="1" t="s">
        <v>77</v>
      </c>
      <c r="B747" s="1" t="s">
        <v>10</v>
      </c>
      <c r="C747" s="1" t="s">
        <v>57</v>
      </c>
      <c r="D747" s="1" t="s">
        <v>59</v>
      </c>
      <c r="E747" s="1" t="s">
        <v>186</v>
      </c>
      <c r="F747" s="1" t="s">
        <v>78</v>
      </c>
      <c r="G747" s="1" t="s">
        <v>80</v>
      </c>
      <c r="H747" s="1" t="s">
        <v>83</v>
      </c>
      <c r="I747" s="1" t="s">
        <v>61</v>
      </c>
      <c r="J747" s="1" t="s">
        <v>188</v>
      </c>
      <c r="K747" s="1" t="s">
        <v>85</v>
      </c>
      <c r="L747" s="1" t="s">
        <v>87</v>
      </c>
      <c r="M747" s="1" t="s">
        <v>28</v>
      </c>
      <c r="N747" s="1" t="s">
        <v>89</v>
      </c>
      <c r="O747" s="1" t="s">
        <v>32</v>
      </c>
      <c r="P747" s="1" t="s">
        <v>91</v>
      </c>
    </row>
    <row r="748" spans="1:16" x14ac:dyDescent="0.25">
      <c r="A748" s="1" t="s">
        <v>0</v>
      </c>
      <c r="B748" s="1" t="s">
        <v>0</v>
      </c>
      <c r="C748" s="1" t="s">
        <v>97</v>
      </c>
      <c r="D748" s="1" t="s">
        <v>17</v>
      </c>
      <c r="E748" s="1" t="s">
        <v>17</v>
      </c>
      <c r="F748" s="1" t="s">
        <v>22</v>
      </c>
      <c r="G748" s="1" t="s">
        <v>0</v>
      </c>
      <c r="H748" s="1" t="s">
        <v>0</v>
      </c>
      <c r="I748" s="1" t="s">
        <v>0</v>
      </c>
      <c r="J748" s="1" t="s">
        <v>0</v>
      </c>
      <c r="K748" s="1" t="s">
        <v>0</v>
      </c>
      <c r="L748" s="1" t="s">
        <v>20</v>
      </c>
      <c r="M748" s="1" t="s">
        <v>20</v>
      </c>
      <c r="N748" s="1" t="s">
        <v>0</v>
      </c>
      <c r="O748" s="1" t="s">
        <v>0</v>
      </c>
      <c r="P748" s="1" t="s">
        <v>0</v>
      </c>
    </row>
    <row r="749" spans="1:16" x14ac:dyDescent="0.25">
      <c r="A749" s="8">
        <v>0.2</v>
      </c>
      <c r="B749" s="8">
        <f t="shared" ref="B749:B776" si="372">IF(A749&lt;$D$24,A749,2*$D$24-A749)</f>
        <v>4.9999999999999989E-2</v>
      </c>
      <c r="C749" s="8">
        <f t="shared" ref="C749:C776" si="373">2*ACOS(($D$24-B749)/$D$24)</f>
        <v>1.8545904360032242</v>
      </c>
      <c r="D749" s="8">
        <f t="shared" ref="D749:D776" si="374">$D$24^2*(C749-SIN(C749))/2</f>
        <v>6.9889877812751881E-3</v>
      </c>
      <c r="E749" s="8">
        <f t="shared" ref="E749:E776" si="375">IF(A749&lt;$D$24,D749,3.1416*($D$24)^2-D749)</f>
        <v>4.2098512218724814E-2</v>
      </c>
      <c r="F749" s="3">
        <f t="shared" ref="F749:F776" si="376">$D$19/E749</f>
        <v>0.51457175906087338</v>
      </c>
      <c r="G749" s="7">
        <f t="shared" ref="G749:G776" si="377">F749^2/(2*32.2)</f>
        <v>4.1115542736490911E-3</v>
      </c>
      <c r="H749" s="3">
        <f t="shared" ref="H749:H776" si="378">A749+G749</f>
        <v>0.2041115542736491</v>
      </c>
      <c r="I749" s="3">
        <f t="shared" ref="I749:I776" si="379">$D$24*C749</f>
        <v>0.23182380450040302</v>
      </c>
      <c r="J749" s="3">
        <f t="shared" ref="J749:J776" si="380">IF(A749&lt;$D$24,I749,(2*3.1416*$D$24-I749))</f>
        <v>0.55357619549959702</v>
      </c>
      <c r="K749" s="3">
        <f>E749/J749</f>
        <v>7.6048270429568104E-2</v>
      </c>
      <c r="L749" s="7">
        <f>($D$21^2)*(F749^2)/(($D$20^2)*(K749^1.333))</f>
        <v>3.7189525515176188E-4</v>
      </c>
      <c r="M749" s="7">
        <f>D732</f>
        <v>3.9347254874348937E-3</v>
      </c>
      <c r="N749" s="3">
        <f t="shared" ref="N749:N776" si="381">((M749+L749)/2)*D$30</f>
        <v>1.5073172599053295E-3</v>
      </c>
      <c r="O749" s="3">
        <f>H743</f>
        <v>0.21998337420217556</v>
      </c>
      <c r="P749" s="3">
        <f>N749+O749</f>
        <v>0.22149069146208089</v>
      </c>
    </row>
    <row r="750" spans="1:16" x14ac:dyDescent="0.25">
      <c r="A750" s="8">
        <f t="shared" ref="A750:A776" si="382">A749+(P749-H749)/2</f>
        <v>0.20868956859421589</v>
      </c>
      <c r="B750" s="8">
        <f t="shared" si="372"/>
        <v>4.1310431405784109E-2</v>
      </c>
      <c r="C750" s="8">
        <f t="shared" si="373"/>
        <v>1.6744771654690955</v>
      </c>
      <c r="D750" s="8">
        <f t="shared" si="374"/>
        <v>5.3113063320164317E-3</v>
      </c>
      <c r="E750" s="8">
        <f t="shared" si="375"/>
        <v>4.3776193667983569E-2</v>
      </c>
      <c r="F750" s="3">
        <f t="shared" si="376"/>
        <v>0.4948512803679016</v>
      </c>
      <c r="G750" s="7">
        <f t="shared" si="377"/>
        <v>3.8024501503377568E-3</v>
      </c>
      <c r="H750" s="3">
        <f t="shared" si="378"/>
        <v>0.21249201874455365</v>
      </c>
      <c r="I750" s="3">
        <f t="shared" si="379"/>
        <v>0.20930964568363694</v>
      </c>
      <c r="J750" s="3">
        <f t="shared" si="380"/>
        <v>0.57609035431636302</v>
      </c>
      <c r="K750" s="3">
        <f t="shared" ref="K750:K776" si="383">E750/J750</f>
        <v>7.5988416296141711E-2</v>
      </c>
      <c r="L750" s="7">
        <f t="shared" ref="L750:L776" si="384">($D$21^2)*(F750^2)/(($D$20^2)*(K750^1.333))</f>
        <v>3.4429756870142452E-4</v>
      </c>
      <c r="M750" s="7">
        <f>M749</f>
        <v>3.9347254874348937E-3</v>
      </c>
      <c r="N750" s="3">
        <f t="shared" si="381"/>
        <v>1.4976580696477114E-3</v>
      </c>
      <c r="O750" s="3">
        <f>O749</f>
        <v>0.21998337420217556</v>
      </c>
      <c r="P750" s="3">
        <f t="shared" ref="P750:P776" si="385">N750+O750</f>
        <v>0.22148103227182328</v>
      </c>
    </row>
    <row r="751" spans="1:16" x14ac:dyDescent="0.25">
      <c r="A751" s="8">
        <f t="shared" si="382"/>
        <v>0.21318407535785072</v>
      </c>
      <c r="B751" s="8">
        <f t="shared" si="372"/>
        <v>3.6815924642149278E-2</v>
      </c>
      <c r="C751" s="8">
        <f t="shared" si="373"/>
        <v>1.575413156416211</v>
      </c>
      <c r="D751" s="8">
        <f t="shared" si="374"/>
        <v>4.4954985465246611E-3</v>
      </c>
      <c r="E751" s="8">
        <f t="shared" si="375"/>
        <v>4.459200145347534E-2</v>
      </c>
      <c r="F751" s="3">
        <f t="shared" si="376"/>
        <v>0.48579800816602692</v>
      </c>
      <c r="G751" s="7">
        <f t="shared" si="377"/>
        <v>3.6645916884794896E-3</v>
      </c>
      <c r="H751" s="3">
        <f t="shared" si="378"/>
        <v>0.21684866704633021</v>
      </c>
      <c r="I751" s="3">
        <f t="shared" si="379"/>
        <v>0.19692664455202638</v>
      </c>
      <c r="J751" s="3">
        <f t="shared" si="380"/>
        <v>0.58847335544797363</v>
      </c>
      <c r="K751" s="3">
        <f t="shared" si="383"/>
        <v>7.5775735707744679E-2</v>
      </c>
      <c r="L751" s="7">
        <f t="shared" si="384"/>
        <v>3.330570175775773E-4</v>
      </c>
      <c r="M751" s="7">
        <f t="shared" ref="M751:M776" si="386">M750</f>
        <v>3.9347254874348937E-3</v>
      </c>
      <c r="N751" s="3">
        <f t="shared" si="381"/>
        <v>1.4937238767543646E-3</v>
      </c>
      <c r="O751" s="3">
        <f t="shared" ref="O751:O776" si="387">O750</f>
        <v>0.21998337420217556</v>
      </c>
      <c r="P751" s="3">
        <f t="shared" si="385"/>
        <v>0.22147709807892993</v>
      </c>
    </row>
    <row r="752" spans="1:16" x14ac:dyDescent="0.25">
      <c r="A752" s="8">
        <f t="shared" si="382"/>
        <v>0.21549829087415057</v>
      </c>
      <c r="B752" s="8">
        <f t="shared" si="372"/>
        <v>3.4501709125849434E-2</v>
      </c>
      <c r="C752" s="8">
        <f t="shared" si="373"/>
        <v>1.5224651094448345</v>
      </c>
      <c r="D752" s="8">
        <f t="shared" si="374"/>
        <v>4.0908815265259862E-3</v>
      </c>
      <c r="E752" s="8">
        <f t="shared" si="375"/>
        <v>4.4996618473474012E-2</v>
      </c>
      <c r="F752" s="3">
        <f t="shared" si="376"/>
        <v>0.4814296322957089</v>
      </c>
      <c r="G752" s="7">
        <f t="shared" si="377"/>
        <v>3.5989827772108921E-3</v>
      </c>
      <c r="H752" s="3">
        <f t="shared" si="378"/>
        <v>0.21909727365136145</v>
      </c>
      <c r="I752" s="3">
        <f t="shared" si="379"/>
        <v>0.19030813868060431</v>
      </c>
      <c r="J752" s="3">
        <f t="shared" si="380"/>
        <v>0.59509186131939562</v>
      </c>
      <c r="K752" s="3">
        <f t="shared" si="383"/>
        <v>7.5612895080955547E-2</v>
      </c>
      <c r="L752" s="7">
        <f t="shared" si="384"/>
        <v>3.2803348657015248E-4</v>
      </c>
      <c r="M752" s="7">
        <f t="shared" si="386"/>
        <v>3.9347254874348937E-3</v>
      </c>
      <c r="N752" s="3">
        <f t="shared" si="381"/>
        <v>1.4919656409017659E-3</v>
      </c>
      <c r="O752" s="3">
        <f t="shared" si="387"/>
        <v>0.21998337420217556</v>
      </c>
      <c r="P752" s="3">
        <f t="shared" si="385"/>
        <v>0.22147533984307732</v>
      </c>
    </row>
    <row r="753" spans="1:16" x14ac:dyDescent="0.25">
      <c r="A753" s="8">
        <f t="shared" si="382"/>
        <v>0.21668732397000851</v>
      </c>
      <c r="B753" s="8">
        <f t="shared" si="372"/>
        <v>3.3312676029991495E-2</v>
      </c>
      <c r="C753" s="8">
        <f t="shared" si="373"/>
        <v>1.494682487926035</v>
      </c>
      <c r="D753" s="8">
        <f t="shared" si="374"/>
        <v>3.8873261561842495E-3</v>
      </c>
      <c r="E753" s="8">
        <f t="shared" si="375"/>
        <v>4.520017384381575E-2</v>
      </c>
      <c r="F753" s="3">
        <f t="shared" si="376"/>
        <v>0.47926155242428942</v>
      </c>
      <c r="G753" s="7">
        <f t="shared" si="377"/>
        <v>3.5666403048468923E-3</v>
      </c>
      <c r="H753" s="3">
        <f t="shared" si="378"/>
        <v>0.22025396427485538</v>
      </c>
      <c r="I753" s="3">
        <f t="shared" si="379"/>
        <v>0.18683531099075437</v>
      </c>
      <c r="J753" s="3">
        <f t="shared" si="380"/>
        <v>0.59856468900924564</v>
      </c>
      <c r="K753" s="3">
        <f t="shared" si="383"/>
        <v>7.5514267169070462E-2</v>
      </c>
      <c r="L753" s="7">
        <f t="shared" si="384"/>
        <v>3.256516941067425E-4</v>
      </c>
      <c r="M753" s="7">
        <f t="shared" si="386"/>
        <v>3.9347254874348937E-3</v>
      </c>
      <c r="N753" s="3">
        <f t="shared" si="381"/>
        <v>1.4911320135395725E-3</v>
      </c>
      <c r="O753" s="3">
        <f t="shared" si="387"/>
        <v>0.21998337420217556</v>
      </c>
      <c r="P753" s="3">
        <f t="shared" si="385"/>
        <v>0.22147450621571513</v>
      </c>
    </row>
    <row r="754" spans="1:16" x14ac:dyDescent="0.25">
      <c r="A754" s="8">
        <f t="shared" si="382"/>
        <v>0.21729759494043838</v>
      </c>
      <c r="B754" s="8">
        <f t="shared" si="372"/>
        <v>3.2702405059561623E-2</v>
      </c>
      <c r="C754" s="8">
        <f t="shared" si="373"/>
        <v>1.4802604019601906</v>
      </c>
      <c r="D754" s="8">
        <f t="shared" si="374"/>
        <v>3.7840310946797278E-3</v>
      </c>
      <c r="E754" s="8">
        <f t="shared" si="375"/>
        <v>4.530346890532027E-2</v>
      </c>
      <c r="F754" s="3">
        <f t="shared" si="376"/>
        <v>0.47816880273578588</v>
      </c>
      <c r="G754" s="7">
        <f t="shared" si="377"/>
        <v>3.5503944706486786E-3</v>
      </c>
      <c r="H754" s="3">
        <f t="shared" si="378"/>
        <v>0.22084798941108705</v>
      </c>
      <c r="I754" s="3">
        <f t="shared" si="379"/>
        <v>0.18503255024502382</v>
      </c>
      <c r="J754" s="3">
        <f t="shared" si="380"/>
        <v>0.60036744975497613</v>
      </c>
      <c r="K754" s="3">
        <f t="shared" si="383"/>
        <v>7.5459568842064409E-2</v>
      </c>
      <c r="L754" s="7">
        <f t="shared" si="384"/>
        <v>3.2448163578175461E-4</v>
      </c>
      <c r="M754" s="7">
        <f t="shared" si="386"/>
        <v>3.9347254874348937E-3</v>
      </c>
      <c r="N754" s="3">
        <f t="shared" si="381"/>
        <v>1.4907224931258267E-3</v>
      </c>
      <c r="O754" s="3">
        <f t="shared" si="387"/>
        <v>0.21998337420217556</v>
      </c>
      <c r="P754" s="3">
        <f t="shared" si="385"/>
        <v>0.22147409669530138</v>
      </c>
    </row>
    <row r="755" spans="1:16" x14ac:dyDescent="0.25">
      <c r="A755" s="8">
        <f t="shared" si="382"/>
        <v>0.21761064858254553</v>
      </c>
      <c r="B755" s="8">
        <f t="shared" si="372"/>
        <v>3.2389351417454471E-2</v>
      </c>
      <c r="C755" s="8">
        <f t="shared" si="373"/>
        <v>1.4728179147782245</v>
      </c>
      <c r="D755" s="8">
        <f t="shared" si="374"/>
        <v>3.7313590687656287E-3</v>
      </c>
      <c r="E755" s="8">
        <f t="shared" si="375"/>
        <v>4.5356140931234371E-2</v>
      </c>
      <c r="F755" s="3">
        <f t="shared" si="376"/>
        <v>0.47761350594351248</v>
      </c>
      <c r="G755" s="7">
        <f t="shared" si="377"/>
        <v>3.542153122044311E-3</v>
      </c>
      <c r="H755" s="3">
        <f t="shared" si="378"/>
        <v>0.22115280170458984</v>
      </c>
      <c r="I755" s="3">
        <f t="shared" si="379"/>
        <v>0.18410223934727807</v>
      </c>
      <c r="J755" s="3">
        <f t="shared" si="380"/>
        <v>0.60129776065272189</v>
      </c>
      <c r="K755" s="3">
        <f t="shared" si="383"/>
        <v>7.5430417173014727E-2</v>
      </c>
      <c r="L755" s="7">
        <f t="shared" si="384"/>
        <v>3.2389521776492788E-4</v>
      </c>
      <c r="M755" s="7">
        <f t="shared" si="386"/>
        <v>3.9347254874348937E-3</v>
      </c>
      <c r="N755" s="3">
        <f t="shared" si="381"/>
        <v>1.4905172468199375E-3</v>
      </c>
      <c r="O755" s="3">
        <f t="shared" si="387"/>
        <v>0.21998337420217556</v>
      </c>
      <c r="P755" s="3">
        <f t="shared" si="385"/>
        <v>0.22147389144899551</v>
      </c>
    </row>
    <row r="756" spans="1:16" x14ac:dyDescent="0.25">
      <c r="A756" s="8">
        <f t="shared" si="382"/>
        <v>0.21777119345474838</v>
      </c>
      <c r="B756" s="8">
        <f t="shared" si="372"/>
        <v>3.222880654525162E-2</v>
      </c>
      <c r="C756" s="8">
        <f t="shared" si="373"/>
        <v>1.4689892768585613</v>
      </c>
      <c r="D756" s="8">
        <f t="shared" si="374"/>
        <v>3.7044307813208577E-3</v>
      </c>
      <c r="E756" s="8">
        <f t="shared" si="375"/>
        <v>4.5383069218679142E-2</v>
      </c>
      <c r="F756" s="3">
        <f t="shared" si="376"/>
        <v>0.47733011140900933</v>
      </c>
      <c r="G756" s="7">
        <f t="shared" si="377"/>
        <v>3.537950858039398E-3</v>
      </c>
      <c r="H756" s="3">
        <f t="shared" si="378"/>
        <v>0.22130914431278778</v>
      </c>
      <c r="I756" s="3">
        <f t="shared" si="379"/>
        <v>0.18362365960732016</v>
      </c>
      <c r="J756" s="3">
        <f t="shared" si="380"/>
        <v>0.6017763403926798</v>
      </c>
      <c r="K756" s="3">
        <f t="shared" si="383"/>
        <v>7.5415176989286625E-2</v>
      </c>
      <c r="L756" s="7">
        <f t="shared" si="384"/>
        <v>3.2359811143310534E-4</v>
      </c>
      <c r="M756" s="7">
        <f t="shared" si="386"/>
        <v>3.9347254874348937E-3</v>
      </c>
      <c r="N756" s="3">
        <f t="shared" si="381"/>
        <v>1.4904132596037995E-3</v>
      </c>
      <c r="O756" s="3">
        <f t="shared" si="387"/>
        <v>0.21998337420217556</v>
      </c>
      <c r="P756" s="3">
        <f t="shared" si="385"/>
        <v>0.22147378746177937</v>
      </c>
    </row>
    <row r="757" spans="1:16" x14ac:dyDescent="0.25">
      <c r="A757" s="8">
        <f t="shared" si="382"/>
        <v>0.21785351502924416</v>
      </c>
      <c r="B757" s="8">
        <f t="shared" si="372"/>
        <v>3.214648497075584E-2</v>
      </c>
      <c r="C757" s="8">
        <f t="shared" si="373"/>
        <v>1.4670229401598032</v>
      </c>
      <c r="D757" s="8">
        <f t="shared" si="374"/>
        <v>3.6906450602844417E-3</v>
      </c>
      <c r="E757" s="8">
        <f t="shared" si="375"/>
        <v>4.5396854939715556E-2</v>
      </c>
      <c r="F757" s="3">
        <f t="shared" si="376"/>
        <v>0.47718515996321198</v>
      </c>
      <c r="G757" s="7">
        <f t="shared" si="377"/>
        <v>3.5358024361664001E-3</v>
      </c>
      <c r="H757" s="3">
        <f t="shared" si="378"/>
        <v>0.22138931746541057</v>
      </c>
      <c r="I757" s="3">
        <f t="shared" si="379"/>
        <v>0.1833778675199754</v>
      </c>
      <c r="J757" s="3">
        <f t="shared" si="380"/>
        <v>0.60202213248002456</v>
      </c>
      <c r="K757" s="3">
        <f t="shared" si="383"/>
        <v>7.5407285696795959E-2</v>
      </c>
      <c r="L757" s="7">
        <f t="shared" si="384"/>
        <v>3.2344672072060914E-4</v>
      </c>
      <c r="M757" s="7">
        <f t="shared" si="386"/>
        <v>3.9347254874348937E-3</v>
      </c>
      <c r="N757" s="3">
        <f t="shared" si="381"/>
        <v>1.4903602728544257E-3</v>
      </c>
      <c r="O757" s="3">
        <f t="shared" si="387"/>
        <v>0.21998337420217556</v>
      </c>
      <c r="P757" s="3">
        <f t="shared" si="385"/>
        <v>0.22147373447502999</v>
      </c>
    </row>
    <row r="758" spans="1:16" x14ac:dyDescent="0.25">
      <c r="A758" s="8">
        <f t="shared" si="382"/>
        <v>0.21789572353405387</v>
      </c>
      <c r="B758" s="8">
        <f t="shared" si="372"/>
        <v>3.210427646594613E-2</v>
      </c>
      <c r="C758" s="8">
        <f t="shared" si="373"/>
        <v>1.466013913773953</v>
      </c>
      <c r="D758" s="8">
        <f t="shared" si="374"/>
        <v>3.6835825772817254E-3</v>
      </c>
      <c r="E758" s="8">
        <f t="shared" si="375"/>
        <v>4.5403917422718272E-2</v>
      </c>
      <c r="F758" s="3">
        <f t="shared" si="376"/>
        <v>0.47711093482422201</v>
      </c>
      <c r="G758" s="7">
        <f t="shared" si="377"/>
        <v>3.5347025485845188E-3</v>
      </c>
      <c r="H758" s="3">
        <f t="shared" si="378"/>
        <v>0.22143042608263838</v>
      </c>
      <c r="I758" s="3">
        <f t="shared" si="379"/>
        <v>0.18325173922174412</v>
      </c>
      <c r="J758" s="3">
        <f t="shared" si="380"/>
        <v>0.60214826077825589</v>
      </c>
      <c r="K758" s="3">
        <f t="shared" si="383"/>
        <v>7.5403219406521699E-2</v>
      </c>
      <c r="L758" s="7">
        <f t="shared" si="384"/>
        <v>3.2336934960725401E-4</v>
      </c>
      <c r="M758" s="7">
        <f t="shared" si="386"/>
        <v>3.9347254874348937E-3</v>
      </c>
      <c r="N758" s="3">
        <f t="shared" si="381"/>
        <v>1.4903331929647518E-3</v>
      </c>
      <c r="O758" s="3">
        <f t="shared" si="387"/>
        <v>0.21998337420217556</v>
      </c>
      <c r="P758" s="3">
        <f t="shared" si="385"/>
        <v>0.22147370739514033</v>
      </c>
    </row>
    <row r="759" spans="1:16" x14ac:dyDescent="0.25">
      <c r="A759" s="8">
        <f t="shared" si="382"/>
        <v>0.21791736419030483</v>
      </c>
      <c r="B759" s="8">
        <f t="shared" si="372"/>
        <v>3.208263580969517E-2</v>
      </c>
      <c r="C759" s="8">
        <f t="shared" si="373"/>
        <v>1.4654963581319402</v>
      </c>
      <c r="D759" s="8">
        <f t="shared" si="374"/>
        <v>3.6799631171256977E-3</v>
      </c>
      <c r="E759" s="8">
        <f t="shared" si="375"/>
        <v>4.54075368828743E-2</v>
      </c>
      <c r="F759" s="3">
        <f t="shared" si="376"/>
        <v>0.47707290404481517</v>
      </c>
      <c r="G759" s="7">
        <f t="shared" si="377"/>
        <v>3.5341390648098354E-3</v>
      </c>
      <c r="H759" s="3">
        <f t="shared" si="378"/>
        <v>0.22145150325511467</v>
      </c>
      <c r="I759" s="3">
        <f t="shared" si="379"/>
        <v>0.18318704476649253</v>
      </c>
      <c r="J759" s="3">
        <f t="shared" si="380"/>
        <v>0.60221295523350749</v>
      </c>
      <c r="K759" s="3">
        <f t="shared" si="383"/>
        <v>7.5401129265423347E-2</v>
      </c>
      <c r="L759" s="7">
        <f t="shared" si="384"/>
        <v>3.233297467766509E-4</v>
      </c>
      <c r="M759" s="7">
        <f t="shared" si="386"/>
        <v>3.9347254874348937E-3</v>
      </c>
      <c r="N759" s="3">
        <f t="shared" si="381"/>
        <v>1.4903193319740404E-3</v>
      </c>
      <c r="O759" s="3">
        <f t="shared" si="387"/>
        <v>0.21998337420217556</v>
      </c>
      <c r="P759" s="3">
        <f t="shared" si="385"/>
        <v>0.22147369353414961</v>
      </c>
    </row>
    <row r="760" spans="1:16" x14ac:dyDescent="0.25">
      <c r="A760" s="8">
        <f t="shared" si="382"/>
        <v>0.2179284593298223</v>
      </c>
      <c r="B760" s="8">
        <f t="shared" si="372"/>
        <v>3.2071540670177701E-2</v>
      </c>
      <c r="C760" s="8">
        <f t="shared" si="373"/>
        <v>1.4652309502299816</v>
      </c>
      <c r="D760" s="8">
        <f t="shared" si="374"/>
        <v>3.6781078276602822E-3</v>
      </c>
      <c r="E760" s="8">
        <f t="shared" si="375"/>
        <v>4.5409392172339719E-2</v>
      </c>
      <c r="F760" s="3">
        <f t="shared" si="376"/>
        <v>0.47705341229892806</v>
      </c>
      <c r="G760" s="7">
        <f t="shared" si="377"/>
        <v>3.5338502823920965E-3</v>
      </c>
      <c r="H760" s="3">
        <f t="shared" si="378"/>
        <v>0.22146230961221439</v>
      </c>
      <c r="I760" s="3">
        <f t="shared" si="379"/>
        <v>0.1831538687787477</v>
      </c>
      <c r="J760" s="3">
        <f t="shared" si="380"/>
        <v>0.60224613122125226</v>
      </c>
      <c r="K760" s="3">
        <f t="shared" si="383"/>
        <v>7.5400056253175474E-2</v>
      </c>
      <c r="L760" s="7">
        <f t="shared" si="384"/>
        <v>3.233094597986631E-4</v>
      </c>
      <c r="M760" s="7">
        <f t="shared" si="386"/>
        <v>3.9347254874348937E-3</v>
      </c>
      <c r="N760" s="3">
        <f t="shared" si="381"/>
        <v>1.4903122315317449E-3</v>
      </c>
      <c r="O760" s="3">
        <f t="shared" si="387"/>
        <v>0.21998337420217556</v>
      </c>
      <c r="P760" s="3">
        <f t="shared" si="385"/>
        <v>0.2214736864337073</v>
      </c>
    </row>
    <row r="761" spans="1:16" x14ac:dyDescent="0.25">
      <c r="A761" s="8">
        <f t="shared" si="382"/>
        <v>0.21793414774056874</v>
      </c>
      <c r="B761" s="8">
        <f t="shared" si="372"/>
        <v>3.206585225943126E-2</v>
      </c>
      <c r="C761" s="8">
        <f t="shared" si="373"/>
        <v>1.4650948620260102</v>
      </c>
      <c r="D761" s="8">
        <f t="shared" si="374"/>
        <v>3.6771567381200763E-3</v>
      </c>
      <c r="E761" s="8">
        <f t="shared" si="375"/>
        <v>4.5410343261879926E-2</v>
      </c>
      <c r="F761" s="3">
        <f t="shared" si="376"/>
        <v>0.47704342073141359</v>
      </c>
      <c r="G761" s="7">
        <f t="shared" si="377"/>
        <v>3.5337022556386406E-3</v>
      </c>
      <c r="H761" s="3">
        <f t="shared" si="378"/>
        <v>0.22146784999620739</v>
      </c>
      <c r="I761" s="3">
        <f t="shared" si="379"/>
        <v>0.18313685775325128</v>
      </c>
      <c r="J761" s="3">
        <f t="shared" si="380"/>
        <v>0.60226314224674871</v>
      </c>
      <c r="K761" s="3">
        <f t="shared" si="383"/>
        <v>7.5399505758357022E-2</v>
      </c>
      <c r="L761" s="7">
        <f t="shared" si="384"/>
        <v>3.232990633481332E-4</v>
      </c>
      <c r="M761" s="7">
        <f t="shared" si="386"/>
        <v>3.9347254874348937E-3</v>
      </c>
      <c r="N761" s="3">
        <f t="shared" si="381"/>
        <v>1.4903085927740593E-3</v>
      </c>
      <c r="O761" s="3">
        <f t="shared" si="387"/>
        <v>0.21998337420217556</v>
      </c>
      <c r="P761" s="3">
        <f t="shared" si="385"/>
        <v>0.22147368279494961</v>
      </c>
    </row>
    <row r="762" spans="1:16" x14ac:dyDescent="0.25">
      <c r="A762" s="8">
        <f t="shared" si="382"/>
        <v>0.21793706413993985</v>
      </c>
      <c r="B762" s="8">
        <f t="shared" si="372"/>
        <v>3.2062935860060149E-2</v>
      </c>
      <c r="C762" s="8">
        <f t="shared" si="373"/>
        <v>1.4650250867797527</v>
      </c>
      <c r="D762" s="8">
        <f t="shared" si="374"/>
        <v>3.6766691505729695E-3</v>
      </c>
      <c r="E762" s="8">
        <f t="shared" si="375"/>
        <v>4.5410830849427028E-2</v>
      </c>
      <c r="F762" s="3">
        <f t="shared" si="376"/>
        <v>0.47703829859585639</v>
      </c>
      <c r="G762" s="7">
        <f t="shared" si="377"/>
        <v>3.5336263715408296E-3</v>
      </c>
      <c r="H762" s="3">
        <f t="shared" si="378"/>
        <v>0.22147069051148069</v>
      </c>
      <c r="I762" s="3">
        <f t="shared" si="379"/>
        <v>0.18312813584746909</v>
      </c>
      <c r="J762" s="3">
        <f t="shared" si="380"/>
        <v>0.60227186415253087</v>
      </c>
      <c r="K762" s="3">
        <f t="shared" si="383"/>
        <v>7.5399223427655121E-2</v>
      </c>
      <c r="L762" s="7">
        <f t="shared" si="384"/>
        <v>3.2329373437581319E-4</v>
      </c>
      <c r="M762" s="7">
        <f t="shared" si="386"/>
        <v>3.9347254874348937E-3</v>
      </c>
      <c r="N762" s="3">
        <f t="shared" si="381"/>
        <v>1.4903067276337474E-3</v>
      </c>
      <c r="O762" s="3">
        <f t="shared" si="387"/>
        <v>0.21998337420217556</v>
      </c>
      <c r="P762" s="3">
        <f t="shared" si="385"/>
        <v>0.22147368092980932</v>
      </c>
    </row>
    <row r="763" spans="1:16" x14ac:dyDescent="0.25">
      <c r="A763" s="8">
        <f t="shared" si="382"/>
        <v>0.21793855934910417</v>
      </c>
      <c r="B763" s="8">
        <f t="shared" si="372"/>
        <v>3.2061440650895834E-2</v>
      </c>
      <c r="C763" s="8">
        <f t="shared" si="373"/>
        <v>1.4649893126503948</v>
      </c>
      <c r="D763" s="8">
        <f t="shared" si="374"/>
        <v>3.6764191765850341E-3</v>
      </c>
      <c r="E763" s="8">
        <f t="shared" si="375"/>
        <v>4.5411080823414968E-2</v>
      </c>
      <c r="F763" s="3">
        <f t="shared" si="376"/>
        <v>0.47703567264721702</v>
      </c>
      <c r="G763" s="7">
        <f t="shared" si="377"/>
        <v>3.5335874686022173E-3</v>
      </c>
      <c r="H763" s="3">
        <f t="shared" si="378"/>
        <v>0.22147214681770638</v>
      </c>
      <c r="I763" s="3">
        <f t="shared" si="379"/>
        <v>0.18312366408129935</v>
      </c>
      <c r="J763" s="3">
        <f t="shared" si="380"/>
        <v>0.60227633591870067</v>
      </c>
      <c r="K763" s="3">
        <f t="shared" si="383"/>
        <v>7.5399078654062979E-2</v>
      </c>
      <c r="L763" s="7">
        <f t="shared" si="384"/>
        <v>3.2329100257938426E-4</v>
      </c>
      <c r="M763" s="7">
        <f>M755</f>
        <v>3.9347254874348937E-3</v>
      </c>
      <c r="N763" s="3">
        <f t="shared" si="381"/>
        <v>1.4903057715049972E-3</v>
      </c>
      <c r="O763" s="3">
        <f>O755</f>
        <v>0.21998337420217556</v>
      </c>
      <c r="P763" s="3">
        <f t="shared" si="385"/>
        <v>0.22147367997368056</v>
      </c>
    </row>
    <row r="764" spans="1:16" x14ac:dyDescent="0.25">
      <c r="A764" s="8">
        <f t="shared" si="382"/>
        <v>0.21793932592709125</v>
      </c>
      <c r="B764" s="8">
        <f t="shared" si="372"/>
        <v>3.2060674072908746E-2</v>
      </c>
      <c r="C764" s="8">
        <f t="shared" si="373"/>
        <v>1.4649709713552581</v>
      </c>
      <c r="D764" s="8">
        <f t="shared" si="374"/>
        <v>3.6762910194825162E-3</v>
      </c>
      <c r="E764" s="8">
        <f t="shared" si="375"/>
        <v>4.5411208980517481E-2</v>
      </c>
      <c r="F764" s="3">
        <f t="shared" si="376"/>
        <v>0.47703432638247373</v>
      </c>
      <c r="G764" s="7">
        <f t="shared" si="377"/>
        <v>3.5335675240245413E-3</v>
      </c>
      <c r="H764" s="3">
        <f t="shared" si="378"/>
        <v>0.22147289345111579</v>
      </c>
      <c r="I764" s="3">
        <f t="shared" si="379"/>
        <v>0.18312137141940726</v>
      </c>
      <c r="J764" s="3">
        <f t="shared" si="380"/>
        <v>0.60227862858059278</v>
      </c>
      <c r="K764" s="3">
        <f t="shared" si="383"/>
        <v>7.5399004423483157E-2</v>
      </c>
      <c r="L764" s="7">
        <f t="shared" si="384"/>
        <v>3.2328960209894979E-4</v>
      </c>
      <c r="M764" s="7">
        <f t="shared" si="386"/>
        <v>3.9347254874348937E-3</v>
      </c>
      <c r="N764" s="3">
        <f t="shared" si="381"/>
        <v>1.490305281336845E-3</v>
      </c>
      <c r="O764" s="3">
        <f t="shared" si="387"/>
        <v>0.21998337420217556</v>
      </c>
      <c r="P764" s="3">
        <f t="shared" si="385"/>
        <v>0.2214736794835124</v>
      </c>
    </row>
    <row r="765" spans="1:16" x14ac:dyDescent="0.25">
      <c r="A765" s="8">
        <f t="shared" si="382"/>
        <v>0.21793971894328956</v>
      </c>
      <c r="B765" s="8">
        <f t="shared" si="372"/>
        <v>3.2060281056710438E-2</v>
      </c>
      <c r="C765" s="8">
        <f t="shared" si="373"/>
        <v>1.4649615679001637</v>
      </c>
      <c r="D765" s="8">
        <f t="shared" si="374"/>
        <v>3.6762253152363318E-3</v>
      </c>
      <c r="E765" s="8">
        <f t="shared" si="375"/>
        <v>4.5411274684763664E-2</v>
      </c>
      <c r="F765" s="3">
        <f t="shared" si="376"/>
        <v>0.47703363617544836</v>
      </c>
      <c r="G765" s="7">
        <f t="shared" si="377"/>
        <v>3.5335572988007768E-3</v>
      </c>
      <c r="H765" s="3">
        <f t="shared" si="378"/>
        <v>0.22147327624209034</v>
      </c>
      <c r="I765" s="3">
        <f t="shared" si="379"/>
        <v>0.18312019598752047</v>
      </c>
      <c r="J765" s="3">
        <f t="shared" si="380"/>
        <v>0.60227980401247949</v>
      </c>
      <c r="K765" s="3">
        <f t="shared" si="383"/>
        <v>7.5398966364515055E-2</v>
      </c>
      <c r="L765" s="7">
        <f t="shared" si="384"/>
        <v>3.2328888410962776E-4</v>
      </c>
      <c r="M765" s="7">
        <f t="shared" si="386"/>
        <v>3.9347254874348937E-3</v>
      </c>
      <c r="N765" s="3">
        <f t="shared" si="381"/>
        <v>1.4903050300405826E-3</v>
      </c>
      <c r="O765" s="3">
        <f t="shared" si="387"/>
        <v>0.21998337420217556</v>
      </c>
      <c r="P765" s="3">
        <f t="shared" si="385"/>
        <v>0.22147367923221614</v>
      </c>
    </row>
    <row r="766" spans="1:16" x14ac:dyDescent="0.25">
      <c r="A766" s="8">
        <f t="shared" si="382"/>
        <v>0.21793992043835247</v>
      </c>
      <c r="B766" s="8">
        <f t="shared" si="372"/>
        <v>3.2060079561647525E-2</v>
      </c>
      <c r="C766" s="8">
        <f t="shared" si="373"/>
        <v>1.4649567468335618</v>
      </c>
      <c r="D766" s="8">
        <f t="shared" si="374"/>
        <v>3.6761916295283874E-3</v>
      </c>
      <c r="E766" s="8">
        <f t="shared" si="375"/>
        <v>4.5411308370471609E-2</v>
      </c>
      <c r="F766" s="3">
        <f t="shared" si="376"/>
        <v>0.47703328231610526</v>
      </c>
      <c r="G766" s="7">
        <f t="shared" si="377"/>
        <v>3.5335520564794558E-3</v>
      </c>
      <c r="H766" s="3">
        <f t="shared" si="378"/>
        <v>0.22147347249483193</v>
      </c>
      <c r="I766" s="3">
        <f t="shared" si="379"/>
        <v>0.18311959335419523</v>
      </c>
      <c r="J766" s="3">
        <f t="shared" si="380"/>
        <v>0.60228040664580473</v>
      </c>
      <c r="K766" s="3">
        <f t="shared" si="383"/>
        <v>7.5398946851640752E-2</v>
      </c>
      <c r="L766" s="7">
        <f t="shared" si="384"/>
        <v>3.2328851601015613E-4</v>
      </c>
      <c r="M766" s="7">
        <f t="shared" si="386"/>
        <v>3.9347254874348937E-3</v>
      </c>
      <c r="N766" s="3">
        <f t="shared" si="381"/>
        <v>1.4903049012057674E-3</v>
      </c>
      <c r="O766" s="3">
        <f t="shared" si="387"/>
        <v>0.21998337420217556</v>
      </c>
      <c r="P766" s="3">
        <f t="shared" si="385"/>
        <v>0.22147367910338134</v>
      </c>
    </row>
    <row r="767" spans="1:16" x14ac:dyDescent="0.25">
      <c r="A767" s="8">
        <f t="shared" si="382"/>
        <v>0.21794002374262716</v>
      </c>
      <c r="B767" s="8">
        <f t="shared" si="372"/>
        <v>3.2059976257372835E-2</v>
      </c>
      <c r="C767" s="8">
        <f t="shared" si="373"/>
        <v>1.4649542751213973</v>
      </c>
      <c r="D767" s="8">
        <f t="shared" si="374"/>
        <v>3.6761743592760958E-3</v>
      </c>
      <c r="E767" s="8">
        <f t="shared" si="375"/>
        <v>4.5411325640723907E-2</v>
      </c>
      <c r="F767" s="3">
        <f t="shared" si="376"/>
        <v>0.47703310089693229</v>
      </c>
      <c r="G767" s="7">
        <f t="shared" si="377"/>
        <v>3.5335493688096703E-3</v>
      </c>
      <c r="H767" s="3">
        <f t="shared" si="378"/>
        <v>0.22147357311143684</v>
      </c>
      <c r="I767" s="3">
        <f t="shared" si="379"/>
        <v>0.18311928439017466</v>
      </c>
      <c r="J767" s="3">
        <f t="shared" si="380"/>
        <v>0.60228071560982532</v>
      </c>
      <c r="K767" s="3">
        <f t="shared" si="383"/>
        <v>7.5398936847486026E-2</v>
      </c>
      <c r="L767" s="7">
        <f t="shared" si="384"/>
        <v>3.2328832729116051E-4</v>
      </c>
      <c r="M767" s="7">
        <f t="shared" si="386"/>
        <v>3.9347254874348937E-3</v>
      </c>
      <c r="N767" s="3">
        <f t="shared" si="381"/>
        <v>1.4903048351541191E-3</v>
      </c>
      <c r="O767" s="3">
        <f t="shared" si="387"/>
        <v>0.21998337420217556</v>
      </c>
      <c r="P767" s="3">
        <f t="shared" si="385"/>
        <v>0.22147367903732967</v>
      </c>
    </row>
    <row r="768" spans="1:16" x14ac:dyDescent="0.25">
      <c r="A768" s="8">
        <f t="shared" si="382"/>
        <v>0.21794007670557358</v>
      </c>
      <c r="B768" s="8">
        <f t="shared" si="372"/>
        <v>3.2059923294426418E-2</v>
      </c>
      <c r="C768" s="8">
        <f t="shared" si="373"/>
        <v>1.4649530079008939</v>
      </c>
      <c r="D768" s="8">
        <f t="shared" si="374"/>
        <v>3.6761655050200747E-3</v>
      </c>
      <c r="E768" s="8">
        <f t="shared" si="375"/>
        <v>4.5411334494979923E-2</v>
      </c>
      <c r="F768" s="3">
        <f t="shared" si="376"/>
        <v>0.47703300788550135</v>
      </c>
      <c r="G768" s="7">
        <f t="shared" si="377"/>
        <v>3.5335479908740492E-3</v>
      </c>
      <c r="H768" s="3">
        <f t="shared" si="378"/>
        <v>0.22147362469644763</v>
      </c>
      <c r="I768" s="3">
        <f t="shared" si="379"/>
        <v>0.18311912598761174</v>
      </c>
      <c r="J768" s="3">
        <f t="shared" si="380"/>
        <v>0.60228087401238828</v>
      </c>
      <c r="K768" s="3">
        <f t="shared" si="383"/>
        <v>7.5398931718435841E-2</v>
      </c>
      <c r="L768" s="7">
        <f t="shared" si="384"/>
        <v>3.2328823053743747E-4</v>
      </c>
      <c r="M768" s="7">
        <f t="shared" si="386"/>
        <v>3.9347254874348937E-3</v>
      </c>
      <c r="N768" s="3">
        <f t="shared" si="381"/>
        <v>1.490304801290316E-3</v>
      </c>
      <c r="O768" s="3">
        <f t="shared" si="387"/>
        <v>0.21998337420217556</v>
      </c>
      <c r="P768" s="3">
        <f t="shared" si="385"/>
        <v>0.22147367900346587</v>
      </c>
    </row>
    <row r="769" spans="1:16" x14ac:dyDescent="0.25">
      <c r="A769" s="8">
        <f t="shared" si="382"/>
        <v>0.21794010385908269</v>
      </c>
      <c r="B769" s="8">
        <f t="shared" si="372"/>
        <v>3.205989614091731E-2</v>
      </c>
      <c r="C769" s="8">
        <f t="shared" si="373"/>
        <v>1.4649523582107966</v>
      </c>
      <c r="D769" s="8">
        <f t="shared" si="374"/>
        <v>3.6761609655446567E-3</v>
      </c>
      <c r="E769" s="8">
        <f t="shared" si="375"/>
        <v>4.5411339034455343E-2</v>
      </c>
      <c r="F769" s="3">
        <f t="shared" si="376"/>
        <v>0.47703296019962244</v>
      </c>
      <c r="G769" s="7">
        <f t="shared" si="377"/>
        <v>3.5335472844225859E-3</v>
      </c>
      <c r="H769" s="3">
        <f t="shared" si="378"/>
        <v>0.22147365114350528</v>
      </c>
      <c r="I769" s="3">
        <f t="shared" si="379"/>
        <v>0.18311904477634958</v>
      </c>
      <c r="J769" s="3">
        <f t="shared" si="380"/>
        <v>0.60228095522365044</v>
      </c>
      <c r="K769" s="3">
        <f t="shared" si="383"/>
        <v>7.5398929088820912E-2</v>
      </c>
      <c r="L769" s="7">
        <f t="shared" si="384"/>
        <v>3.2328818093299176E-4</v>
      </c>
      <c r="M769" s="7">
        <f t="shared" si="386"/>
        <v>3.9347254874348937E-3</v>
      </c>
      <c r="N769" s="3">
        <f t="shared" si="381"/>
        <v>1.4903047839287596E-3</v>
      </c>
      <c r="O769" s="3">
        <f t="shared" si="387"/>
        <v>0.21998337420217556</v>
      </c>
      <c r="P769" s="3">
        <f t="shared" si="385"/>
        <v>0.22147367898610432</v>
      </c>
    </row>
    <row r="770" spans="1:16" x14ac:dyDescent="0.25">
      <c r="A770" s="8">
        <f t="shared" si="382"/>
        <v>0.21794011778038219</v>
      </c>
      <c r="B770" s="8">
        <f t="shared" si="372"/>
        <v>3.2059882219617808E-2</v>
      </c>
      <c r="C770" s="8">
        <f t="shared" si="373"/>
        <v>1.4649520251218808</v>
      </c>
      <c r="D770" s="8">
        <f t="shared" si="374"/>
        <v>3.6761586382071682E-3</v>
      </c>
      <c r="E770" s="8">
        <f t="shared" si="375"/>
        <v>4.5411341361792833E-2</v>
      </c>
      <c r="F770" s="3">
        <f t="shared" si="376"/>
        <v>0.47703293575161765</v>
      </c>
      <c r="G770" s="7">
        <f t="shared" si="377"/>
        <v>3.5335469222330272E-3</v>
      </c>
      <c r="H770" s="3">
        <f t="shared" si="378"/>
        <v>0.22147366470261523</v>
      </c>
      <c r="I770" s="3">
        <f t="shared" si="379"/>
        <v>0.1831190031402351</v>
      </c>
      <c r="J770" s="3">
        <f t="shared" si="380"/>
        <v>0.60228099685976488</v>
      </c>
      <c r="K770" s="3">
        <f t="shared" si="383"/>
        <v>7.5398927740644633E-2</v>
      </c>
      <c r="L770" s="7">
        <f t="shared" si="384"/>
        <v>3.2328815550137618E-4</v>
      </c>
      <c r="M770" s="7">
        <f t="shared" si="386"/>
        <v>3.9347254874348937E-3</v>
      </c>
      <c r="N770" s="3">
        <f t="shared" si="381"/>
        <v>1.4903047750276944E-3</v>
      </c>
      <c r="O770" s="3">
        <f t="shared" si="387"/>
        <v>0.21998337420217556</v>
      </c>
      <c r="P770" s="3">
        <f t="shared" si="385"/>
        <v>0.22147367897720327</v>
      </c>
    </row>
    <row r="771" spans="1:16" x14ac:dyDescent="0.25">
      <c r="A771" s="8">
        <f t="shared" si="382"/>
        <v>0.21794012491767623</v>
      </c>
      <c r="B771" s="8">
        <f t="shared" si="372"/>
        <v>3.2059875082323774E-2</v>
      </c>
      <c r="C771" s="8">
        <f t="shared" si="373"/>
        <v>1.4649518543509079</v>
      </c>
      <c r="D771" s="8">
        <f t="shared" si="374"/>
        <v>3.6761574450075241E-3</v>
      </c>
      <c r="E771" s="8">
        <f t="shared" si="375"/>
        <v>4.5411342554992476E-2</v>
      </c>
      <c r="F771" s="3">
        <f t="shared" si="376"/>
        <v>0.4770329232174027</v>
      </c>
      <c r="G771" s="7">
        <f t="shared" si="377"/>
        <v>3.5335467365425529E-3</v>
      </c>
      <c r="H771" s="3">
        <f t="shared" si="378"/>
        <v>0.22147367165421877</v>
      </c>
      <c r="I771" s="3">
        <f t="shared" si="379"/>
        <v>0.18311898179386349</v>
      </c>
      <c r="J771" s="3">
        <f t="shared" si="380"/>
        <v>0.60228101820613644</v>
      </c>
      <c r="K771" s="3">
        <f t="shared" si="383"/>
        <v>7.5398927049449213E-2</v>
      </c>
      <c r="L771" s="7">
        <f t="shared" si="384"/>
        <v>3.2328814246287952E-4</v>
      </c>
      <c r="M771" s="7">
        <f t="shared" si="386"/>
        <v>3.9347254874348937E-3</v>
      </c>
      <c r="N771" s="3">
        <f t="shared" si="381"/>
        <v>1.4903047704642207E-3</v>
      </c>
      <c r="O771" s="3">
        <f t="shared" si="387"/>
        <v>0.21998337420217556</v>
      </c>
      <c r="P771" s="3">
        <f t="shared" si="385"/>
        <v>0.22147367897263978</v>
      </c>
    </row>
    <row r="772" spans="1:16" x14ac:dyDescent="0.25">
      <c r="A772" s="8">
        <f t="shared" si="382"/>
        <v>0.21794012857688672</v>
      </c>
      <c r="B772" s="8">
        <f t="shared" si="372"/>
        <v>3.2059871423113284E-2</v>
      </c>
      <c r="C772" s="8">
        <f t="shared" si="373"/>
        <v>1.4649517667985417</v>
      </c>
      <c r="D772" s="8">
        <f t="shared" si="374"/>
        <v>3.6761568332675104E-3</v>
      </c>
      <c r="E772" s="8">
        <f t="shared" si="375"/>
        <v>4.5411343166732489E-2</v>
      </c>
      <c r="F772" s="3">
        <f t="shared" si="376"/>
        <v>0.47703291679125215</v>
      </c>
      <c r="G772" s="7">
        <f t="shared" si="377"/>
        <v>3.5335466413411436E-3</v>
      </c>
      <c r="H772" s="3">
        <f t="shared" si="378"/>
        <v>0.22147367521822786</v>
      </c>
      <c r="I772" s="3">
        <f t="shared" si="379"/>
        <v>0.18311897084981771</v>
      </c>
      <c r="J772" s="3">
        <f t="shared" si="380"/>
        <v>0.60228102915018233</v>
      </c>
      <c r="K772" s="3">
        <f t="shared" si="383"/>
        <v>7.5398926695080914E-2</v>
      </c>
      <c r="L772" s="7">
        <f t="shared" si="384"/>
        <v>3.2328813577819064E-4</v>
      </c>
      <c r="M772" s="7">
        <f t="shared" si="386"/>
        <v>3.9347254874348937E-3</v>
      </c>
      <c r="N772" s="3">
        <f t="shared" si="381"/>
        <v>1.4903047681245794E-3</v>
      </c>
      <c r="O772" s="3">
        <f t="shared" si="387"/>
        <v>0.21998337420217556</v>
      </c>
      <c r="P772" s="3">
        <f t="shared" si="385"/>
        <v>0.22147367897030015</v>
      </c>
    </row>
    <row r="773" spans="1:16" x14ac:dyDescent="0.25">
      <c r="A773" s="8">
        <f t="shared" si="382"/>
        <v>0.21794013045292288</v>
      </c>
      <c r="B773" s="8">
        <f t="shared" si="372"/>
        <v>3.2059869547077124E-2</v>
      </c>
      <c r="C773" s="8">
        <f t="shared" si="373"/>
        <v>1.4649517219114243</v>
      </c>
      <c r="D773" s="8">
        <f t="shared" si="374"/>
        <v>3.6761565196352817E-3</v>
      </c>
      <c r="E773" s="8">
        <f t="shared" si="375"/>
        <v>4.541134348036472E-2</v>
      </c>
      <c r="F773" s="3">
        <f t="shared" si="376"/>
        <v>0.47703291349663707</v>
      </c>
      <c r="G773" s="7">
        <f t="shared" si="377"/>
        <v>3.5335465925324535E-3</v>
      </c>
      <c r="H773" s="3">
        <f t="shared" si="378"/>
        <v>0.22147367704545534</v>
      </c>
      <c r="I773" s="3">
        <f t="shared" si="379"/>
        <v>0.18311896523892804</v>
      </c>
      <c r="J773" s="3">
        <f t="shared" si="380"/>
        <v>0.60228103476107198</v>
      </c>
      <c r="K773" s="3">
        <f t="shared" si="383"/>
        <v>7.5398926513400244E-2</v>
      </c>
      <c r="L773" s="7">
        <f t="shared" si="384"/>
        <v>3.2328813235102594E-4</v>
      </c>
      <c r="M773" s="7">
        <f t="shared" si="386"/>
        <v>3.9347254874348937E-3</v>
      </c>
      <c r="N773" s="3">
        <f t="shared" si="381"/>
        <v>1.4903047669250716E-3</v>
      </c>
      <c r="O773" s="3">
        <f t="shared" si="387"/>
        <v>0.21998337420217556</v>
      </c>
      <c r="P773" s="3">
        <f t="shared" si="385"/>
        <v>0.22147367896910064</v>
      </c>
    </row>
    <row r="774" spans="1:16" x14ac:dyDescent="0.25">
      <c r="A774" s="8">
        <f t="shared" si="382"/>
        <v>0.21794013141474552</v>
      </c>
      <c r="B774" s="8">
        <f t="shared" si="372"/>
        <v>3.2059868585254475E-2</v>
      </c>
      <c r="C774" s="8">
        <f t="shared" si="373"/>
        <v>1.4649516988983033</v>
      </c>
      <c r="D774" s="8">
        <f t="shared" si="374"/>
        <v>3.6761563588395664E-3</v>
      </c>
      <c r="E774" s="8">
        <f t="shared" si="375"/>
        <v>4.541134364116043E-2</v>
      </c>
      <c r="F774" s="3">
        <f t="shared" si="376"/>
        <v>0.47703291180752505</v>
      </c>
      <c r="G774" s="7">
        <f t="shared" si="377"/>
        <v>3.533546567508788E-3</v>
      </c>
      <c r="H774" s="3">
        <f t="shared" si="378"/>
        <v>0.22147367798225431</v>
      </c>
      <c r="I774" s="3">
        <f t="shared" si="379"/>
        <v>0.18311896236228792</v>
      </c>
      <c r="J774" s="3">
        <f t="shared" si="380"/>
        <v>0.60228103763771212</v>
      </c>
      <c r="K774" s="3">
        <f t="shared" si="383"/>
        <v>7.5398926420254572E-2</v>
      </c>
      <c r="L774" s="7">
        <f t="shared" si="384"/>
        <v>3.2328813059395749E-4</v>
      </c>
      <c r="M774" s="7">
        <f t="shared" si="386"/>
        <v>3.9347254874348937E-3</v>
      </c>
      <c r="N774" s="3">
        <f t="shared" si="381"/>
        <v>1.4903047663100976E-3</v>
      </c>
      <c r="O774" s="3">
        <f t="shared" si="387"/>
        <v>0.21998337420217556</v>
      </c>
      <c r="P774" s="3">
        <f t="shared" si="385"/>
        <v>0.22147367896848566</v>
      </c>
    </row>
    <row r="775" spans="1:16" x14ac:dyDescent="0.25">
      <c r="A775" s="8">
        <f t="shared" si="382"/>
        <v>0.21794013190786121</v>
      </c>
      <c r="B775" s="8">
        <f t="shared" si="372"/>
        <v>3.2059868092138788E-2</v>
      </c>
      <c r="C775" s="8">
        <f t="shared" si="373"/>
        <v>1.4649516870997341</v>
      </c>
      <c r="D775" s="8">
        <f t="shared" si="374"/>
        <v>3.6761562764014068E-3</v>
      </c>
      <c r="E775" s="8">
        <f t="shared" si="375"/>
        <v>4.5411343723598591E-2</v>
      </c>
      <c r="F775" s="3">
        <f t="shared" si="376"/>
        <v>0.47703291094153621</v>
      </c>
      <c r="G775" s="7">
        <f t="shared" si="377"/>
        <v>3.5335465546794346E-3</v>
      </c>
      <c r="H775" s="3">
        <f t="shared" si="378"/>
        <v>0.22147367846254065</v>
      </c>
      <c r="I775" s="3">
        <f t="shared" si="379"/>
        <v>0.18311896088746676</v>
      </c>
      <c r="J775" s="3">
        <f t="shared" si="380"/>
        <v>0.60228103911253328</v>
      </c>
      <c r="K775" s="3">
        <f t="shared" si="383"/>
        <v>7.5398926372499842E-2</v>
      </c>
      <c r="L775" s="7">
        <f t="shared" si="384"/>
        <v>3.2328812969312801E-4</v>
      </c>
      <c r="M775" s="7">
        <f t="shared" si="386"/>
        <v>3.9347254874348937E-3</v>
      </c>
      <c r="N775" s="3">
        <f t="shared" si="381"/>
        <v>1.4903047659948075E-3</v>
      </c>
      <c r="O775" s="3">
        <f t="shared" si="387"/>
        <v>0.21998337420217556</v>
      </c>
      <c r="P775" s="3">
        <f t="shared" si="385"/>
        <v>0.22147367896817038</v>
      </c>
    </row>
    <row r="776" spans="1:16" x14ac:dyDescent="0.25">
      <c r="A776" s="8">
        <f t="shared" si="382"/>
        <v>0.21794013216067609</v>
      </c>
      <c r="B776" s="8">
        <f t="shared" si="372"/>
        <v>3.2059867839323908E-2</v>
      </c>
      <c r="C776" s="8">
        <f t="shared" si="373"/>
        <v>1.4649516810507401</v>
      </c>
      <c r="D776" s="8">
        <f t="shared" si="374"/>
        <v>3.6761562341362884E-3</v>
      </c>
      <c r="E776" s="8">
        <f t="shared" si="375"/>
        <v>4.5411343765863713E-2</v>
      </c>
      <c r="F776" s="3">
        <f t="shared" si="376"/>
        <v>0.47703291049755348</v>
      </c>
      <c r="G776" s="7">
        <f t="shared" si="377"/>
        <v>3.5335465481019699E-3</v>
      </c>
      <c r="H776" s="3">
        <f t="shared" si="378"/>
        <v>0.22147367870877807</v>
      </c>
      <c r="I776" s="3">
        <f t="shared" si="379"/>
        <v>0.18311896013134252</v>
      </c>
      <c r="J776" s="3">
        <f t="shared" si="380"/>
        <v>0.60228103986865744</v>
      </c>
      <c r="K776" s="3">
        <f t="shared" si="383"/>
        <v>7.5398926348016537E-2</v>
      </c>
      <c r="L776" s="7">
        <f t="shared" si="384"/>
        <v>3.2328812923128298E-4</v>
      </c>
      <c r="M776" s="7">
        <f t="shared" si="386"/>
        <v>3.9347254874348937E-3</v>
      </c>
      <c r="N776" s="3">
        <f t="shared" si="381"/>
        <v>1.4903047658331619E-3</v>
      </c>
      <c r="O776" s="3">
        <f t="shared" si="387"/>
        <v>0.21998337420217556</v>
      </c>
      <c r="P776" s="3">
        <f t="shared" si="385"/>
        <v>0.22147367896800874</v>
      </c>
    </row>
    <row r="778" spans="1:16" x14ac:dyDescent="0.25">
      <c r="A778" s="5" t="s">
        <v>75</v>
      </c>
      <c r="B778" s="5"/>
      <c r="C778" s="5"/>
      <c r="D778" s="5"/>
      <c r="E778" s="5"/>
      <c r="F778">
        <f>F745+1</f>
        <v>24</v>
      </c>
      <c r="G778" t="s">
        <v>76</v>
      </c>
      <c r="H778">
        <f>D$18/100</f>
        <v>0.7</v>
      </c>
      <c r="K778" t="s">
        <v>15</v>
      </c>
    </row>
    <row r="779" spans="1:16" x14ac:dyDescent="0.25">
      <c r="A779" s="1" t="s">
        <v>82</v>
      </c>
      <c r="B779" s="1" t="s">
        <v>182</v>
      </c>
      <c r="C779" s="1" t="s">
        <v>183</v>
      </c>
      <c r="D779" s="1" t="s">
        <v>184</v>
      </c>
      <c r="E779" s="1" t="s">
        <v>185</v>
      </c>
      <c r="F779" s="1" t="s">
        <v>79</v>
      </c>
      <c r="G779" s="1" t="s">
        <v>81</v>
      </c>
      <c r="H779" s="1" t="s">
        <v>84</v>
      </c>
      <c r="I779" s="1" t="s">
        <v>60</v>
      </c>
      <c r="J779" s="1" t="s">
        <v>187</v>
      </c>
      <c r="K779" s="1" t="s">
        <v>86</v>
      </c>
      <c r="L779" s="1" t="s">
        <v>88</v>
      </c>
      <c r="M779" s="1" t="s">
        <v>88</v>
      </c>
      <c r="N779" s="1" t="s">
        <v>90</v>
      </c>
      <c r="O779" s="1" t="s">
        <v>92</v>
      </c>
      <c r="P779" s="1" t="s">
        <v>92</v>
      </c>
    </row>
    <row r="780" spans="1:16" x14ac:dyDescent="0.25">
      <c r="A780" s="1" t="s">
        <v>77</v>
      </c>
      <c r="B780" s="1" t="s">
        <v>10</v>
      </c>
      <c r="C780" s="1" t="s">
        <v>57</v>
      </c>
      <c r="D780" s="1" t="s">
        <v>59</v>
      </c>
      <c r="E780" s="1" t="s">
        <v>186</v>
      </c>
      <c r="F780" s="1" t="s">
        <v>78</v>
      </c>
      <c r="G780" s="1" t="s">
        <v>80</v>
      </c>
      <c r="H780" s="1" t="s">
        <v>83</v>
      </c>
      <c r="I780" s="1" t="s">
        <v>61</v>
      </c>
      <c r="J780" s="1" t="s">
        <v>188</v>
      </c>
      <c r="K780" s="1" t="s">
        <v>85</v>
      </c>
      <c r="L780" s="1" t="s">
        <v>87</v>
      </c>
      <c r="M780" s="1" t="s">
        <v>28</v>
      </c>
      <c r="N780" s="1" t="s">
        <v>89</v>
      </c>
      <c r="O780" s="1" t="s">
        <v>32</v>
      </c>
      <c r="P780" s="1" t="s">
        <v>91</v>
      </c>
    </row>
    <row r="781" spans="1:16" x14ac:dyDescent="0.25">
      <c r="A781" s="1" t="s">
        <v>0</v>
      </c>
      <c r="B781" s="1" t="s">
        <v>0</v>
      </c>
      <c r="C781" s="1" t="s">
        <v>97</v>
      </c>
      <c r="D781" s="1" t="s">
        <v>17</v>
      </c>
      <c r="E781" s="1" t="s">
        <v>17</v>
      </c>
      <c r="F781" s="1" t="s">
        <v>22</v>
      </c>
      <c r="G781" s="1" t="s">
        <v>0</v>
      </c>
      <c r="H781" s="1" t="s">
        <v>0</v>
      </c>
      <c r="I781" s="1" t="s">
        <v>0</v>
      </c>
      <c r="J781" s="1" t="s">
        <v>0</v>
      </c>
      <c r="K781" s="1" t="s">
        <v>0</v>
      </c>
      <c r="L781" s="1" t="s">
        <v>20</v>
      </c>
      <c r="M781" s="1" t="s">
        <v>20</v>
      </c>
      <c r="N781" s="1" t="s">
        <v>0</v>
      </c>
      <c r="O781" s="1" t="s">
        <v>0</v>
      </c>
      <c r="P781" s="1" t="s">
        <v>0</v>
      </c>
    </row>
    <row r="782" spans="1:16" x14ac:dyDescent="0.25">
      <c r="A782" s="8">
        <v>0.2</v>
      </c>
      <c r="B782" s="8">
        <f t="shared" ref="B782:B809" si="388">IF(A782&lt;$D$24,A782,2*$D$24-A782)</f>
        <v>4.9999999999999989E-2</v>
      </c>
      <c r="C782" s="8">
        <f t="shared" ref="C782:C809" si="389">2*ACOS(($D$24-B782)/$D$24)</f>
        <v>1.8545904360032242</v>
      </c>
      <c r="D782" s="8">
        <f t="shared" ref="D782:D809" si="390">$D$24^2*(C782-SIN(C782))/2</f>
        <v>6.9889877812751881E-3</v>
      </c>
      <c r="E782" s="8">
        <f t="shared" ref="E782:E809" si="391">IF(A782&lt;$D$24,D782,3.1416*($D$24)^2-D782)</f>
        <v>4.2098512218724814E-2</v>
      </c>
      <c r="F782" s="3">
        <f t="shared" ref="F782:F809" si="392">$D$19/E782</f>
        <v>0.51457175906087338</v>
      </c>
      <c r="G782" s="7">
        <f t="shared" ref="G782:G809" si="393">F782^2/(2*32.2)</f>
        <v>4.1115542736490911E-3</v>
      </c>
      <c r="H782" s="3">
        <f t="shared" ref="H782:H809" si="394">A782+G782</f>
        <v>0.2041115542736491</v>
      </c>
      <c r="I782" s="3">
        <f t="shared" ref="I782:I809" si="395">$D$24*C782</f>
        <v>0.23182380450040302</v>
      </c>
      <c r="J782" s="3">
        <f t="shared" ref="J782:J809" si="396">IF(A782&lt;$D$24,I782,(2*3.1416*$D$24-I782))</f>
        <v>0.55357619549959702</v>
      </c>
      <c r="K782" s="3">
        <f>E782/J782</f>
        <v>7.6048270429568104E-2</v>
      </c>
      <c r="L782" s="7">
        <f>($D$21^2)*(F782^2)/(($D$20^2)*(K782^1.333))</f>
        <v>3.7189525515176188E-4</v>
      </c>
      <c r="M782" s="7">
        <f>D765</f>
        <v>3.6762253152363318E-3</v>
      </c>
      <c r="N782" s="3">
        <f t="shared" ref="N782:N809" si="397">((M782+L782)/2)*D$30</f>
        <v>1.4168421996358328E-3</v>
      </c>
      <c r="O782" s="3">
        <f>H776</f>
        <v>0.22147367870877807</v>
      </c>
      <c r="P782" s="3">
        <f>N782+O782</f>
        <v>0.22289052090841391</v>
      </c>
    </row>
    <row r="783" spans="1:16" x14ac:dyDescent="0.25">
      <c r="A783" s="8">
        <f t="shared" ref="A783:A809" si="398">A782+(P782-H782)/2</f>
        <v>0.20938948331738241</v>
      </c>
      <c r="B783" s="8">
        <f t="shared" si="388"/>
        <v>4.0610516682617587E-2</v>
      </c>
      <c r="C783" s="8">
        <f t="shared" si="389"/>
        <v>1.6593491475851236</v>
      </c>
      <c r="D783" s="8">
        <f t="shared" si="390"/>
        <v>5.1817764623142666E-3</v>
      </c>
      <c r="E783" s="8">
        <f t="shared" si="391"/>
        <v>4.390572353768573E-2</v>
      </c>
      <c r="F783" s="3">
        <f t="shared" si="392"/>
        <v>0.49339137909072567</v>
      </c>
      <c r="G783" s="7">
        <f t="shared" si="393"/>
        <v>3.7800474062274557E-3</v>
      </c>
      <c r="H783" s="3">
        <f t="shared" si="394"/>
        <v>0.21316953072360986</v>
      </c>
      <c r="I783" s="3">
        <f t="shared" si="395"/>
        <v>0.20741864344814046</v>
      </c>
      <c r="J783" s="3">
        <f t="shared" si="396"/>
        <v>0.57798135655185956</v>
      </c>
      <c r="K783" s="3">
        <f t="shared" ref="K783:K809" si="399">E783/J783</f>
        <v>7.5963909631307072E-2</v>
      </c>
      <c r="L783" s="7">
        <f t="shared" ref="L783:L809" si="400">($D$21^2)*(F783^2)/(($D$20^2)*(K783^1.333))</f>
        <v>3.4241628112053577E-4</v>
      </c>
      <c r="M783" s="7">
        <f>M782</f>
        <v>3.6762253152363318E-3</v>
      </c>
      <c r="N783" s="3">
        <f t="shared" si="397"/>
        <v>1.4065245587249035E-3</v>
      </c>
      <c r="O783" s="3">
        <f>O782</f>
        <v>0.22147367870877807</v>
      </c>
      <c r="P783" s="3">
        <f t="shared" ref="P783:P809" si="401">N783+O783</f>
        <v>0.22288020326750296</v>
      </c>
    </row>
    <row r="784" spans="1:16" x14ac:dyDescent="0.25">
      <c r="A784" s="8">
        <f t="shared" si="398"/>
        <v>0.21424481958932895</v>
      </c>
      <c r="B784" s="8">
        <f t="shared" si="388"/>
        <v>3.575518041067105E-2</v>
      </c>
      <c r="C784" s="8">
        <f t="shared" si="389"/>
        <v>1.5513214543648874</v>
      </c>
      <c r="D784" s="8">
        <f t="shared" si="390"/>
        <v>4.3086803414019749E-3</v>
      </c>
      <c r="E784" s="8">
        <f t="shared" si="391"/>
        <v>4.4778819658598021E-2</v>
      </c>
      <c r="F784" s="3">
        <f t="shared" si="392"/>
        <v>0.48377124835793706</v>
      </c>
      <c r="G784" s="7">
        <f t="shared" si="393"/>
        <v>3.6340779617670309E-3</v>
      </c>
      <c r="H784" s="3">
        <f t="shared" si="394"/>
        <v>0.21787889755109599</v>
      </c>
      <c r="I784" s="3">
        <f t="shared" si="395"/>
        <v>0.19391518179561093</v>
      </c>
      <c r="J784" s="3">
        <f t="shared" si="396"/>
        <v>0.59148481820438903</v>
      </c>
      <c r="K784" s="3">
        <f t="shared" si="399"/>
        <v>7.5705780233778691E-2</v>
      </c>
      <c r="L784" s="7">
        <f t="shared" si="400"/>
        <v>3.3069066235543094E-4</v>
      </c>
      <c r="M784" s="7">
        <f t="shared" ref="M784:M809" si="402">M783</f>
        <v>3.6762253152363318E-3</v>
      </c>
      <c r="N784" s="3">
        <f t="shared" si="397"/>
        <v>1.4024205921571169E-3</v>
      </c>
      <c r="O784" s="3">
        <f t="shared" ref="O784:O809" si="403">O783</f>
        <v>0.22147367870877807</v>
      </c>
      <c r="P784" s="3">
        <f t="shared" si="401"/>
        <v>0.22287609930093519</v>
      </c>
    </row>
    <row r="785" spans="1:16" x14ac:dyDescent="0.25">
      <c r="A785" s="8">
        <f t="shared" si="398"/>
        <v>0.21674342046424855</v>
      </c>
      <c r="B785" s="8">
        <f t="shared" si="388"/>
        <v>3.3256579535751452E-2</v>
      </c>
      <c r="C785" s="8">
        <f t="shared" si="389"/>
        <v>1.4933614994146358</v>
      </c>
      <c r="D785" s="8">
        <f t="shared" si="390"/>
        <v>3.8777974834599211E-3</v>
      </c>
      <c r="E785" s="8">
        <f t="shared" si="391"/>
        <v>4.5209702516540079E-2</v>
      </c>
      <c r="F785" s="3">
        <f t="shared" si="392"/>
        <v>0.47916054033555172</v>
      </c>
      <c r="G785" s="7">
        <f t="shared" si="393"/>
        <v>3.5651370095443769E-3</v>
      </c>
      <c r="H785" s="3">
        <f t="shared" si="394"/>
        <v>0.22030855747379294</v>
      </c>
      <c r="I785" s="3">
        <f t="shared" si="395"/>
        <v>0.18667018742682948</v>
      </c>
      <c r="J785" s="3">
        <f t="shared" si="396"/>
        <v>0.59872981257317048</v>
      </c>
      <c r="K785" s="3">
        <f t="shared" si="399"/>
        <v>7.5509355918392695E-2</v>
      </c>
      <c r="L785" s="7">
        <f t="shared" si="400"/>
        <v>3.2554265845968089E-4</v>
      </c>
      <c r="M785" s="7">
        <f t="shared" si="402"/>
        <v>3.6762253152363318E-3</v>
      </c>
      <c r="N785" s="3">
        <f t="shared" si="397"/>
        <v>1.4006187907936044E-3</v>
      </c>
      <c r="O785" s="3">
        <f t="shared" si="403"/>
        <v>0.22147367870877807</v>
      </c>
      <c r="P785" s="3">
        <f t="shared" si="401"/>
        <v>0.22287429749957169</v>
      </c>
    </row>
    <row r="786" spans="1:16" x14ac:dyDescent="0.25">
      <c r="A786" s="8">
        <f t="shared" si="398"/>
        <v>0.21802629047713792</v>
      </c>
      <c r="B786" s="8">
        <f t="shared" si="388"/>
        <v>3.1973709522862076E-2</v>
      </c>
      <c r="C786" s="8">
        <f t="shared" si="389"/>
        <v>1.4628890246787916</v>
      </c>
      <c r="D786" s="8">
        <f t="shared" si="390"/>
        <v>3.6617607072582312E-3</v>
      </c>
      <c r="E786" s="8">
        <f t="shared" si="391"/>
        <v>4.5425739292741768E-2</v>
      </c>
      <c r="F786" s="3">
        <f t="shared" si="392"/>
        <v>0.47688173761205499</v>
      </c>
      <c r="G786" s="7">
        <f t="shared" si="393"/>
        <v>3.5313073240356031E-3</v>
      </c>
      <c r="H786" s="3">
        <f t="shared" si="394"/>
        <v>0.22155759780117354</v>
      </c>
      <c r="I786" s="3">
        <f t="shared" si="395"/>
        <v>0.18286112808484895</v>
      </c>
      <c r="J786" s="3">
        <f t="shared" si="396"/>
        <v>0.60253887191515099</v>
      </c>
      <c r="K786" s="3">
        <f t="shared" si="399"/>
        <v>7.5390553888013023E-2</v>
      </c>
      <c r="L786" s="7">
        <f t="shared" si="400"/>
        <v>3.2313108883757358E-4</v>
      </c>
      <c r="M786" s="7">
        <f t="shared" si="402"/>
        <v>3.6762253152363318E-3</v>
      </c>
      <c r="N786" s="3">
        <f t="shared" si="397"/>
        <v>1.3997747414258668E-3</v>
      </c>
      <c r="O786" s="3">
        <f t="shared" si="403"/>
        <v>0.22147367870877807</v>
      </c>
      <c r="P786" s="3">
        <f t="shared" si="401"/>
        <v>0.22287345345020393</v>
      </c>
    </row>
    <row r="787" spans="1:16" x14ac:dyDescent="0.25">
      <c r="A787" s="8">
        <f t="shared" si="398"/>
        <v>0.21868421830165313</v>
      </c>
      <c r="B787" s="8">
        <f t="shared" si="388"/>
        <v>3.1315781698346867E-2</v>
      </c>
      <c r="C787" s="8">
        <f t="shared" si="389"/>
        <v>1.4470590199495637</v>
      </c>
      <c r="D787" s="8">
        <f t="shared" si="390"/>
        <v>3.5523806078637679E-3</v>
      </c>
      <c r="E787" s="8">
        <f t="shared" si="391"/>
        <v>4.5535119392136232E-2</v>
      </c>
      <c r="F787" s="3">
        <f t="shared" si="392"/>
        <v>0.47573621800969684</v>
      </c>
      <c r="G787" s="7">
        <f t="shared" si="393"/>
        <v>3.5143625640709593E-3</v>
      </c>
      <c r="H787" s="3">
        <f t="shared" si="394"/>
        <v>0.22219858086572408</v>
      </c>
      <c r="I787" s="3">
        <f t="shared" si="395"/>
        <v>0.18088237749369546</v>
      </c>
      <c r="J787" s="3">
        <f t="shared" si="396"/>
        <v>0.60451762250630448</v>
      </c>
      <c r="K787" s="3">
        <f t="shared" si="399"/>
        <v>7.5324717918643216E-2</v>
      </c>
      <c r="L787" s="7">
        <f t="shared" si="400"/>
        <v>3.2195528597975107E-4</v>
      </c>
      <c r="M787" s="7">
        <f t="shared" si="402"/>
        <v>3.6762253152363318E-3</v>
      </c>
      <c r="N787" s="3">
        <f t="shared" si="397"/>
        <v>1.3993632104256288E-3</v>
      </c>
      <c r="O787" s="3">
        <f t="shared" si="403"/>
        <v>0.22147367870877807</v>
      </c>
      <c r="P787" s="3">
        <f t="shared" si="401"/>
        <v>0.22287304191920371</v>
      </c>
    </row>
    <row r="788" spans="1:16" x14ac:dyDescent="0.25">
      <c r="A788" s="8">
        <f t="shared" si="398"/>
        <v>0.21902144882839295</v>
      </c>
      <c r="B788" s="8">
        <f t="shared" si="388"/>
        <v>3.0978551171607055E-2</v>
      </c>
      <c r="C788" s="8">
        <f t="shared" si="389"/>
        <v>1.4388899429423325</v>
      </c>
      <c r="D788" s="8">
        <f t="shared" si="390"/>
        <v>3.4966951822650947E-3</v>
      </c>
      <c r="E788" s="8">
        <f t="shared" si="391"/>
        <v>4.5590804817734906E-2</v>
      </c>
      <c r="F788" s="3">
        <f t="shared" si="392"/>
        <v>0.47515514527192698</v>
      </c>
      <c r="G788" s="7">
        <f t="shared" si="393"/>
        <v>3.5057827962482299E-3</v>
      </c>
      <c r="H788" s="3">
        <f t="shared" si="394"/>
        <v>0.22252723162464116</v>
      </c>
      <c r="I788" s="3">
        <f t="shared" si="395"/>
        <v>0.17986124286779157</v>
      </c>
      <c r="J788" s="3">
        <f t="shared" si="396"/>
        <v>0.60553875713220839</v>
      </c>
      <c r="K788" s="3">
        <f t="shared" si="399"/>
        <v>7.5289656162802768E-2</v>
      </c>
      <c r="L788" s="7">
        <f t="shared" si="400"/>
        <v>3.2136866907830788E-4</v>
      </c>
      <c r="M788" s="7">
        <f t="shared" si="402"/>
        <v>3.6762253152363318E-3</v>
      </c>
      <c r="N788" s="3">
        <f t="shared" si="397"/>
        <v>1.399157894510124E-3</v>
      </c>
      <c r="O788" s="3">
        <f t="shared" si="403"/>
        <v>0.22147367870877807</v>
      </c>
      <c r="P788" s="3">
        <f t="shared" si="401"/>
        <v>0.22287283660328819</v>
      </c>
    </row>
    <row r="789" spans="1:16" x14ac:dyDescent="0.25">
      <c r="A789" s="8">
        <f t="shared" si="398"/>
        <v>0.21919425131771647</v>
      </c>
      <c r="B789" s="8">
        <f t="shared" si="388"/>
        <v>3.0805748682283529E-2</v>
      </c>
      <c r="C789" s="8">
        <f t="shared" si="389"/>
        <v>1.4346891879943549</v>
      </c>
      <c r="D789" s="8">
        <f t="shared" si="390"/>
        <v>3.4682615173170532E-3</v>
      </c>
      <c r="E789" s="8">
        <f t="shared" si="391"/>
        <v>4.5619238482682949E-2</v>
      </c>
      <c r="F789" s="3">
        <f t="shared" si="392"/>
        <v>0.47485898946906041</v>
      </c>
      <c r="G789" s="7">
        <f t="shared" si="393"/>
        <v>3.5014139732853604E-3</v>
      </c>
      <c r="H789" s="3">
        <f t="shared" si="394"/>
        <v>0.22269566529100182</v>
      </c>
      <c r="I789" s="3">
        <f t="shared" si="395"/>
        <v>0.17933614849929436</v>
      </c>
      <c r="J789" s="3">
        <f t="shared" si="396"/>
        <v>0.60606385150070563</v>
      </c>
      <c r="K789" s="3">
        <f t="shared" si="399"/>
        <v>7.5271340420193067E-2</v>
      </c>
      <c r="L789" s="7">
        <f t="shared" si="400"/>
        <v>3.2107230001944521E-4</v>
      </c>
      <c r="M789" s="7">
        <f t="shared" si="402"/>
        <v>3.6762253152363318E-3</v>
      </c>
      <c r="N789" s="3">
        <f t="shared" si="397"/>
        <v>1.3990541653395219E-3</v>
      </c>
      <c r="O789" s="3">
        <f t="shared" si="403"/>
        <v>0.22147367870877807</v>
      </c>
      <c r="P789" s="3">
        <f t="shared" si="401"/>
        <v>0.2228727328741176</v>
      </c>
    </row>
    <row r="790" spans="1:16" x14ac:dyDescent="0.25">
      <c r="A790" s="8">
        <f t="shared" si="398"/>
        <v>0.21928278510927435</v>
      </c>
      <c r="B790" s="8">
        <f t="shared" si="388"/>
        <v>3.0717214890725653E-2</v>
      </c>
      <c r="C790" s="8">
        <f t="shared" si="389"/>
        <v>1.4325330472391868</v>
      </c>
      <c r="D790" s="8">
        <f t="shared" si="390"/>
        <v>3.4537202899347233E-3</v>
      </c>
      <c r="E790" s="8">
        <f t="shared" si="391"/>
        <v>4.5633779710065277E-2</v>
      </c>
      <c r="F790" s="3">
        <f t="shared" si="392"/>
        <v>0.4747076754077601</v>
      </c>
      <c r="G790" s="7">
        <f t="shared" si="393"/>
        <v>3.4991828740844615E-3</v>
      </c>
      <c r="H790" s="3">
        <f t="shared" si="394"/>
        <v>0.22278196798335881</v>
      </c>
      <c r="I790" s="3">
        <f t="shared" si="395"/>
        <v>0.17906663090489836</v>
      </c>
      <c r="J790" s="3">
        <f t="shared" si="396"/>
        <v>0.6063333690951016</v>
      </c>
      <c r="K790" s="3">
        <f t="shared" si="399"/>
        <v>7.5261864241728302E-2</v>
      </c>
      <c r="L790" s="7">
        <f t="shared" si="400"/>
        <v>3.2092156760354896E-4</v>
      </c>
      <c r="M790" s="7">
        <f t="shared" si="402"/>
        <v>3.6762253152363318E-3</v>
      </c>
      <c r="N790" s="3">
        <f t="shared" si="397"/>
        <v>1.3990014089939583E-3</v>
      </c>
      <c r="O790" s="3">
        <f t="shared" si="403"/>
        <v>0.22147367870877807</v>
      </c>
      <c r="P790" s="3">
        <f t="shared" si="401"/>
        <v>0.22287268011777203</v>
      </c>
    </row>
    <row r="791" spans="1:16" x14ac:dyDescent="0.25">
      <c r="A791" s="8">
        <f t="shared" si="398"/>
        <v>0.21932814117648097</v>
      </c>
      <c r="B791" s="8">
        <f t="shared" si="388"/>
        <v>3.0671858823519027E-2</v>
      </c>
      <c r="C791" s="8">
        <f t="shared" si="389"/>
        <v>1.431427416395761</v>
      </c>
      <c r="D791" s="8">
        <f t="shared" si="390"/>
        <v>3.4462777591337751E-3</v>
      </c>
      <c r="E791" s="8">
        <f t="shared" si="391"/>
        <v>4.5641222240866225E-2</v>
      </c>
      <c r="F791" s="3">
        <f t="shared" si="392"/>
        <v>0.4746302667337105</v>
      </c>
      <c r="G791" s="7">
        <f t="shared" si="393"/>
        <v>3.4980417717346765E-3</v>
      </c>
      <c r="H791" s="3">
        <f t="shared" si="394"/>
        <v>0.22282618294821566</v>
      </c>
      <c r="I791" s="3">
        <f t="shared" si="395"/>
        <v>0.17892842704947012</v>
      </c>
      <c r="J791" s="3">
        <f t="shared" si="396"/>
        <v>0.60647157295052989</v>
      </c>
      <c r="K791" s="3">
        <f t="shared" si="399"/>
        <v>7.5256985284270189E-2</v>
      </c>
      <c r="L791" s="7">
        <f t="shared" si="400"/>
        <v>3.2084463840286999E-4</v>
      </c>
      <c r="M791" s="7">
        <f t="shared" si="402"/>
        <v>3.6762253152363318E-3</v>
      </c>
      <c r="N791" s="3">
        <f t="shared" si="397"/>
        <v>1.3989744837737206E-3</v>
      </c>
      <c r="O791" s="3">
        <f t="shared" si="403"/>
        <v>0.22147367870877807</v>
      </c>
      <c r="P791" s="3">
        <f t="shared" si="401"/>
        <v>0.22287265319255178</v>
      </c>
    </row>
    <row r="792" spans="1:16" x14ac:dyDescent="0.25">
      <c r="A792" s="8">
        <f t="shared" si="398"/>
        <v>0.21935137629864904</v>
      </c>
      <c r="B792" s="8">
        <f t="shared" si="388"/>
        <v>3.0648623701350963E-2</v>
      </c>
      <c r="C792" s="8">
        <f t="shared" si="389"/>
        <v>1.4308607486437193</v>
      </c>
      <c r="D792" s="8">
        <f t="shared" si="390"/>
        <v>3.4424669129721648E-3</v>
      </c>
      <c r="E792" s="8">
        <f t="shared" si="391"/>
        <v>4.5645033087027831E-2</v>
      </c>
      <c r="F792" s="3">
        <f t="shared" si="392"/>
        <v>0.47459064045221094</v>
      </c>
      <c r="G792" s="7">
        <f t="shared" si="393"/>
        <v>3.497457701938505E-3</v>
      </c>
      <c r="H792" s="3">
        <f t="shared" si="394"/>
        <v>0.22284883400058755</v>
      </c>
      <c r="I792" s="3">
        <f t="shared" si="395"/>
        <v>0.17885759358046491</v>
      </c>
      <c r="J792" s="3">
        <f t="shared" si="396"/>
        <v>0.60654240641953505</v>
      </c>
      <c r="K792" s="3">
        <f t="shared" si="399"/>
        <v>7.5254479495463239E-2</v>
      </c>
      <c r="L792" s="7">
        <f t="shared" si="400"/>
        <v>3.2080530540028619E-4</v>
      </c>
      <c r="M792" s="7">
        <f t="shared" si="402"/>
        <v>3.6762253152363318E-3</v>
      </c>
      <c r="N792" s="3">
        <f t="shared" si="397"/>
        <v>1.3989607172228162E-3</v>
      </c>
      <c r="O792" s="3">
        <f t="shared" si="403"/>
        <v>0.22147367870877807</v>
      </c>
      <c r="P792" s="3">
        <f t="shared" si="401"/>
        <v>0.22287263942600088</v>
      </c>
    </row>
    <row r="793" spans="1:16" x14ac:dyDescent="0.25">
      <c r="A793" s="8">
        <f t="shared" si="398"/>
        <v>0.21936327901135572</v>
      </c>
      <c r="B793" s="8">
        <f t="shared" si="388"/>
        <v>3.0636720988644284E-2</v>
      </c>
      <c r="C793" s="8">
        <f t="shared" si="389"/>
        <v>1.4305703887981207</v>
      </c>
      <c r="D793" s="8">
        <f t="shared" si="390"/>
        <v>3.440515202744251E-3</v>
      </c>
      <c r="E793" s="8">
        <f t="shared" si="391"/>
        <v>4.5646984797255749E-2</v>
      </c>
      <c r="F793" s="3">
        <f t="shared" si="392"/>
        <v>0.47457034856631403</v>
      </c>
      <c r="G793" s="7">
        <f t="shared" si="393"/>
        <v>3.4971586294775276E-3</v>
      </c>
      <c r="H793" s="3">
        <f t="shared" si="394"/>
        <v>0.22286043764083324</v>
      </c>
      <c r="I793" s="3">
        <f t="shared" si="395"/>
        <v>0.17882129859976509</v>
      </c>
      <c r="J793" s="3">
        <f t="shared" si="396"/>
        <v>0.60657870140023484</v>
      </c>
      <c r="K793" s="3">
        <f t="shared" si="399"/>
        <v>7.5253194172303778E-2</v>
      </c>
      <c r="L793" s="7">
        <f t="shared" si="400"/>
        <v>3.207851762614505E-4</v>
      </c>
      <c r="M793" s="7">
        <f t="shared" si="402"/>
        <v>3.6762253152363318E-3</v>
      </c>
      <c r="N793" s="3">
        <f t="shared" si="397"/>
        <v>1.3989536720242237E-3</v>
      </c>
      <c r="O793" s="3">
        <f t="shared" si="403"/>
        <v>0.22147367870877807</v>
      </c>
      <c r="P793" s="3">
        <f t="shared" si="401"/>
        <v>0.22287263238080229</v>
      </c>
    </row>
    <row r="794" spans="1:16" x14ac:dyDescent="0.25">
      <c r="A794" s="8">
        <f t="shared" si="398"/>
        <v>0.21936937638134024</v>
      </c>
      <c r="B794" s="8">
        <f t="shared" si="388"/>
        <v>3.0630623618659758E-2</v>
      </c>
      <c r="C794" s="8">
        <f t="shared" si="389"/>
        <v>1.4304216281605404</v>
      </c>
      <c r="D794" s="8">
        <f t="shared" si="390"/>
        <v>3.4395155318271151E-3</v>
      </c>
      <c r="E794" s="8">
        <f t="shared" si="391"/>
        <v>4.5647984468172885E-2</v>
      </c>
      <c r="F794" s="3">
        <f t="shared" si="392"/>
        <v>0.47455995568301096</v>
      </c>
      <c r="G794" s="7">
        <f t="shared" si="393"/>
        <v>3.4970054586624427E-3</v>
      </c>
      <c r="H794" s="3">
        <f t="shared" si="394"/>
        <v>0.22286638184000268</v>
      </c>
      <c r="I794" s="3">
        <f t="shared" si="395"/>
        <v>0.17880270352006755</v>
      </c>
      <c r="J794" s="3">
        <f t="shared" si="396"/>
        <v>0.60659729647993244</v>
      </c>
      <c r="K794" s="3">
        <f t="shared" si="399"/>
        <v>7.5252535303185319E-2</v>
      </c>
      <c r="L794" s="7">
        <f t="shared" si="400"/>
        <v>3.2077487003097089E-4</v>
      </c>
      <c r="M794" s="7">
        <f t="shared" si="402"/>
        <v>3.6762253152363318E-3</v>
      </c>
      <c r="N794" s="3">
        <f t="shared" si="397"/>
        <v>1.398950064843556E-3</v>
      </c>
      <c r="O794" s="3">
        <f t="shared" si="403"/>
        <v>0.22147367870877807</v>
      </c>
      <c r="P794" s="3">
        <f t="shared" si="401"/>
        <v>0.22287262877362163</v>
      </c>
    </row>
    <row r="795" spans="1:16" x14ac:dyDescent="0.25">
      <c r="A795" s="8">
        <f t="shared" si="398"/>
        <v>0.21937249984814972</v>
      </c>
      <c r="B795" s="8">
        <f t="shared" si="388"/>
        <v>3.0627500151850284E-2</v>
      </c>
      <c r="C795" s="8">
        <f t="shared" si="389"/>
        <v>1.4303454184174975</v>
      </c>
      <c r="D795" s="8">
        <f t="shared" si="390"/>
        <v>3.4390034689584098E-3</v>
      </c>
      <c r="E795" s="8">
        <f t="shared" si="391"/>
        <v>4.5648496531041589E-2</v>
      </c>
      <c r="F795" s="3">
        <f t="shared" si="392"/>
        <v>0.47455463229777933</v>
      </c>
      <c r="G795" s="7">
        <f t="shared" si="393"/>
        <v>3.4969270036534243E-3</v>
      </c>
      <c r="H795" s="3">
        <f t="shared" si="394"/>
        <v>0.22286942685180314</v>
      </c>
      <c r="I795" s="3">
        <f t="shared" si="395"/>
        <v>0.17879317730218719</v>
      </c>
      <c r="J795" s="3">
        <f t="shared" si="396"/>
        <v>0.60660682269781274</v>
      </c>
      <c r="K795" s="3">
        <f t="shared" si="399"/>
        <v>7.5252197672332877E-2</v>
      </c>
      <c r="L795" s="7">
        <f t="shared" si="400"/>
        <v>3.2076959189643458E-4</v>
      </c>
      <c r="M795" s="7">
        <f t="shared" si="402"/>
        <v>3.6762253152363318E-3</v>
      </c>
      <c r="N795" s="3">
        <f t="shared" si="397"/>
        <v>1.3989482174964682E-3</v>
      </c>
      <c r="O795" s="3">
        <f t="shared" si="403"/>
        <v>0.22147367870877807</v>
      </c>
      <c r="P795" s="3">
        <f t="shared" si="401"/>
        <v>0.22287262692627455</v>
      </c>
    </row>
    <row r="796" spans="1:16" x14ac:dyDescent="0.25">
      <c r="A796" s="8">
        <f t="shared" si="398"/>
        <v>0.21937409988538542</v>
      </c>
      <c r="B796" s="8">
        <f t="shared" si="388"/>
        <v>3.0625900114614579E-2</v>
      </c>
      <c r="C796" s="8">
        <f t="shared" si="389"/>
        <v>1.4303063776723621</v>
      </c>
      <c r="D796" s="8">
        <f t="shared" si="390"/>
        <v>3.438741166674285E-3</v>
      </c>
      <c r="E796" s="8">
        <f t="shared" si="391"/>
        <v>4.5648758833325712E-2</v>
      </c>
      <c r="F796" s="3">
        <f t="shared" si="392"/>
        <v>0.47455190545991621</v>
      </c>
      <c r="G796" s="7">
        <f t="shared" si="393"/>
        <v>3.4968868163918827E-3</v>
      </c>
      <c r="H796" s="3">
        <f t="shared" si="394"/>
        <v>0.2228709867017773</v>
      </c>
      <c r="I796" s="3">
        <f t="shared" si="395"/>
        <v>0.17878829720904527</v>
      </c>
      <c r="J796" s="3">
        <f t="shared" si="396"/>
        <v>0.60661170279095478</v>
      </c>
      <c r="K796" s="3">
        <f t="shared" si="399"/>
        <v>7.5252024686138952E-2</v>
      </c>
      <c r="L796" s="7">
        <f t="shared" si="400"/>
        <v>3.2076688846492191E-4</v>
      </c>
      <c r="M796" s="7">
        <f>M788</f>
        <v>3.6762253152363318E-3</v>
      </c>
      <c r="N796" s="3">
        <f t="shared" si="397"/>
        <v>1.3989472712954386E-3</v>
      </c>
      <c r="O796" s="3">
        <f>O788</f>
        <v>0.22147367870877807</v>
      </c>
      <c r="P796" s="3">
        <f t="shared" si="401"/>
        <v>0.22287262598007351</v>
      </c>
    </row>
    <row r="797" spans="1:16" x14ac:dyDescent="0.25">
      <c r="A797" s="8">
        <f t="shared" si="398"/>
        <v>0.21937491952453353</v>
      </c>
      <c r="B797" s="8">
        <f t="shared" si="388"/>
        <v>3.0625080475466471E-2</v>
      </c>
      <c r="C797" s="8">
        <f t="shared" si="389"/>
        <v>1.4302863782209878</v>
      </c>
      <c r="D797" s="8">
        <f t="shared" si="390"/>
        <v>3.438606801321846E-3</v>
      </c>
      <c r="E797" s="8">
        <f t="shared" si="391"/>
        <v>4.5648893198678153E-2</v>
      </c>
      <c r="F797" s="3">
        <f t="shared" si="392"/>
        <v>0.47455050863888593</v>
      </c>
      <c r="G797" s="7">
        <f t="shared" si="393"/>
        <v>3.4968662305811383E-3</v>
      </c>
      <c r="H797" s="3">
        <f t="shared" si="394"/>
        <v>0.22287178575511465</v>
      </c>
      <c r="I797" s="3">
        <f t="shared" si="395"/>
        <v>0.17878579727762348</v>
      </c>
      <c r="J797" s="3">
        <f t="shared" si="396"/>
        <v>0.60661420272237654</v>
      </c>
      <c r="K797" s="3">
        <f t="shared" si="399"/>
        <v>7.5251936063834388E-2</v>
      </c>
      <c r="L797" s="7">
        <f t="shared" si="400"/>
        <v>3.2076550369341611E-4</v>
      </c>
      <c r="M797" s="7">
        <f t="shared" si="402"/>
        <v>3.6762253152363318E-3</v>
      </c>
      <c r="N797" s="3">
        <f t="shared" si="397"/>
        <v>1.3989467866254116E-3</v>
      </c>
      <c r="O797" s="3">
        <f t="shared" si="403"/>
        <v>0.22147367870877807</v>
      </c>
      <c r="P797" s="3">
        <f t="shared" si="401"/>
        <v>0.22287262549540349</v>
      </c>
    </row>
    <row r="798" spans="1:16" x14ac:dyDescent="0.25">
      <c r="A798" s="8">
        <f t="shared" si="398"/>
        <v>0.21937533939467796</v>
      </c>
      <c r="B798" s="8">
        <f t="shared" si="388"/>
        <v>3.062466060532204E-2</v>
      </c>
      <c r="C798" s="8">
        <f t="shared" si="389"/>
        <v>1.4302761331690512</v>
      </c>
      <c r="D798" s="8">
        <f t="shared" si="390"/>
        <v>3.4385379716314638E-3</v>
      </c>
      <c r="E798" s="8">
        <f t="shared" si="391"/>
        <v>4.5648962028368538E-2</v>
      </c>
      <c r="F798" s="3">
        <f t="shared" si="392"/>
        <v>0.47454979310970125</v>
      </c>
      <c r="G798" s="7">
        <f t="shared" si="393"/>
        <v>3.4968556854108731E-3</v>
      </c>
      <c r="H798" s="3">
        <f t="shared" si="394"/>
        <v>0.22287219508008882</v>
      </c>
      <c r="I798" s="3">
        <f t="shared" si="395"/>
        <v>0.1787845166461314</v>
      </c>
      <c r="J798" s="3">
        <f t="shared" si="396"/>
        <v>0.60661548335386861</v>
      </c>
      <c r="K798" s="3">
        <f t="shared" si="399"/>
        <v>7.5251890663890708E-2</v>
      </c>
      <c r="L798" s="7">
        <f t="shared" si="400"/>
        <v>3.2076479435231599E-4</v>
      </c>
      <c r="M798" s="7">
        <f t="shared" si="402"/>
        <v>3.6762253152363318E-3</v>
      </c>
      <c r="N798" s="3">
        <f t="shared" si="397"/>
        <v>1.3989465383560267E-3</v>
      </c>
      <c r="O798" s="3">
        <f t="shared" si="403"/>
        <v>0.22147367870877807</v>
      </c>
      <c r="P798" s="3">
        <f t="shared" si="401"/>
        <v>0.22287262524713411</v>
      </c>
    </row>
    <row r="799" spans="1:16" x14ac:dyDescent="0.25">
      <c r="A799" s="8">
        <f t="shared" si="398"/>
        <v>0.21937555447820062</v>
      </c>
      <c r="B799" s="8">
        <f t="shared" si="388"/>
        <v>3.0624445521799382E-2</v>
      </c>
      <c r="C799" s="8">
        <f t="shared" si="389"/>
        <v>1.4302708849947841</v>
      </c>
      <c r="D799" s="8">
        <f t="shared" si="390"/>
        <v>3.4385027129534076E-3</v>
      </c>
      <c r="E799" s="8">
        <f t="shared" si="391"/>
        <v>4.5648997287046592E-2</v>
      </c>
      <c r="F799" s="3">
        <f t="shared" si="392"/>
        <v>0.47454942657375587</v>
      </c>
      <c r="G799" s="7">
        <f t="shared" si="393"/>
        <v>3.4968502835633617E-3</v>
      </c>
      <c r="H799" s="3">
        <f t="shared" si="394"/>
        <v>0.22287240476176398</v>
      </c>
      <c r="I799" s="3">
        <f t="shared" si="395"/>
        <v>0.17878386062434801</v>
      </c>
      <c r="J799" s="3">
        <f t="shared" si="396"/>
        <v>0.60661613937565195</v>
      </c>
      <c r="K799" s="3">
        <f t="shared" si="399"/>
        <v>7.5251867406676567E-2</v>
      </c>
      <c r="L799" s="7">
        <f t="shared" si="400"/>
        <v>3.2076443099037633E-4</v>
      </c>
      <c r="M799" s="7">
        <f t="shared" si="402"/>
        <v>3.6762253152363318E-3</v>
      </c>
      <c r="N799" s="3">
        <f t="shared" si="397"/>
        <v>1.3989464111793478E-3</v>
      </c>
      <c r="O799" s="3">
        <f t="shared" si="403"/>
        <v>0.22147367870877807</v>
      </c>
      <c r="P799" s="3">
        <f t="shared" si="401"/>
        <v>0.22287262511995742</v>
      </c>
    </row>
    <row r="800" spans="1:16" x14ac:dyDescent="0.25">
      <c r="A800" s="8">
        <f t="shared" si="398"/>
        <v>0.21937566465729735</v>
      </c>
      <c r="B800" s="8">
        <f t="shared" si="388"/>
        <v>3.0624335342702647E-2</v>
      </c>
      <c r="C800" s="8">
        <f t="shared" si="389"/>
        <v>1.4302681965488531</v>
      </c>
      <c r="D800" s="8">
        <f t="shared" si="390"/>
        <v>3.4384846513168055E-3</v>
      </c>
      <c r="E800" s="8">
        <f t="shared" si="391"/>
        <v>4.5649015348683195E-2</v>
      </c>
      <c r="F800" s="3">
        <f t="shared" si="392"/>
        <v>0.47454923881199962</v>
      </c>
      <c r="G800" s="7">
        <f t="shared" si="393"/>
        <v>3.4968475164137923E-3</v>
      </c>
      <c r="H800" s="3">
        <f t="shared" si="394"/>
        <v>0.22287251217371115</v>
      </c>
      <c r="I800" s="3">
        <f t="shared" si="395"/>
        <v>0.17878352456860663</v>
      </c>
      <c r="J800" s="3">
        <f t="shared" si="396"/>
        <v>0.60661647543139341</v>
      </c>
      <c r="K800" s="3">
        <f t="shared" si="399"/>
        <v>7.5251855492747766E-2</v>
      </c>
      <c r="L800" s="7">
        <f t="shared" si="400"/>
        <v>3.2076424485561465E-4</v>
      </c>
      <c r="M800" s="7">
        <f t="shared" si="402"/>
        <v>3.6762253152363318E-3</v>
      </c>
      <c r="N800" s="3">
        <f t="shared" si="397"/>
        <v>1.3989463460321811E-3</v>
      </c>
      <c r="O800" s="3">
        <f t="shared" si="403"/>
        <v>0.22147367870877807</v>
      </c>
      <c r="P800" s="3">
        <f t="shared" si="401"/>
        <v>0.22287262505481026</v>
      </c>
    </row>
    <row r="801" spans="1:16" x14ac:dyDescent="0.25">
      <c r="A801" s="8">
        <f t="shared" si="398"/>
        <v>0.21937572109784692</v>
      </c>
      <c r="B801" s="8">
        <f t="shared" si="388"/>
        <v>3.0624278902153079E-2</v>
      </c>
      <c r="C801" s="8">
        <f t="shared" si="389"/>
        <v>1.430266819358915</v>
      </c>
      <c r="D801" s="8">
        <f t="shared" si="390"/>
        <v>3.4384753990399841E-3</v>
      </c>
      <c r="E801" s="8">
        <f t="shared" si="391"/>
        <v>4.5649024600960014E-2</v>
      </c>
      <c r="F801" s="3">
        <f t="shared" si="392"/>
        <v>0.47454914262898235</v>
      </c>
      <c r="G801" s="7">
        <f t="shared" si="393"/>
        <v>3.4968460989115253E-3</v>
      </c>
      <c r="H801" s="3">
        <f t="shared" si="394"/>
        <v>0.22287256719675844</v>
      </c>
      <c r="I801" s="3">
        <f t="shared" si="395"/>
        <v>0.17878335241986437</v>
      </c>
      <c r="J801" s="3">
        <f t="shared" si="396"/>
        <v>0.60661664758013556</v>
      </c>
      <c r="K801" s="3">
        <f t="shared" si="399"/>
        <v>7.5251849389658676E-2</v>
      </c>
      <c r="L801" s="7">
        <f t="shared" si="400"/>
        <v>3.2076414950632591E-4</v>
      </c>
      <c r="M801" s="7">
        <f t="shared" si="402"/>
        <v>3.6762253152363318E-3</v>
      </c>
      <c r="N801" s="3">
        <f t="shared" si="397"/>
        <v>1.3989463126599302E-3</v>
      </c>
      <c r="O801" s="3">
        <f t="shared" si="403"/>
        <v>0.22147367870877807</v>
      </c>
      <c r="P801" s="3">
        <f t="shared" si="401"/>
        <v>0.22287262502143801</v>
      </c>
    </row>
    <row r="802" spans="1:16" x14ac:dyDescent="0.25">
      <c r="A802" s="8">
        <f t="shared" si="398"/>
        <v>0.21937575001018672</v>
      </c>
      <c r="B802" s="8">
        <f t="shared" si="388"/>
        <v>3.0624249989813279E-2</v>
      </c>
      <c r="C802" s="8">
        <f t="shared" si="389"/>
        <v>1.4302661138766399</v>
      </c>
      <c r="D802" s="8">
        <f t="shared" si="390"/>
        <v>3.4384706594544744E-3</v>
      </c>
      <c r="E802" s="8">
        <f t="shared" si="391"/>
        <v>4.5649029340545523E-2</v>
      </c>
      <c r="F802" s="3">
        <f t="shared" si="392"/>
        <v>0.47454909335813755</v>
      </c>
      <c r="G802" s="7">
        <f t="shared" si="393"/>
        <v>3.4968453727799742E-3</v>
      </c>
      <c r="H802" s="3">
        <f t="shared" si="394"/>
        <v>0.22287259538296669</v>
      </c>
      <c r="I802" s="3">
        <f t="shared" si="395"/>
        <v>0.17878326423457999</v>
      </c>
      <c r="J802" s="3">
        <f t="shared" si="396"/>
        <v>0.60661673576541997</v>
      </c>
      <c r="K802" s="3">
        <f t="shared" si="399"/>
        <v>7.5251846263269112E-2</v>
      </c>
      <c r="L802" s="7">
        <f t="shared" si="400"/>
        <v>3.2076410066264231E-4</v>
      </c>
      <c r="M802" s="7">
        <f t="shared" si="402"/>
        <v>3.6762253152363318E-3</v>
      </c>
      <c r="N802" s="3">
        <f t="shared" si="397"/>
        <v>1.398946295564641E-3</v>
      </c>
      <c r="O802" s="3">
        <f t="shared" si="403"/>
        <v>0.22147367870877807</v>
      </c>
      <c r="P802" s="3">
        <f t="shared" si="401"/>
        <v>0.22287262500434271</v>
      </c>
    </row>
    <row r="803" spans="1:16" x14ac:dyDescent="0.25">
      <c r="A803" s="8">
        <f t="shared" si="398"/>
        <v>0.21937576482087473</v>
      </c>
      <c r="B803" s="8">
        <f t="shared" si="388"/>
        <v>3.062423517912527E-2</v>
      </c>
      <c r="C803" s="8">
        <f t="shared" si="389"/>
        <v>1.4302657524848894</v>
      </c>
      <c r="D803" s="8">
        <f t="shared" si="390"/>
        <v>3.4384682315464843E-3</v>
      </c>
      <c r="E803" s="8">
        <f t="shared" si="391"/>
        <v>4.5649031768453516E-2</v>
      </c>
      <c r="F803" s="3">
        <f t="shared" si="392"/>
        <v>0.47454906811857622</v>
      </c>
      <c r="G803" s="7">
        <f t="shared" si="393"/>
        <v>3.4968450008106998E-3</v>
      </c>
      <c r="H803" s="3">
        <f t="shared" si="394"/>
        <v>0.22287260982168544</v>
      </c>
      <c r="I803" s="3">
        <f t="shared" si="395"/>
        <v>0.17878321906061118</v>
      </c>
      <c r="J803" s="3">
        <f t="shared" si="396"/>
        <v>0.60661678093938876</v>
      </c>
      <c r="K803" s="3">
        <f t="shared" si="399"/>
        <v>7.5251844661736497E-2</v>
      </c>
      <c r="L803" s="7">
        <f t="shared" si="400"/>
        <v>3.2076407564191859E-4</v>
      </c>
      <c r="M803" s="7">
        <f t="shared" si="402"/>
        <v>3.6762253152363318E-3</v>
      </c>
      <c r="N803" s="3">
        <f t="shared" si="397"/>
        <v>1.3989462868073874E-3</v>
      </c>
      <c r="O803" s="3">
        <f t="shared" si="403"/>
        <v>0.22147367870877807</v>
      </c>
      <c r="P803" s="3">
        <f t="shared" si="401"/>
        <v>0.22287262499558547</v>
      </c>
    </row>
    <row r="804" spans="1:16" x14ac:dyDescent="0.25">
      <c r="A804" s="8">
        <f t="shared" si="398"/>
        <v>0.21937577240782474</v>
      </c>
      <c r="B804" s="8">
        <f t="shared" si="388"/>
        <v>3.0624227592175257E-2</v>
      </c>
      <c r="C804" s="8">
        <f t="shared" si="389"/>
        <v>1.4302655673576641</v>
      </c>
      <c r="D804" s="8">
        <f t="shared" si="390"/>
        <v>3.4384669878221126E-3</v>
      </c>
      <c r="E804" s="8">
        <f t="shared" si="391"/>
        <v>4.5649033012177889E-2</v>
      </c>
      <c r="F804" s="3">
        <f t="shared" si="392"/>
        <v>0.47454905518931567</v>
      </c>
      <c r="G804" s="7">
        <f t="shared" si="393"/>
        <v>3.4968448102650957E-3</v>
      </c>
      <c r="H804" s="3">
        <f t="shared" si="394"/>
        <v>0.22287261721808985</v>
      </c>
      <c r="I804" s="3">
        <f t="shared" si="395"/>
        <v>0.17878319591970801</v>
      </c>
      <c r="J804" s="3">
        <f t="shared" si="396"/>
        <v>0.60661680408029195</v>
      </c>
      <c r="K804" s="3">
        <f t="shared" si="399"/>
        <v>7.5251843841331781E-2</v>
      </c>
      <c r="L804" s="7">
        <f t="shared" si="400"/>
        <v>3.2076406282476538E-4</v>
      </c>
      <c r="M804" s="7">
        <f t="shared" si="402"/>
        <v>3.6762253152363318E-3</v>
      </c>
      <c r="N804" s="3">
        <f t="shared" si="397"/>
        <v>1.398946282321384E-3</v>
      </c>
      <c r="O804" s="3">
        <f t="shared" si="403"/>
        <v>0.22147367870877807</v>
      </c>
      <c r="P804" s="3">
        <f t="shared" si="401"/>
        <v>0.22287262499109944</v>
      </c>
    </row>
    <row r="805" spans="1:16" x14ac:dyDescent="0.25">
      <c r="A805" s="8">
        <f t="shared" si="398"/>
        <v>0.21937577629432953</v>
      </c>
      <c r="B805" s="8">
        <f t="shared" si="388"/>
        <v>3.0624223705670472E-2</v>
      </c>
      <c r="C805" s="8">
        <f t="shared" si="389"/>
        <v>1.430265472524048</v>
      </c>
      <c r="D805" s="8">
        <f t="shared" si="390"/>
        <v>3.4384663507096595E-3</v>
      </c>
      <c r="E805" s="8">
        <f t="shared" si="391"/>
        <v>4.5649033649290342E-2</v>
      </c>
      <c r="F805" s="3">
        <f t="shared" si="392"/>
        <v>0.47454904856614999</v>
      </c>
      <c r="G805" s="7">
        <f t="shared" si="393"/>
        <v>3.4968447126558721E-3</v>
      </c>
      <c r="H805" s="3">
        <f t="shared" si="394"/>
        <v>0.22287262100698541</v>
      </c>
      <c r="I805" s="3">
        <f t="shared" si="395"/>
        <v>0.178783184065506</v>
      </c>
      <c r="J805" s="3">
        <f t="shared" si="396"/>
        <v>0.60661681593449401</v>
      </c>
      <c r="K805" s="3">
        <f t="shared" si="399"/>
        <v>7.5251843421069595E-2</v>
      </c>
      <c r="L805" s="7">
        <f t="shared" si="400"/>
        <v>3.2076405625902919E-4</v>
      </c>
      <c r="M805" s="7">
        <f t="shared" si="402"/>
        <v>3.6762253152363318E-3</v>
      </c>
      <c r="N805" s="3">
        <f t="shared" si="397"/>
        <v>1.3989462800233761E-3</v>
      </c>
      <c r="O805" s="3">
        <f t="shared" si="403"/>
        <v>0.22147367870877807</v>
      </c>
      <c r="P805" s="3">
        <f t="shared" si="401"/>
        <v>0.22287262498880145</v>
      </c>
    </row>
    <row r="806" spans="1:16" x14ac:dyDescent="0.25">
      <c r="A806" s="8">
        <f t="shared" si="398"/>
        <v>0.21937577828523755</v>
      </c>
      <c r="B806" s="8">
        <f t="shared" si="388"/>
        <v>3.0624221714762451E-2</v>
      </c>
      <c r="C806" s="8">
        <f t="shared" si="389"/>
        <v>1.430265423944405</v>
      </c>
      <c r="D806" s="8">
        <f t="shared" si="390"/>
        <v>3.4384660243412871E-3</v>
      </c>
      <c r="E806" s="8">
        <f t="shared" si="391"/>
        <v>4.5649033975658712E-2</v>
      </c>
      <c r="F806" s="3">
        <f t="shared" si="392"/>
        <v>0.47454904517335528</v>
      </c>
      <c r="G806" s="7">
        <f t="shared" si="393"/>
        <v>3.4968446626543969E-3</v>
      </c>
      <c r="H806" s="3">
        <f t="shared" si="394"/>
        <v>0.22287262294789195</v>
      </c>
      <c r="I806" s="3">
        <f t="shared" si="395"/>
        <v>0.17878317799305063</v>
      </c>
      <c r="J806" s="3">
        <f t="shared" si="396"/>
        <v>0.60661682200694933</v>
      </c>
      <c r="K806" s="3">
        <f t="shared" si="399"/>
        <v>7.525184320578529E-2</v>
      </c>
      <c r="L806" s="7">
        <f t="shared" si="400"/>
        <v>3.2076405289565381E-4</v>
      </c>
      <c r="M806" s="7">
        <f t="shared" si="402"/>
        <v>3.6762253152363318E-3</v>
      </c>
      <c r="N806" s="3">
        <f t="shared" si="397"/>
        <v>1.3989462788461947E-3</v>
      </c>
      <c r="O806" s="3">
        <f t="shared" si="403"/>
        <v>0.22147367870877807</v>
      </c>
      <c r="P806" s="3">
        <f t="shared" si="401"/>
        <v>0.22287262498762428</v>
      </c>
    </row>
    <row r="807" spans="1:16" x14ac:dyDescent="0.25">
      <c r="A807" s="8">
        <f t="shared" si="398"/>
        <v>0.21937577930510371</v>
      </c>
      <c r="B807" s="8">
        <f t="shared" si="388"/>
        <v>3.0624220694896287E-2</v>
      </c>
      <c r="C807" s="8">
        <f t="shared" si="389"/>
        <v>1.4302653990589083</v>
      </c>
      <c r="D807" s="8">
        <f t="shared" si="390"/>
        <v>3.4384658571552347E-3</v>
      </c>
      <c r="E807" s="8">
        <f t="shared" si="391"/>
        <v>4.5649034142844762E-2</v>
      </c>
      <c r="F807" s="3">
        <f t="shared" si="392"/>
        <v>0.4745490434353562</v>
      </c>
      <c r="G807" s="7">
        <f t="shared" si="393"/>
        <v>3.4968446370405525E-3</v>
      </c>
      <c r="H807" s="3">
        <f t="shared" si="394"/>
        <v>0.22287262394214427</v>
      </c>
      <c r="I807" s="3">
        <f t="shared" si="395"/>
        <v>0.17878317488236353</v>
      </c>
      <c r="J807" s="3">
        <f t="shared" si="396"/>
        <v>0.60661682511763648</v>
      </c>
      <c r="K807" s="3">
        <f t="shared" si="399"/>
        <v>7.5251843095503326E-2</v>
      </c>
      <c r="L807" s="7">
        <f t="shared" si="400"/>
        <v>3.2076405117272537E-4</v>
      </c>
      <c r="M807" s="7">
        <f t="shared" si="402"/>
        <v>3.6762253152363318E-3</v>
      </c>
      <c r="N807" s="3">
        <f t="shared" si="397"/>
        <v>1.3989462782431699E-3</v>
      </c>
      <c r="O807" s="3">
        <f t="shared" si="403"/>
        <v>0.22147367870877807</v>
      </c>
      <c r="P807" s="3">
        <f t="shared" si="401"/>
        <v>0.22287262498702123</v>
      </c>
    </row>
    <row r="808" spans="1:16" x14ac:dyDescent="0.25">
      <c r="A808" s="8">
        <f t="shared" si="398"/>
        <v>0.21937577982754219</v>
      </c>
      <c r="B808" s="8">
        <f t="shared" si="388"/>
        <v>3.0624220172457806E-2</v>
      </c>
      <c r="C808" s="8">
        <f t="shared" si="389"/>
        <v>1.4302653863110186</v>
      </c>
      <c r="D808" s="8">
        <f t="shared" si="390"/>
        <v>3.4384657715122065E-3</v>
      </c>
      <c r="E808" s="8">
        <f t="shared" si="391"/>
        <v>4.5649034228487789E-2</v>
      </c>
      <c r="F808" s="3">
        <f t="shared" si="392"/>
        <v>0.47454904254504565</v>
      </c>
      <c r="G808" s="7">
        <f t="shared" si="393"/>
        <v>3.4968446239195578E-3</v>
      </c>
      <c r="H808" s="3">
        <f t="shared" si="394"/>
        <v>0.22287262445146175</v>
      </c>
      <c r="I808" s="3">
        <f t="shared" si="395"/>
        <v>0.17878317328887733</v>
      </c>
      <c r="J808" s="3">
        <f t="shared" si="396"/>
        <v>0.60661682671112271</v>
      </c>
      <c r="K808" s="3">
        <f t="shared" si="399"/>
        <v>7.5251843039010086E-2</v>
      </c>
      <c r="L808" s="7">
        <f t="shared" si="400"/>
        <v>3.2076405029013503E-4</v>
      </c>
      <c r="M808" s="7">
        <f t="shared" si="402"/>
        <v>3.6762253152363318E-3</v>
      </c>
      <c r="N808" s="3">
        <f t="shared" si="397"/>
        <v>1.3989462779342634E-3</v>
      </c>
      <c r="O808" s="3">
        <f t="shared" si="403"/>
        <v>0.22147367870877807</v>
      </c>
      <c r="P808" s="3">
        <f t="shared" si="401"/>
        <v>0.22287262498671234</v>
      </c>
    </row>
    <row r="809" spans="1:16" x14ac:dyDescent="0.25">
      <c r="A809" s="8">
        <f t="shared" si="398"/>
        <v>0.21937578009516751</v>
      </c>
      <c r="B809" s="8">
        <f t="shared" si="388"/>
        <v>3.0624219904832495E-2</v>
      </c>
      <c r="C809" s="8">
        <f t="shared" si="389"/>
        <v>1.430265379780761</v>
      </c>
      <c r="D809" s="8">
        <f t="shared" si="390"/>
        <v>3.4384657276405502E-3</v>
      </c>
      <c r="E809" s="8">
        <f t="shared" si="391"/>
        <v>4.5649034272359446E-2</v>
      </c>
      <c r="F809" s="3">
        <f t="shared" si="392"/>
        <v>0.47454904208897353</v>
      </c>
      <c r="G809" s="7">
        <f t="shared" si="393"/>
        <v>3.496844617198173E-3</v>
      </c>
      <c r="H809" s="3">
        <f t="shared" si="394"/>
        <v>0.22287262471236569</v>
      </c>
      <c r="I809" s="3">
        <f t="shared" si="395"/>
        <v>0.17878317247259512</v>
      </c>
      <c r="J809" s="3">
        <f t="shared" si="396"/>
        <v>0.60661682752740487</v>
      </c>
      <c r="K809" s="3">
        <f t="shared" si="399"/>
        <v>7.5251843010070762E-2</v>
      </c>
      <c r="L809" s="7">
        <f t="shared" si="400"/>
        <v>3.2076404983801752E-4</v>
      </c>
      <c r="M809" s="7">
        <f t="shared" si="402"/>
        <v>3.6762253152363318E-3</v>
      </c>
      <c r="N809" s="3">
        <f t="shared" si="397"/>
        <v>1.3989462777760223E-3</v>
      </c>
      <c r="O809" s="3">
        <f t="shared" si="403"/>
        <v>0.22147367870877807</v>
      </c>
      <c r="P809" s="3">
        <f t="shared" si="401"/>
        <v>0.22287262498655408</v>
      </c>
    </row>
    <row r="810" spans="1:16" x14ac:dyDescent="0.25">
      <c r="A810" s="5" t="s">
        <v>75</v>
      </c>
      <c r="B810" s="5"/>
      <c r="C810" s="5"/>
      <c r="D810" s="5"/>
      <c r="E810" s="5"/>
      <c r="F810">
        <f>F778+1</f>
        <v>25</v>
      </c>
      <c r="G810" t="s">
        <v>76</v>
      </c>
      <c r="H810">
        <f>D$18/100</f>
        <v>0.7</v>
      </c>
      <c r="K810" t="s">
        <v>15</v>
      </c>
    </row>
    <row r="811" spans="1:16" x14ac:dyDescent="0.25">
      <c r="A811" s="1" t="s">
        <v>82</v>
      </c>
      <c r="B811" s="1" t="s">
        <v>182</v>
      </c>
      <c r="C811" s="1" t="s">
        <v>183</v>
      </c>
      <c r="D811" s="1" t="s">
        <v>184</v>
      </c>
      <c r="E811" s="1" t="s">
        <v>185</v>
      </c>
      <c r="F811" s="1" t="s">
        <v>79</v>
      </c>
      <c r="G811" s="1" t="s">
        <v>81</v>
      </c>
      <c r="H811" s="1" t="s">
        <v>84</v>
      </c>
      <c r="I811" s="1" t="s">
        <v>60</v>
      </c>
      <c r="J811" s="1" t="s">
        <v>187</v>
      </c>
      <c r="K811" s="1" t="s">
        <v>86</v>
      </c>
      <c r="L811" s="1" t="s">
        <v>88</v>
      </c>
      <c r="M811" s="1" t="s">
        <v>88</v>
      </c>
      <c r="N811" s="1" t="s">
        <v>90</v>
      </c>
      <c r="O811" s="1" t="s">
        <v>92</v>
      </c>
      <c r="P811" s="1" t="s">
        <v>92</v>
      </c>
    </row>
    <row r="812" spans="1:16" x14ac:dyDescent="0.25">
      <c r="A812" s="1" t="s">
        <v>77</v>
      </c>
      <c r="B812" s="1" t="s">
        <v>10</v>
      </c>
      <c r="C812" s="1" t="s">
        <v>57</v>
      </c>
      <c r="D812" s="1" t="s">
        <v>59</v>
      </c>
      <c r="E812" s="1" t="s">
        <v>186</v>
      </c>
      <c r="F812" s="1" t="s">
        <v>78</v>
      </c>
      <c r="G812" s="1" t="s">
        <v>80</v>
      </c>
      <c r="H812" s="1" t="s">
        <v>83</v>
      </c>
      <c r="I812" s="1" t="s">
        <v>61</v>
      </c>
      <c r="J812" s="1" t="s">
        <v>188</v>
      </c>
      <c r="K812" s="1" t="s">
        <v>85</v>
      </c>
      <c r="L812" s="1" t="s">
        <v>87</v>
      </c>
      <c r="M812" s="1" t="s">
        <v>28</v>
      </c>
      <c r="N812" s="1" t="s">
        <v>89</v>
      </c>
      <c r="O812" s="1" t="s">
        <v>32</v>
      </c>
      <c r="P812" s="1" t="s">
        <v>91</v>
      </c>
    </row>
    <row r="813" spans="1:16" x14ac:dyDescent="0.25">
      <c r="A813" s="1" t="s">
        <v>0</v>
      </c>
      <c r="B813" s="1" t="s">
        <v>0</v>
      </c>
      <c r="C813" s="1" t="s">
        <v>97</v>
      </c>
      <c r="D813" s="1" t="s">
        <v>17</v>
      </c>
      <c r="E813" s="1" t="s">
        <v>17</v>
      </c>
      <c r="F813" s="1" t="s">
        <v>22</v>
      </c>
      <c r="G813" s="1" t="s">
        <v>0</v>
      </c>
      <c r="H813" s="1" t="s">
        <v>0</v>
      </c>
      <c r="I813" s="1" t="s">
        <v>0</v>
      </c>
      <c r="J813" s="1" t="s">
        <v>0</v>
      </c>
      <c r="K813" s="1" t="s">
        <v>0</v>
      </c>
      <c r="L813" s="1" t="s">
        <v>20</v>
      </c>
      <c r="M813" s="1" t="s">
        <v>20</v>
      </c>
      <c r="N813" s="1" t="s">
        <v>0</v>
      </c>
      <c r="O813" s="1" t="s">
        <v>0</v>
      </c>
      <c r="P813" s="1" t="s">
        <v>0</v>
      </c>
    </row>
    <row r="814" spans="1:16" x14ac:dyDescent="0.25">
      <c r="A814" s="8">
        <v>0.2</v>
      </c>
      <c r="B814" s="8">
        <f t="shared" ref="B814:B841" si="404">IF(A814&lt;$D$24,A814,2*$D$24-A814)</f>
        <v>4.9999999999999989E-2</v>
      </c>
      <c r="C814" s="8">
        <f t="shared" ref="C814:C841" si="405">2*ACOS(($D$24-B814)/$D$24)</f>
        <v>1.8545904360032242</v>
      </c>
      <c r="D814" s="8">
        <f t="shared" ref="D814:D841" si="406">$D$24^2*(C814-SIN(C814))/2</f>
        <v>6.9889877812751881E-3</v>
      </c>
      <c r="E814" s="8">
        <f t="shared" ref="E814:E841" si="407">IF(A814&lt;$D$24,D814,3.1416*($D$24)^2-D814)</f>
        <v>4.2098512218724814E-2</v>
      </c>
      <c r="F814" s="3">
        <f t="shared" ref="F814:F841" si="408">$D$19/E814</f>
        <v>0.51457175906087338</v>
      </c>
      <c r="G814" s="7">
        <f t="shared" ref="G814:G841" si="409">F814^2/(2*32.2)</f>
        <v>4.1115542736490911E-3</v>
      </c>
      <c r="H814" s="3">
        <f t="shared" ref="H814:H841" si="410">A814+G814</f>
        <v>0.2041115542736491</v>
      </c>
      <c r="I814" s="3">
        <f t="shared" ref="I814:I841" si="411">$D$24*C814</f>
        <v>0.23182380450040302</v>
      </c>
      <c r="J814" s="3">
        <f t="shared" ref="J814:J841" si="412">IF(A814&lt;$D$24,I814,(2*3.1416*$D$24-I814))</f>
        <v>0.55357619549959702</v>
      </c>
      <c r="K814" s="3">
        <f>E814/J814</f>
        <v>7.6048270429568104E-2</v>
      </c>
      <c r="L814" s="7">
        <f>($D$21^2)*(F814^2)/(($D$20^2)*(K814^1.333))</f>
        <v>3.7189525515176188E-4</v>
      </c>
      <c r="M814" s="7">
        <f>D797</f>
        <v>3.438606801321846E-3</v>
      </c>
      <c r="N814" s="3">
        <f t="shared" ref="N814:N841" si="413">((M814+L814)/2)*D$30</f>
        <v>1.3336757197657627E-3</v>
      </c>
      <c r="O814" s="3">
        <f>H808</f>
        <v>0.22287262445146175</v>
      </c>
      <c r="P814" s="3">
        <f>N814+O814</f>
        <v>0.2242063001712275</v>
      </c>
    </row>
    <row r="815" spans="1:16" x14ac:dyDescent="0.25">
      <c r="A815" s="8">
        <f t="shared" ref="A815:A841" si="414">A814+(P814-H814)/2</f>
        <v>0.21004737294878922</v>
      </c>
      <c r="B815" s="8">
        <f t="shared" si="404"/>
        <v>3.9952627051210776E-2</v>
      </c>
      <c r="C815" s="8">
        <f t="shared" si="405"/>
        <v>1.6450333738342084</v>
      </c>
      <c r="D815" s="8">
        <f t="shared" si="406"/>
        <v>5.0608412352808234E-3</v>
      </c>
      <c r="E815" s="8">
        <f t="shared" si="407"/>
        <v>4.4026658764719173E-2</v>
      </c>
      <c r="F815" s="3">
        <f t="shared" si="408"/>
        <v>0.4920361002637415</v>
      </c>
      <c r="G815" s="7">
        <f t="shared" si="409"/>
        <v>3.7593093783035818E-3</v>
      </c>
      <c r="H815" s="3">
        <f t="shared" si="410"/>
        <v>0.2138066823270928</v>
      </c>
      <c r="I815" s="3">
        <f t="shared" si="411"/>
        <v>0.20562917172927606</v>
      </c>
      <c r="J815" s="3">
        <f t="shared" si="412"/>
        <v>0.5797708282707239</v>
      </c>
      <c r="K815" s="3">
        <f t="shared" ref="K815:K841" si="415">E815/J815</f>
        <v>7.593803726903095E-2</v>
      </c>
      <c r="L815" s="7">
        <f t="shared" ref="L815:L841" si="416">($D$21^2)*(F815^2)/(($D$20^2)*(K815^1.333))</f>
        <v>3.406923897600288E-4</v>
      </c>
      <c r="M815" s="7">
        <f>M814</f>
        <v>3.438606801321846E-3</v>
      </c>
      <c r="N815" s="3">
        <f t="shared" si="413"/>
        <v>1.3227547168786563E-3</v>
      </c>
      <c r="O815" s="3">
        <f>O814</f>
        <v>0.22287262445146175</v>
      </c>
      <c r="P815" s="3">
        <f t="shared" ref="P815:P841" si="417">N815+O815</f>
        <v>0.2241953791683404</v>
      </c>
    </row>
    <row r="816" spans="1:16" x14ac:dyDescent="0.25">
      <c r="A816" s="8">
        <f t="shared" si="414"/>
        <v>0.21524172136941302</v>
      </c>
      <c r="B816" s="8">
        <f t="shared" si="404"/>
        <v>3.4758278630586975E-2</v>
      </c>
      <c r="C816" s="8">
        <f t="shared" si="405"/>
        <v>1.5284068939694748</v>
      </c>
      <c r="D816" s="8">
        <f t="shared" si="406"/>
        <v>4.1351968082433653E-3</v>
      </c>
      <c r="E816" s="8">
        <f t="shared" si="407"/>
        <v>4.4952303191756637E-2</v>
      </c>
      <c r="F816" s="3">
        <f t="shared" si="408"/>
        <v>0.48190423956313339</v>
      </c>
      <c r="G816" s="7">
        <f t="shared" si="409"/>
        <v>3.6060822377161775E-3</v>
      </c>
      <c r="H816" s="3">
        <f t="shared" si="410"/>
        <v>0.21884780360712922</v>
      </c>
      <c r="I816" s="3">
        <f t="shared" si="411"/>
        <v>0.19105086174618435</v>
      </c>
      <c r="J816" s="3">
        <f t="shared" si="412"/>
        <v>0.59434913825381563</v>
      </c>
      <c r="K816" s="3">
        <f t="shared" si="415"/>
        <v>7.563282303029073E-2</v>
      </c>
      <c r="L816" s="7">
        <f t="shared" si="416"/>
        <v>3.2856514020529389E-4</v>
      </c>
      <c r="M816" s="7">
        <f t="shared" ref="M816:M841" si="418">M815</f>
        <v>3.438606801321846E-3</v>
      </c>
      <c r="N816" s="3">
        <f t="shared" si="413"/>
        <v>1.3185101795344988E-3</v>
      </c>
      <c r="O816" s="3">
        <f t="shared" ref="O816:O841" si="419">O815</f>
        <v>0.22287262445146175</v>
      </c>
      <c r="P816" s="3">
        <f t="shared" si="417"/>
        <v>0.22419113463099624</v>
      </c>
    </row>
    <row r="817" spans="1:16" x14ac:dyDescent="0.25">
      <c r="A817" s="8">
        <f t="shared" si="414"/>
        <v>0.21791338688134654</v>
      </c>
      <c r="B817" s="8">
        <f t="shared" si="404"/>
        <v>3.2086613118653462E-2</v>
      </c>
      <c r="C817" s="8">
        <f t="shared" si="405"/>
        <v>1.465591490193237</v>
      </c>
      <c r="D817" s="8">
        <f t="shared" si="406"/>
        <v>3.6806282550965463E-3</v>
      </c>
      <c r="E817" s="8">
        <f t="shared" si="407"/>
        <v>4.5406871744903453E-2</v>
      </c>
      <c r="F817" s="3">
        <f t="shared" si="408"/>
        <v>0.47707989239902565</v>
      </c>
      <c r="G817" s="7">
        <f t="shared" si="409"/>
        <v>3.5342426045258672E-3</v>
      </c>
      <c r="H817" s="3">
        <f t="shared" si="410"/>
        <v>0.2214476294858724</v>
      </c>
      <c r="I817" s="3">
        <f t="shared" si="411"/>
        <v>0.18319893627415462</v>
      </c>
      <c r="J817" s="3">
        <f t="shared" si="412"/>
        <v>0.60220106372584536</v>
      </c>
      <c r="K817" s="3">
        <f t="shared" si="415"/>
        <v>7.5401513680445981E-2</v>
      </c>
      <c r="L817" s="7">
        <f t="shared" si="416"/>
        <v>3.2333702197562931E-4</v>
      </c>
      <c r="M817" s="7">
        <f t="shared" si="418"/>
        <v>3.438606801321846E-3</v>
      </c>
      <c r="N817" s="3">
        <f t="shared" si="413"/>
        <v>1.3166803381541162E-3</v>
      </c>
      <c r="O817" s="3">
        <f t="shared" si="419"/>
        <v>0.22287262445146175</v>
      </c>
      <c r="P817" s="3">
        <f t="shared" si="417"/>
        <v>0.22418930478961585</v>
      </c>
    </row>
    <row r="818" spans="1:16" x14ac:dyDescent="0.25">
      <c r="A818" s="8">
        <f t="shared" si="414"/>
        <v>0.21928422453321827</v>
      </c>
      <c r="B818" s="8">
        <f t="shared" si="404"/>
        <v>3.0715775466781725E-2</v>
      </c>
      <c r="C818" s="8">
        <f t="shared" si="405"/>
        <v>1.4324979696363722</v>
      </c>
      <c r="D818" s="8">
        <f t="shared" si="406"/>
        <v>3.4534840205064678E-3</v>
      </c>
      <c r="E818" s="8">
        <f t="shared" si="407"/>
        <v>4.5634015979493528E-2</v>
      </c>
      <c r="F818" s="3">
        <f t="shared" si="408"/>
        <v>0.47470521761594303</v>
      </c>
      <c r="G818" s="7">
        <f t="shared" si="409"/>
        <v>3.4991466402453388E-3</v>
      </c>
      <c r="H818" s="3">
        <f t="shared" si="410"/>
        <v>0.22278337117346361</v>
      </c>
      <c r="I818" s="3">
        <f t="shared" si="411"/>
        <v>0.17906224620454653</v>
      </c>
      <c r="J818" s="3">
        <f t="shared" si="412"/>
        <v>0.60633775379545352</v>
      </c>
      <c r="K818" s="3">
        <f t="shared" si="415"/>
        <v>7.5261709655783771E-2</v>
      </c>
      <c r="L818" s="7">
        <f t="shared" si="416"/>
        <v>3.2091912313855948E-4</v>
      </c>
      <c r="M818" s="7">
        <f t="shared" si="418"/>
        <v>3.438606801321846E-3</v>
      </c>
      <c r="N818" s="3">
        <f t="shared" si="413"/>
        <v>1.3158340735611419E-3</v>
      </c>
      <c r="O818" s="3">
        <f t="shared" si="419"/>
        <v>0.22287262445146175</v>
      </c>
      <c r="P818" s="3">
        <f t="shared" si="417"/>
        <v>0.22418845852502289</v>
      </c>
    </row>
    <row r="819" spans="1:16" x14ac:dyDescent="0.25">
      <c r="A819" s="8">
        <f t="shared" si="414"/>
        <v>0.21998676820899793</v>
      </c>
      <c r="B819" s="8">
        <f t="shared" si="404"/>
        <v>3.0013231791002071E-2</v>
      </c>
      <c r="C819" s="8">
        <f t="shared" si="405"/>
        <v>1.4152921367223597</v>
      </c>
      <c r="D819" s="8">
        <f t="shared" si="406"/>
        <v>3.3387388159243254E-3</v>
      </c>
      <c r="E819" s="8">
        <f t="shared" si="407"/>
        <v>4.574876118407567E-2</v>
      </c>
      <c r="F819" s="3">
        <f t="shared" si="408"/>
        <v>0.47351458106313271</v>
      </c>
      <c r="G819" s="7">
        <f t="shared" si="409"/>
        <v>3.4816158148974234E-3</v>
      </c>
      <c r="H819" s="3">
        <f t="shared" si="410"/>
        <v>0.22346838402389535</v>
      </c>
      <c r="I819" s="3">
        <f t="shared" si="411"/>
        <v>0.17691151709029496</v>
      </c>
      <c r="J819" s="3">
        <f t="shared" si="412"/>
        <v>0.60848848290970503</v>
      </c>
      <c r="K819" s="3">
        <f t="shared" si="415"/>
        <v>7.5184268016563971E-2</v>
      </c>
      <c r="L819" s="7">
        <f t="shared" si="416"/>
        <v>3.1974980593859898E-4</v>
      </c>
      <c r="M819" s="7">
        <f t="shared" si="418"/>
        <v>3.438606801321846E-3</v>
      </c>
      <c r="N819" s="3">
        <f t="shared" si="413"/>
        <v>1.3154248125411556E-3</v>
      </c>
      <c r="O819" s="3">
        <f t="shared" si="419"/>
        <v>0.22287262445146175</v>
      </c>
      <c r="P819" s="3">
        <f t="shared" si="417"/>
        <v>0.2241880492640029</v>
      </c>
    </row>
    <row r="820" spans="1:16" x14ac:dyDescent="0.25">
      <c r="A820" s="8">
        <f t="shared" si="414"/>
        <v>0.22034660082905172</v>
      </c>
      <c r="B820" s="8">
        <f t="shared" si="404"/>
        <v>2.965339917094828E-2</v>
      </c>
      <c r="C820" s="8">
        <f t="shared" si="405"/>
        <v>1.4064122832914123</v>
      </c>
      <c r="D820" s="8">
        <f t="shared" si="406"/>
        <v>3.2804136155145562E-3</v>
      </c>
      <c r="E820" s="8">
        <f t="shared" si="407"/>
        <v>4.580708638448544E-2</v>
      </c>
      <c r="F820" s="3">
        <f t="shared" si="408"/>
        <v>0.47291166489846675</v>
      </c>
      <c r="G820" s="7">
        <f t="shared" si="409"/>
        <v>3.472755322935399E-3</v>
      </c>
      <c r="H820" s="3">
        <f t="shared" si="410"/>
        <v>0.22381935615198711</v>
      </c>
      <c r="I820" s="3">
        <f t="shared" si="411"/>
        <v>0.17580153541142654</v>
      </c>
      <c r="J820" s="3">
        <f t="shared" si="412"/>
        <v>0.60959846458857347</v>
      </c>
      <c r="K820" s="3">
        <f t="shared" si="415"/>
        <v>7.5143047506527574E-2</v>
      </c>
      <c r="L820" s="7">
        <f t="shared" si="416"/>
        <v>3.1916930020787907E-4</v>
      </c>
      <c r="M820" s="7">
        <f t="shared" si="418"/>
        <v>3.438606801321846E-3</v>
      </c>
      <c r="N820" s="3">
        <f t="shared" si="413"/>
        <v>1.3152216355354037E-3</v>
      </c>
      <c r="O820" s="3">
        <f t="shared" si="419"/>
        <v>0.22287262445146175</v>
      </c>
      <c r="P820" s="3">
        <f t="shared" si="417"/>
        <v>0.22418784608699716</v>
      </c>
    </row>
    <row r="821" spans="1:16" x14ac:dyDescent="0.25">
      <c r="A821" s="8">
        <f t="shared" si="414"/>
        <v>0.22053084579655674</v>
      </c>
      <c r="B821" s="8">
        <f t="shared" si="404"/>
        <v>2.946915420344326E-2</v>
      </c>
      <c r="C821" s="8">
        <f t="shared" si="405"/>
        <v>1.4018474956050904</v>
      </c>
      <c r="D821" s="8">
        <f t="shared" si="406"/>
        <v>3.2506674533866508E-3</v>
      </c>
      <c r="E821" s="8">
        <f t="shared" si="407"/>
        <v>4.5836832546613346E-2</v>
      </c>
      <c r="F821" s="3">
        <f t="shared" si="408"/>
        <v>0.47260476526612538</v>
      </c>
      <c r="G821" s="7">
        <f t="shared" si="409"/>
        <v>3.4682494433579108E-3</v>
      </c>
      <c r="H821" s="3">
        <f t="shared" si="410"/>
        <v>0.22399909523991465</v>
      </c>
      <c r="I821" s="3">
        <f t="shared" si="411"/>
        <v>0.1752309369506363</v>
      </c>
      <c r="J821" s="3">
        <f t="shared" si="412"/>
        <v>0.61016906304936369</v>
      </c>
      <c r="K821" s="3">
        <f t="shared" si="415"/>
        <v>7.512152831469443E-2</v>
      </c>
      <c r="L821" s="7">
        <f t="shared" si="416"/>
        <v>3.1887690208188776E-4</v>
      </c>
      <c r="M821" s="7">
        <f t="shared" si="418"/>
        <v>3.438606801321846E-3</v>
      </c>
      <c r="N821" s="3">
        <f t="shared" si="413"/>
        <v>1.3151192961913067E-3</v>
      </c>
      <c r="O821" s="3">
        <f t="shared" si="419"/>
        <v>0.22287262445146175</v>
      </c>
      <c r="P821" s="3">
        <f t="shared" si="417"/>
        <v>0.22418774374765305</v>
      </c>
    </row>
    <row r="822" spans="1:16" x14ac:dyDescent="0.25">
      <c r="A822" s="8">
        <f t="shared" si="414"/>
        <v>0.22062517005042592</v>
      </c>
      <c r="B822" s="8">
        <f t="shared" si="404"/>
        <v>2.9374829949574077E-2</v>
      </c>
      <c r="C822" s="8">
        <f t="shared" si="405"/>
        <v>1.3995057680758114</v>
      </c>
      <c r="D822" s="8">
        <f t="shared" si="406"/>
        <v>3.2354700127152228E-3</v>
      </c>
      <c r="E822" s="8">
        <f t="shared" si="407"/>
        <v>4.5852029987284777E-2</v>
      </c>
      <c r="F822" s="3">
        <f t="shared" si="408"/>
        <v>0.47244812262929647</v>
      </c>
      <c r="G822" s="7">
        <f t="shared" si="409"/>
        <v>3.4659507542848873E-3</v>
      </c>
      <c r="H822" s="3">
        <f t="shared" si="410"/>
        <v>0.2240911208047108</v>
      </c>
      <c r="I822" s="3">
        <f t="shared" si="411"/>
        <v>0.17493822100947642</v>
      </c>
      <c r="J822" s="3">
        <f t="shared" si="412"/>
        <v>0.61046177899052356</v>
      </c>
      <c r="K822" s="3">
        <f t="shared" si="415"/>
        <v>7.5110402592455439E-2</v>
      </c>
      <c r="L822" s="7">
        <f t="shared" si="416"/>
        <v>3.1872847883015652E-4</v>
      </c>
      <c r="M822" s="7">
        <f t="shared" si="418"/>
        <v>3.438606801321846E-3</v>
      </c>
      <c r="N822" s="3">
        <f t="shared" si="413"/>
        <v>1.3150673480532007E-3</v>
      </c>
      <c r="O822" s="3">
        <f t="shared" si="419"/>
        <v>0.22287262445146175</v>
      </c>
      <c r="P822" s="3">
        <f t="shared" si="417"/>
        <v>0.22418769179951495</v>
      </c>
    </row>
    <row r="823" spans="1:16" x14ac:dyDescent="0.25">
      <c r="A823" s="8">
        <f t="shared" si="414"/>
        <v>0.220673455547828</v>
      </c>
      <c r="B823" s="8">
        <f t="shared" si="404"/>
        <v>2.9326544452172004E-2</v>
      </c>
      <c r="C823" s="8">
        <f t="shared" si="405"/>
        <v>1.3983057540759931</v>
      </c>
      <c r="D823" s="8">
        <f t="shared" si="406"/>
        <v>3.2276984721880961E-3</v>
      </c>
      <c r="E823" s="8">
        <f t="shared" si="407"/>
        <v>4.5859801527811904E-2</v>
      </c>
      <c r="F823" s="3">
        <f t="shared" si="408"/>
        <v>0.47236806014298693</v>
      </c>
      <c r="G823" s="7">
        <f t="shared" si="409"/>
        <v>3.4647761528454738E-3</v>
      </c>
      <c r="H823" s="3">
        <f t="shared" si="410"/>
        <v>0.22413823170067346</v>
      </c>
      <c r="I823" s="3">
        <f t="shared" si="411"/>
        <v>0.17478821925949914</v>
      </c>
      <c r="J823" s="3">
        <f t="shared" si="412"/>
        <v>0.61061178074050082</v>
      </c>
      <c r="K823" s="3">
        <f t="shared" si="415"/>
        <v>7.5104678576945944E-2</v>
      </c>
      <c r="L823" s="7">
        <f t="shared" si="416"/>
        <v>3.1865283263366514E-4</v>
      </c>
      <c r="M823" s="7">
        <f t="shared" si="418"/>
        <v>3.438606801321846E-3</v>
      </c>
      <c r="N823" s="3">
        <f t="shared" si="413"/>
        <v>1.3150408718844288E-3</v>
      </c>
      <c r="O823" s="3">
        <f t="shared" si="419"/>
        <v>0.22287262445146175</v>
      </c>
      <c r="P823" s="3">
        <f t="shared" si="417"/>
        <v>0.22418766532334616</v>
      </c>
    </row>
    <row r="824" spans="1:16" x14ac:dyDescent="0.25">
      <c r="A824" s="8">
        <f t="shared" si="414"/>
        <v>0.22069817235916434</v>
      </c>
      <c r="B824" s="8">
        <f t="shared" si="404"/>
        <v>2.9301827640835665E-2</v>
      </c>
      <c r="C824" s="8">
        <f t="shared" si="405"/>
        <v>1.3976911487507477</v>
      </c>
      <c r="D824" s="8">
        <f t="shared" si="406"/>
        <v>3.2237224521677902E-3</v>
      </c>
      <c r="E824" s="8">
        <f t="shared" si="407"/>
        <v>4.5863777547832212E-2</v>
      </c>
      <c r="F824" s="3">
        <f t="shared" si="408"/>
        <v>0.47232710963771896</v>
      </c>
      <c r="G824" s="7">
        <f t="shared" si="409"/>
        <v>3.4641754425267352E-3</v>
      </c>
      <c r="H824" s="3">
        <f t="shared" si="410"/>
        <v>0.22416234780169106</v>
      </c>
      <c r="I824" s="3">
        <f t="shared" si="411"/>
        <v>0.17471139359384347</v>
      </c>
      <c r="J824" s="3">
        <f t="shared" si="412"/>
        <v>0.61068860640615652</v>
      </c>
      <c r="K824" s="3">
        <f t="shared" si="415"/>
        <v>7.5101740996505753E-2</v>
      </c>
      <c r="L824" s="7">
        <f t="shared" si="416"/>
        <v>3.1861419750533185E-4</v>
      </c>
      <c r="M824" s="7">
        <f t="shared" si="418"/>
        <v>3.438606801321846E-3</v>
      </c>
      <c r="N824" s="3">
        <f t="shared" si="413"/>
        <v>1.3150273495895121E-3</v>
      </c>
      <c r="O824" s="3">
        <f t="shared" si="419"/>
        <v>0.22287262445146175</v>
      </c>
      <c r="P824" s="3">
        <f t="shared" si="417"/>
        <v>0.22418765180105127</v>
      </c>
    </row>
    <row r="825" spans="1:16" x14ac:dyDescent="0.25">
      <c r="A825" s="8">
        <f t="shared" si="414"/>
        <v>0.22071082435884443</v>
      </c>
      <c r="B825" s="8">
        <f t="shared" si="404"/>
        <v>2.9289175641155574E-2</v>
      </c>
      <c r="C825" s="8">
        <f t="shared" si="405"/>
        <v>1.3973764586305715</v>
      </c>
      <c r="D825" s="8">
        <f t="shared" si="406"/>
        <v>3.2216877763249895E-3</v>
      </c>
      <c r="E825" s="8">
        <f t="shared" si="407"/>
        <v>4.5865812223675008E-2</v>
      </c>
      <c r="F825" s="3">
        <f t="shared" si="408"/>
        <v>0.47230615650262148</v>
      </c>
      <c r="G825" s="7">
        <f t="shared" si="409"/>
        <v>3.4638680973645771E-3</v>
      </c>
      <c r="H825" s="3">
        <f t="shared" si="410"/>
        <v>0.224174692456209</v>
      </c>
      <c r="I825" s="3">
        <f t="shared" si="411"/>
        <v>0.17467205732882143</v>
      </c>
      <c r="J825" s="3">
        <f t="shared" si="412"/>
        <v>0.61072794267117858</v>
      </c>
      <c r="K825" s="3">
        <f t="shared" si="415"/>
        <v>7.5100235340582036E-2</v>
      </c>
      <c r="L825" s="7">
        <f t="shared" si="416"/>
        <v>3.1859444390638898E-4</v>
      </c>
      <c r="M825" s="7">
        <f t="shared" si="418"/>
        <v>3.438606801321846E-3</v>
      </c>
      <c r="N825" s="3">
        <f t="shared" si="413"/>
        <v>1.315020435829882E-3</v>
      </c>
      <c r="O825" s="3">
        <f t="shared" si="419"/>
        <v>0.22287262445146175</v>
      </c>
      <c r="P825" s="3">
        <f t="shared" si="417"/>
        <v>0.22418764488729162</v>
      </c>
    </row>
    <row r="826" spans="1:16" x14ac:dyDescent="0.25">
      <c r="A826" s="8">
        <f t="shared" si="414"/>
        <v>0.22071730057438574</v>
      </c>
      <c r="B826" s="8">
        <f t="shared" si="404"/>
        <v>2.9282699425614261E-2</v>
      </c>
      <c r="C826" s="8">
        <f t="shared" si="405"/>
        <v>1.397215354482489</v>
      </c>
      <c r="D826" s="8">
        <f t="shared" si="406"/>
        <v>3.2206464283952444E-3</v>
      </c>
      <c r="E826" s="8">
        <f t="shared" si="407"/>
        <v>4.5866853571604756E-2</v>
      </c>
      <c r="F826" s="3">
        <f t="shared" si="408"/>
        <v>0.47229543339868074</v>
      </c>
      <c r="G826" s="7">
        <f t="shared" si="409"/>
        <v>3.4637108138081936E-3</v>
      </c>
      <c r="H826" s="3">
        <f t="shared" si="410"/>
        <v>0.22418101138819393</v>
      </c>
      <c r="I826" s="3">
        <f t="shared" si="411"/>
        <v>0.17465191931031113</v>
      </c>
      <c r="J826" s="3">
        <f t="shared" si="412"/>
        <v>0.61074808068968889</v>
      </c>
      <c r="K826" s="3">
        <f t="shared" si="415"/>
        <v>7.5099464119165946E-2</v>
      </c>
      <c r="L826" s="7">
        <f t="shared" si="416"/>
        <v>3.185843385717659E-4</v>
      </c>
      <c r="M826" s="7">
        <f t="shared" si="418"/>
        <v>3.438606801321846E-3</v>
      </c>
      <c r="N826" s="3">
        <f t="shared" si="413"/>
        <v>1.3150168989627641E-3</v>
      </c>
      <c r="O826" s="3">
        <f t="shared" si="419"/>
        <v>0.22287262445146175</v>
      </c>
      <c r="P826" s="3">
        <f t="shared" si="417"/>
        <v>0.22418764135042452</v>
      </c>
    </row>
    <row r="827" spans="1:16" x14ac:dyDescent="0.25">
      <c r="A827" s="8">
        <f t="shared" si="414"/>
        <v>0.22072061555550104</v>
      </c>
      <c r="B827" s="8">
        <f t="shared" si="404"/>
        <v>2.9279384444498957E-2</v>
      </c>
      <c r="C827" s="8">
        <f t="shared" si="405"/>
        <v>1.3971328841068809</v>
      </c>
      <c r="D827" s="8">
        <f t="shared" si="406"/>
        <v>3.2201134321664313E-3</v>
      </c>
      <c r="E827" s="8">
        <f t="shared" si="407"/>
        <v>4.5867386567833568E-2</v>
      </c>
      <c r="F827" s="3">
        <f t="shared" si="408"/>
        <v>0.47228994514866862</v>
      </c>
      <c r="G827" s="7">
        <f t="shared" si="409"/>
        <v>3.4636303150393228E-3</v>
      </c>
      <c r="H827" s="3">
        <f t="shared" si="410"/>
        <v>0.22418424587054037</v>
      </c>
      <c r="I827" s="3">
        <f t="shared" si="411"/>
        <v>0.17464161051336011</v>
      </c>
      <c r="J827" s="3">
        <f t="shared" si="412"/>
        <v>0.61075838948663985</v>
      </c>
      <c r="K827" s="3">
        <f t="shared" si="415"/>
        <v>7.5099069218494796E-2</v>
      </c>
      <c r="L827" s="7">
        <f t="shared" si="416"/>
        <v>3.1857916752447003E-4</v>
      </c>
      <c r="M827" s="7">
        <f t="shared" si="418"/>
        <v>3.438606801321846E-3</v>
      </c>
      <c r="N827" s="3">
        <f t="shared" si="413"/>
        <v>1.3150150890962106E-3</v>
      </c>
      <c r="O827" s="3">
        <f t="shared" si="419"/>
        <v>0.22287262445146175</v>
      </c>
      <c r="P827" s="3">
        <f t="shared" si="417"/>
        <v>0.22418763954055795</v>
      </c>
    </row>
    <row r="828" spans="1:16" x14ac:dyDescent="0.25">
      <c r="A828" s="8">
        <f t="shared" si="414"/>
        <v>0.22072231239050982</v>
      </c>
      <c r="B828" s="8">
        <f t="shared" si="404"/>
        <v>2.9277687609490177E-2</v>
      </c>
      <c r="C828" s="8">
        <f t="shared" si="405"/>
        <v>1.3970906685377291</v>
      </c>
      <c r="D828" s="8">
        <f t="shared" si="406"/>
        <v>3.219840618216032E-3</v>
      </c>
      <c r="E828" s="8">
        <f t="shared" si="407"/>
        <v>4.5867659381783971E-2</v>
      </c>
      <c r="F828" s="3">
        <f t="shared" si="408"/>
        <v>0.47228713603899514</v>
      </c>
      <c r="G828" s="7">
        <f t="shared" si="409"/>
        <v>3.4635891128558432E-3</v>
      </c>
      <c r="H828" s="3">
        <f t="shared" si="410"/>
        <v>0.22418590150336568</v>
      </c>
      <c r="I828" s="3">
        <f t="shared" si="411"/>
        <v>0.17463633356721614</v>
      </c>
      <c r="J828" s="3">
        <f t="shared" si="412"/>
        <v>0.61076366643278379</v>
      </c>
      <c r="K828" s="3">
        <f t="shared" si="415"/>
        <v>7.5098867045706674E-2</v>
      </c>
      <c r="L828" s="7">
        <f t="shared" si="416"/>
        <v>3.1857652103904366E-4</v>
      </c>
      <c r="M828" s="7">
        <f>M820</f>
        <v>3.438606801321846E-3</v>
      </c>
      <c r="N828" s="3">
        <f t="shared" si="413"/>
        <v>1.3150141628263112E-3</v>
      </c>
      <c r="O828" s="3">
        <f>O820</f>
        <v>0.22287262445146175</v>
      </c>
      <c r="P828" s="3">
        <f t="shared" si="417"/>
        <v>0.22418763861428806</v>
      </c>
    </row>
    <row r="829" spans="1:16" x14ac:dyDescent="0.25">
      <c r="A829" s="8">
        <f t="shared" si="414"/>
        <v>0.22072318094597101</v>
      </c>
      <c r="B829" s="8">
        <f t="shared" si="404"/>
        <v>2.9276819054028985E-2</v>
      </c>
      <c r="C829" s="8">
        <f t="shared" si="405"/>
        <v>1.3970690593302293</v>
      </c>
      <c r="D829" s="8">
        <f t="shared" si="406"/>
        <v>3.2197009761511007E-3</v>
      </c>
      <c r="E829" s="8">
        <f t="shared" si="407"/>
        <v>4.5867799023848896E-2</v>
      </c>
      <c r="F829" s="3">
        <f t="shared" si="408"/>
        <v>0.47228569818602817</v>
      </c>
      <c r="G829" s="7">
        <f t="shared" si="409"/>
        <v>3.4635680234637281E-3</v>
      </c>
      <c r="H829" s="3">
        <f t="shared" si="410"/>
        <v>0.22418674896943475</v>
      </c>
      <c r="I829" s="3">
        <f t="shared" si="411"/>
        <v>0.17463363241627866</v>
      </c>
      <c r="J829" s="3">
        <f t="shared" si="412"/>
        <v>0.61076636758372138</v>
      </c>
      <c r="K829" s="3">
        <f t="shared" si="415"/>
        <v>7.509876355063301E-2</v>
      </c>
      <c r="L829" s="7">
        <f t="shared" si="416"/>
        <v>3.185751664958466E-4</v>
      </c>
      <c r="M829" s="7">
        <f t="shared" si="418"/>
        <v>3.438606801321846E-3</v>
      </c>
      <c r="N829" s="3">
        <f t="shared" si="413"/>
        <v>1.3150136887361923E-3</v>
      </c>
      <c r="O829" s="3">
        <f t="shared" si="419"/>
        <v>0.22287262445146175</v>
      </c>
      <c r="P829" s="3">
        <f t="shared" si="417"/>
        <v>0.22418763814019793</v>
      </c>
    </row>
    <row r="830" spans="1:16" x14ac:dyDescent="0.25">
      <c r="A830" s="8">
        <f t="shared" si="414"/>
        <v>0.22072362553135261</v>
      </c>
      <c r="B830" s="8">
        <f t="shared" si="404"/>
        <v>2.9276374468647393E-2</v>
      </c>
      <c r="C830" s="8">
        <f t="shared" si="405"/>
        <v>1.3970579981699138</v>
      </c>
      <c r="D830" s="8">
        <f t="shared" si="406"/>
        <v>3.2196294986005071E-3</v>
      </c>
      <c r="E830" s="8">
        <f t="shared" si="407"/>
        <v>4.5867870501399489E-2</v>
      </c>
      <c r="F830" s="3">
        <f t="shared" si="408"/>
        <v>0.47228496220625588</v>
      </c>
      <c r="G830" s="7">
        <f t="shared" si="409"/>
        <v>3.4635572286671511E-3</v>
      </c>
      <c r="H830" s="3">
        <f t="shared" si="410"/>
        <v>0.22418718276001975</v>
      </c>
      <c r="I830" s="3">
        <f t="shared" si="411"/>
        <v>0.17463224977123923</v>
      </c>
      <c r="J830" s="3">
        <f t="shared" si="412"/>
        <v>0.61076775022876073</v>
      </c>
      <c r="K830" s="3">
        <f t="shared" si="415"/>
        <v>7.5098710572422747E-2</v>
      </c>
      <c r="L830" s="7">
        <f t="shared" si="416"/>
        <v>3.1857447317736412E-4</v>
      </c>
      <c r="M830" s="7">
        <f t="shared" si="418"/>
        <v>3.438606801321846E-3</v>
      </c>
      <c r="N830" s="3">
        <f t="shared" si="413"/>
        <v>1.3150134460747235E-3</v>
      </c>
      <c r="O830" s="3">
        <f t="shared" si="419"/>
        <v>0.22287262445146175</v>
      </c>
      <c r="P830" s="3">
        <f t="shared" si="417"/>
        <v>0.22418763789753648</v>
      </c>
    </row>
    <row r="831" spans="1:16" x14ac:dyDescent="0.25">
      <c r="A831" s="8">
        <f t="shared" si="414"/>
        <v>0.22072385310011097</v>
      </c>
      <c r="B831" s="8">
        <f t="shared" si="404"/>
        <v>2.9276146899889027E-2</v>
      </c>
      <c r="C831" s="8">
        <f t="shared" si="405"/>
        <v>1.3970523362944789</v>
      </c>
      <c r="D831" s="8">
        <f t="shared" si="406"/>
        <v>3.2195929117554709E-3</v>
      </c>
      <c r="E831" s="8">
        <f t="shared" si="407"/>
        <v>4.5867907088244529E-2</v>
      </c>
      <c r="F831" s="3">
        <f t="shared" si="408"/>
        <v>0.47228458548497465</v>
      </c>
      <c r="G831" s="7">
        <f t="shared" si="409"/>
        <v>3.4635517032098493E-3</v>
      </c>
      <c r="H831" s="3">
        <f t="shared" si="410"/>
        <v>0.22418740480332083</v>
      </c>
      <c r="I831" s="3">
        <f t="shared" si="411"/>
        <v>0.17463154203680986</v>
      </c>
      <c r="J831" s="3">
        <f t="shared" si="412"/>
        <v>0.61076845796319013</v>
      </c>
      <c r="K831" s="3">
        <f t="shared" si="415"/>
        <v>7.5098683453965961E-2</v>
      </c>
      <c r="L831" s="7">
        <f t="shared" si="416"/>
        <v>3.1857411829764849E-4</v>
      </c>
      <c r="M831" s="7">
        <f t="shared" si="418"/>
        <v>3.438606801321846E-3</v>
      </c>
      <c r="N831" s="3">
        <f t="shared" si="413"/>
        <v>1.315013321866823E-3</v>
      </c>
      <c r="O831" s="3">
        <f t="shared" si="419"/>
        <v>0.22287262445146175</v>
      </c>
      <c r="P831" s="3">
        <f t="shared" si="417"/>
        <v>0.22418763777332856</v>
      </c>
    </row>
    <row r="832" spans="1:16" x14ac:dyDescent="0.25">
      <c r="A832" s="8">
        <f t="shared" si="414"/>
        <v>0.22072396958511484</v>
      </c>
      <c r="B832" s="8">
        <f t="shared" si="404"/>
        <v>2.9276030414885162E-2</v>
      </c>
      <c r="C832" s="8">
        <f t="shared" si="405"/>
        <v>1.397049438158253</v>
      </c>
      <c r="D832" s="8">
        <f t="shared" si="406"/>
        <v>3.2195741841939416E-3</v>
      </c>
      <c r="E832" s="8">
        <f t="shared" si="407"/>
        <v>4.5867925815806058E-2</v>
      </c>
      <c r="F832" s="3">
        <f t="shared" si="408"/>
        <v>0.47228439265439692</v>
      </c>
      <c r="G832" s="7">
        <f t="shared" si="409"/>
        <v>3.4635488749213128E-3</v>
      </c>
      <c r="H832" s="3">
        <f t="shared" si="410"/>
        <v>0.22418751846003615</v>
      </c>
      <c r="I832" s="3">
        <f t="shared" si="411"/>
        <v>0.17463117976978162</v>
      </c>
      <c r="J832" s="3">
        <f t="shared" si="412"/>
        <v>0.61076882023021839</v>
      </c>
      <c r="K832" s="3">
        <f t="shared" si="415"/>
        <v>7.5098669572747606E-2</v>
      </c>
      <c r="L832" s="7">
        <f t="shared" si="416"/>
        <v>3.1857393664827034E-4</v>
      </c>
      <c r="M832" s="7">
        <f t="shared" si="418"/>
        <v>3.438606801321846E-3</v>
      </c>
      <c r="N832" s="3">
        <f t="shared" si="413"/>
        <v>1.3150132582895407E-3</v>
      </c>
      <c r="O832" s="3">
        <f t="shared" si="419"/>
        <v>0.22287262445146175</v>
      </c>
      <c r="P832" s="3">
        <f t="shared" si="417"/>
        <v>0.22418763770975128</v>
      </c>
    </row>
    <row r="833" spans="1:16" x14ac:dyDescent="0.25">
      <c r="A833" s="8">
        <f t="shared" si="414"/>
        <v>0.22072402920997242</v>
      </c>
      <c r="B833" s="8">
        <f t="shared" si="404"/>
        <v>2.9275970790027583E-2</v>
      </c>
      <c r="C833" s="8">
        <f t="shared" si="405"/>
        <v>1.3970479546953227</v>
      </c>
      <c r="D833" s="8">
        <f t="shared" si="406"/>
        <v>3.2195645981811872E-3</v>
      </c>
      <c r="E833" s="8">
        <f t="shared" si="407"/>
        <v>4.5867935401818813E-2</v>
      </c>
      <c r="F833" s="3">
        <f t="shared" si="408"/>
        <v>0.47228429395093069</v>
      </c>
      <c r="G833" s="7">
        <f t="shared" si="409"/>
        <v>3.4635474272162901E-3</v>
      </c>
      <c r="H833" s="3">
        <f t="shared" si="410"/>
        <v>0.22418757663718872</v>
      </c>
      <c r="I833" s="3">
        <f t="shared" si="411"/>
        <v>0.17463099433691534</v>
      </c>
      <c r="J833" s="3">
        <f t="shared" si="412"/>
        <v>0.61076900566308467</v>
      </c>
      <c r="K833" s="3">
        <f t="shared" si="415"/>
        <v>7.5098662467362826E-2</v>
      </c>
      <c r="L833" s="7">
        <f t="shared" si="416"/>
        <v>3.1857384366841258E-4</v>
      </c>
      <c r="M833" s="7">
        <f t="shared" si="418"/>
        <v>3.438606801321846E-3</v>
      </c>
      <c r="N833" s="3">
        <f t="shared" si="413"/>
        <v>1.3150132257465903E-3</v>
      </c>
      <c r="O833" s="3">
        <f t="shared" si="419"/>
        <v>0.22287262445146175</v>
      </c>
      <c r="P833" s="3">
        <f t="shared" si="417"/>
        <v>0.22418763767720834</v>
      </c>
    </row>
    <row r="834" spans="1:16" x14ac:dyDescent="0.25">
      <c r="A834" s="8">
        <f t="shared" si="414"/>
        <v>0.22072405972998221</v>
      </c>
      <c r="B834" s="8">
        <f t="shared" si="404"/>
        <v>2.9275940270017786E-2</v>
      </c>
      <c r="C834" s="8">
        <f t="shared" si="405"/>
        <v>1.3970471953587773</v>
      </c>
      <c r="D834" s="8">
        <f t="shared" si="406"/>
        <v>3.2195596914188131E-3</v>
      </c>
      <c r="E834" s="8">
        <f t="shared" si="407"/>
        <v>4.5867940308581184E-2</v>
      </c>
      <c r="F834" s="3">
        <f t="shared" si="408"/>
        <v>0.47228424342791209</v>
      </c>
      <c r="G834" s="7">
        <f t="shared" si="409"/>
        <v>3.4635466861843989E-3</v>
      </c>
      <c r="H834" s="3">
        <f t="shared" si="410"/>
        <v>0.22418760641616661</v>
      </c>
      <c r="I834" s="3">
        <f t="shared" si="411"/>
        <v>0.17463089941984716</v>
      </c>
      <c r="J834" s="3">
        <f t="shared" si="412"/>
        <v>0.61076910058015277</v>
      </c>
      <c r="K834" s="3">
        <f t="shared" si="415"/>
        <v>7.5098658830337825E-2</v>
      </c>
      <c r="L834" s="7">
        <f t="shared" si="416"/>
        <v>3.1857379607520489E-4</v>
      </c>
      <c r="M834" s="7">
        <f t="shared" si="418"/>
        <v>3.438606801321846E-3</v>
      </c>
      <c r="N834" s="3">
        <f t="shared" si="413"/>
        <v>1.3150132090889678E-3</v>
      </c>
      <c r="O834" s="3">
        <f t="shared" si="419"/>
        <v>0.22287262445146175</v>
      </c>
      <c r="P834" s="3">
        <f t="shared" si="417"/>
        <v>0.22418763766055072</v>
      </c>
    </row>
    <row r="835" spans="1:16" x14ac:dyDescent="0.25">
      <c r="A835" s="8">
        <f t="shared" si="414"/>
        <v>0.22072407535217425</v>
      </c>
      <c r="B835" s="8">
        <f t="shared" si="404"/>
        <v>2.9275924647825746E-2</v>
      </c>
      <c r="C835" s="8">
        <f t="shared" si="405"/>
        <v>1.3970468066791708</v>
      </c>
      <c r="D835" s="8">
        <f t="shared" si="406"/>
        <v>3.2195571798089399E-3</v>
      </c>
      <c r="E835" s="8">
        <f t="shared" si="407"/>
        <v>4.5867942820191063E-2</v>
      </c>
      <c r="F835" s="3">
        <f t="shared" si="408"/>
        <v>0.4722842175668488</v>
      </c>
      <c r="G835" s="7">
        <f t="shared" si="409"/>
        <v>3.463546306874698E-3</v>
      </c>
      <c r="H835" s="3">
        <f t="shared" si="410"/>
        <v>0.22418762165904896</v>
      </c>
      <c r="I835" s="3">
        <f t="shared" si="411"/>
        <v>0.17463085083489635</v>
      </c>
      <c r="J835" s="3">
        <f t="shared" si="412"/>
        <v>0.61076914916510361</v>
      </c>
      <c r="K835" s="3">
        <f t="shared" si="415"/>
        <v>7.5098656968661012E-2</v>
      </c>
      <c r="L835" s="7">
        <f t="shared" si="416"/>
        <v>3.1857377171383758E-4</v>
      </c>
      <c r="M835" s="7">
        <f t="shared" si="418"/>
        <v>3.438606801321846E-3</v>
      </c>
      <c r="N835" s="3">
        <f t="shared" si="413"/>
        <v>1.3150132005624892E-3</v>
      </c>
      <c r="O835" s="3">
        <f t="shared" si="419"/>
        <v>0.22287262445146175</v>
      </c>
      <c r="P835" s="3">
        <f t="shared" si="417"/>
        <v>0.22418763765202424</v>
      </c>
    </row>
    <row r="836" spans="1:16" x14ac:dyDescent="0.25">
      <c r="A836" s="8">
        <f t="shared" si="414"/>
        <v>0.22072408334866189</v>
      </c>
      <c r="B836" s="8">
        <f t="shared" si="404"/>
        <v>2.9275916651338107E-2</v>
      </c>
      <c r="C836" s="8">
        <f t="shared" si="405"/>
        <v>1.3970466077267958</v>
      </c>
      <c r="D836" s="8">
        <f t="shared" si="406"/>
        <v>3.2195558941984616E-3</v>
      </c>
      <c r="E836" s="8">
        <f t="shared" si="407"/>
        <v>4.5867944105801535E-2</v>
      </c>
      <c r="F836" s="3">
        <f t="shared" si="408"/>
        <v>0.47228420432942236</v>
      </c>
      <c r="G836" s="7">
        <f t="shared" si="409"/>
        <v>3.4635461127185646E-3</v>
      </c>
      <c r="H836" s="3">
        <f t="shared" si="410"/>
        <v>0.22418762946138046</v>
      </c>
      <c r="I836" s="3">
        <f t="shared" si="411"/>
        <v>0.17463082596584947</v>
      </c>
      <c r="J836" s="3">
        <f t="shared" si="412"/>
        <v>0.61076917403415054</v>
      </c>
      <c r="K836" s="3">
        <f t="shared" si="415"/>
        <v>7.5098656015728904E-2</v>
      </c>
      <c r="L836" s="7">
        <f t="shared" si="416"/>
        <v>3.1857375924406237E-4</v>
      </c>
      <c r="M836" s="7">
        <f t="shared" si="418"/>
        <v>3.438606801321846E-3</v>
      </c>
      <c r="N836" s="3">
        <f t="shared" si="413"/>
        <v>1.3150131961980679E-3</v>
      </c>
      <c r="O836" s="3">
        <f t="shared" si="419"/>
        <v>0.22287262445146175</v>
      </c>
      <c r="P836" s="3">
        <f t="shared" si="417"/>
        <v>0.22418763764765981</v>
      </c>
    </row>
    <row r="837" spans="1:16" x14ac:dyDescent="0.25">
      <c r="A837" s="8">
        <f t="shared" si="414"/>
        <v>0.22072408744180155</v>
      </c>
      <c r="B837" s="8">
        <f t="shared" si="404"/>
        <v>2.9275912558198447E-2</v>
      </c>
      <c r="C837" s="8">
        <f t="shared" si="405"/>
        <v>1.3970465058895933</v>
      </c>
      <c r="D837" s="8">
        <f t="shared" si="406"/>
        <v>3.2195552361366968E-3</v>
      </c>
      <c r="E837" s="8">
        <f t="shared" si="407"/>
        <v>4.58679447638633E-2</v>
      </c>
      <c r="F837" s="3">
        <f t="shared" si="408"/>
        <v>0.47228419755361895</v>
      </c>
      <c r="G837" s="7">
        <f t="shared" si="409"/>
        <v>3.4635460133364245E-3</v>
      </c>
      <c r="H837" s="3">
        <f t="shared" si="410"/>
        <v>0.22418763345513798</v>
      </c>
      <c r="I837" s="3">
        <f t="shared" si="411"/>
        <v>0.17463081323619917</v>
      </c>
      <c r="J837" s="3">
        <f t="shared" si="412"/>
        <v>0.61076918676380076</v>
      </c>
      <c r="K837" s="3">
        <f t="shared" si="415"/>
        <v>7.5098655527954042E-2</v>
      </c>
      <c r="L837" s="7">
        <f t="shared" si="416"/>
        <v>3.1857375286119564E-4</v>
      </c>
      <c r="M837" s="7">
        <f t="shared" si="418"/>
        <v>3.438606801321846E-3</v>
      </c>
      <c r="N837" s="3">
        <f t="shared" si="413"/>
        <v>1.3150131939640645E-3</v>
      </c>
      <c r="O837" s="3">
        <f t="shared" si="419"/>
        <v>0.22287262445146175</v>
      </c>
      <c r="P837" s="3">
        <f t="shared" si="417"/>
        <v>0.22418763764542582</v>
      </c>
    </row>
    <row r="838" spans="1:16" x14ac:dyDescent="0.25">
      <c r="A838" s="8">
        <f t="shared" si="414"/>
        <v>0.22072408953694547</v>
      </c>
      <c r="B838" s="8">
        <f t="shared" si="404"/>
        <v>2.9275910463054527E-2</v>
      </c>
      <c r="C838" s="8">
        <f t="shared" si="405"/>
        <v>1.3970464537624676</v>
      </c>
      <c r="D838" s="8">
        <f t="shared" si="406"/>
        <v>3.2195548992964814E-3</v>
      </c>
      <c r="E838" s="8">
        <f t="shared" si="407"/>
        <v>4.5867945100703515E-2</v>
      </c>
      <c r="F838" s="3">
        <f t="shared" si="408"/>
        <v>0.4722841940853077</v>
      </c>
      <c r="G838" s="7">
        <f t="shared" si="409"/>
        <v>3.4635459624659717E-3</v>
      </c>
      <c r="H838" s="3">
        <f t="shared" si="410"/>
        <v>0.22418763549941145</v>
      </c>
      <c r="I838" s="3">
        <f t="shared" si="411"/>
        <v>0.17463080672030845</v>
      </c>
      <c r="J838" s="3">
        <f t="shared" si="412"/>
        <v>0.61076919327969148</v>
      </c>
      <c r="K838" s="3">
        <f t="shared" si="415"/>
        <v>7.5098655278278026E-2</v>
      </c>
      <c r="L838" s="7">
        <f t="shared" si="416"/>
        <v>3.1857374959401636E-4</v>
      </c>
      <c r="M838" s="7">
        <f t="shared" si="418"/>
        <v>3.438606801321846E-3</v>
      </c>
      <c r="N838" s="3">
        <f t="shared" si="413"/>
        <v>1.3150131928205517E-3</v>
      </c>
      <c r="O838" s="3">
        <f t="shared" si="419"/>
        <v>0.22287262445146175</v>
      </c>
      <c r="P838" s="3">
        <f t="shared" si="417"/>
        <v>0.22418763764428229</v>
      </c>
    </row>
    <row r="839" spans="1:16" x14ac:dyDescent="0.25">
      <c r="A839" s="8">
        <f t="shared" si="414"/>
        <v>0.22072409060938089</v>
      </c>
      <c r="B839" s="8">
        <f t="shared" si="404"/>
        <v>2.9275909390619109E-2</v>
      </c>
      <c r="C839" s="8">
        <f t="shared" si="405"/>
        <v>1.397046427080302</v>
      </c>
      <c r="D839" s="8">
        <f t="shared" si="406"/>
        <v>3.219554726879033E-3</v>
      </c>
      <c r="E839" s="8">
        <f t="shared" si="407"/>
        <v>4.5867945273120964E-2</v>
      </c>
      <c r="F839" s="3">
        <f t="shared" si="408"/>
        <v>0.47228419230999302</v>
      </c>
      <c r="G839" s="7">
        <f t="shared" si="409"/>
        <v>3.4635459364270567E-3</v>
      </c>
      <c r="H839" s="3">
        <f t="shared" si="410"/>
        <v>0.22418763654580795</v>
      </c>
      <c r="I839" s="3">
        <f t="shared" si="411"/>
        <v>0.17463080338503775</v>
      </c>
      <c r="J839" s="3">
        <f t="shared" si="412"/>
        <v>0.61076919661496221</v>
      </c>
      <c r="K839" s="3">
        <f t="shared" si="415"/>
        <v>7.5098655150477048E-2</v>
      </c>
      <c r="L839" s="7">
        <f t="shared" si="416"/>
        <v>3.1857374792165451E-4</v>
      </c>
      <c r="M839" s="7">
        <f t="shared" si="418"/>
        <v>3.438606801321846E-3</v>
      </c>
      <c r="N839" s="3">
        <f t="shared" si="413"/>
        <v>1.3150131922352252E-3</v>
      </c>
      <c r="O839" s="3">
        <f t="shared" si="419"/>
        <v>0.22287262445146175</v>
      </c>
      <c r="P839" s="3">
        <f t="shared" si="417"/>
        <v>0.22418763764369698</v>
      </c>
    </row>
    <row r="840" spans="1:16" x14ac:dyDescent="0.25">
      <c r="A840" s="8">
        <f t="shared" si="414"/>
        <v>0.22072409115832542</v>
      </c>
      <c r="B840" s="8">
        <f t="shared" si="404"/>
        <v>2.9275908841674581E-2</v>
      </c>
      <c r="C840" s="8">
        <f t="shared" si="405"/>
        <v>1.3970464134225762</v>
      </c>
      <c r="D840" s="8">
        <f t="shared" si="406"/>
        <v>3.2195546386241964E-3</v>
      </c>
      <c r="E840" s="8">
        <f t="shared" si="407"/>
        <v>4.5867945361375805E-2</v>
      </c>
      <c r="F840" s="3">
        <f t="shared" si="408"/>
        <v>0.47228419140126765</v>
      </c>
      <c r="G840" s="7">
        <f t="shared" si="409"/>
        <v>3.4635459230985904E-3</v>
      </c>
      <c r="H840" s="3">
        <f t="shared" si="410"/>
        <v>0.224187637081424</v>
      </c>
      <c r="I840" s="3">
        <f t="shared" si="411"/>
        <v>0.17463080167782202</v>
      </c>
      <c r="J840" s="3">
        <f t="shared" si="412"/>
        <v>0.61076919832217791</v>
      </c>
      <c r="K840" s="3">
        <f t="shared" si="415"/>
        <v>7.5098655085059932E-2</v>
      </c>
      <c r="L840" s="7">
        <f t="shared" si="416"/>
        <v>3.185737470656273E-4</v>
      </c>
      <c r="M840" s="7">
        <f t="shared" si="418"/>
        <v>3.438606801321846E-3</v>
      </c>
      <c r="N840" s="3">
        <f t="shared" si="413"/>
        <v>1.3150131919356155E-3</v>
      </c>
      <c r="O840" s="3">
        <f t="shared" si="419"/>
        <v>0.22287262445146175</v>
      </c>
      <c r="P840" s="3">
        <f t="shared" si="417"/>
        <v>0.22418763764339736</v>
      </c>
    </row>
    <row r="841" spans="1:16" x14ac:dyDescent="0.25">
      <c r="A841" s="8">
        <f t="shared" si="414"/>
        <v>0.2207240914393121</v>
      </c>
      <c r="B841" s="8">
        <f t="shared" si="404"/>
        <v>2.9275908560687902E-2</v>
      </c>
      <c r="C841" s="8">
        <f t="shared" si="405"/>
        <v>1.3970464064316348</v>
      </c>
      <c r="D841" s="8">
        <f t="shared" si="406"/>
        <v>3.2195545934494436E-3</v>
      </c>
      <c r="E841" s="8">
        <f t="shared" si="407"/>
        <v>4.5867945406550557E-2</v>
      </c>
      <c r="F841" s="3">
        <f t="shared" si="408"/>
        <v>0.47228419093612101</v>
      </c>
      <c r="G841" s="7">
        <f t="shared" si="409"/>
        <v>3.4635459162761862E-3</v>
      </c>
      <c r="H841" s="3">
        <f t="shared" si="410"/>
        <v>0.22418763735558828</v>
      </c>
      <c r="I841" s="3">
        <f t="shared" si="411"/>
        <v>0.17463080080395435</v>
      </c>
      <c r="J841" s="3">
        <f t="shared" si="412"/>
        <v>0.61076919919604566</v>
      </c>
      <c r="K841" s="3">
        <f t="shared" si="415"/>
        <v>7.5098655051575036E-2</v>
      </c>
      <c r="L841" s="7">
        <f t="shared" si="416"/>
        <v>3.1857374662745523E-4</v>
      </c>
      <c r="M841" s="7">
        <f t="shared" si="418"/>
        <v>3.438606801321846E-3</v>
      </c>
      <c r="N841" s="3">
        <f t="shared" si="413"/>
        <v>1.3150131917822553E-3</v>
      </c>
      <c r="O841" s="3">
        <f t="shared" si="419"/>
        <v>0.22287262445146175</v>
      </c>
      <c r="P841" s="3">
        <f t="shared" si="417"/>
        <v>0.22418763764324401</v>
      </c>
    </row>
    <row r="843" spans="1:16" x14ac:dyDescent="0.25">
      <c r="A843" s="5" t="s">
        <v>75</v>
      </c>
      <c r="B843" s="5"/>
      <c r="C843" s="5"/>
      <c r="D843" s="5"/>
      <c r="E843" s="5"/>
      <c r="F843">
        <f>F810+1</f>
        <v>26</v>
      </c>
      <c r="G843" t="s">
        <v>76</v>
      </c>
      <c r="H843">
        <f>D$18/100</f>
        <v>0.7</v>
      </c>
      <c r="K843" t="s">
        <v>15</v>
      </c>
    </row>
    <row r="844" spans="1:16" x14ac:dyDescent="0.25">
      <c r="A844" s="1" t="s">
        <v>82</v>
      </c>
      <c r="B844" s="1" t="s">
        <v>182</v>
      </c>
      <c r="C844" s="1" t="s">
        <v>183</v>
      </c>
      <c r="D844" s="1" t="s">
        <v>184</v>
      </c>
      <c r="E844" s="1" t="s">
        <v>185</v>
      </c>
      <c r="F844" s="1" t="s">
        <v>79</v>
      </c>
      <c r="G844" s="1" t="s">
        <v>81</v>
      </c>
      <c r="H844" s="1" t="s">
        <v>84</v>
      </c>
      <c r="I844" s="1" t="s">
        <v>60</v>
      </c>
      <c r="J844" s="1" t="s">
        <v>187</v>
      </c>
      <c r="K844" s="1" t="s">
        <v>86</v>
      </c>
      <c r="L844" s="1" t="s">
        <v>88</v>
      </c>
      <c r="M844" s="1" t="s">
        <v>88</v>
      </c>
      <c r="N844" s="1" t="s">
        <v>90</v>
      </c>
      <c r="O844" s="1" t="s">
        <v>92</v>
      </c>
      <c r="P844" s="1" t="s">
        <v>92</v>
      </c>
    </row>
    <row r="845" spans="1:16" x14ac:dyDescent="0.25">
      <c r="A845" s="1" t="s">
        <v>77</v>
      </c>
      <c r="B845" s="1" t="s">
        <v>10</v>
      </c>
      <c r="C845" s="1" t="s">
        <v>57</v>
      </c>
      <c r="D845" s="1" t="s">
        <v>59</v>
      </c>
      <c r="E845" s="1" t="s">
        <v>186</v>
      </c>
      <c r="F845" s="1" t="s">
        <v>78</v>
      </c>
      <c r="G845" s="1" t="s">
        <v>80</v>
      </c>
      <c r="H845" s="1" t="s">
        <v>83</v>
      </c>
      <c r="I845" s="1" t="s">
        <v>61</v>
      </c>
      <c r="J845" s="1" t="s">
        <v>188</v>
      </c>
      <c r="K845" s="1" t="s">
        <v>85</v>
      </c>
      <c r="L845" s="1" t="s">
        <v>87</v>
      </c>
      <c r="M845" s="1" t="s">
        <v>28</v>
      </c>
      <c r="N845" s="1" t="s">
        <v>89</v>
      </c>
      <c r="O845" s="1" t="s">
        <v>32</v>
      </c>
      <c r="P845" s="1" t="s">
        <v>91</v>
      </c>
    </row>
    <row r="846" spans="1:16" x14ac:dyDescent="0.25">
      <c r="A846" s="1" t="s">
        <v>0</v>
      </c>
      <c r="B846" s="1" t="s">
        <v>0</v>
      </c>
      <c r="C846" s="1" t="s">
        <v>97</v>
      </c>
      <c r="D846" s="1" t="s">
        <v>17</v>
      </c>
      <c r="E846" s="1" t="s">
        <v>17</v>
      </c>
      <c r="F846" s="1" t="s">
        <v>22</v>
      </c>
      <c r="G846" s="1" t="s">
        <v>0</v>
      </c>
      <c r="H846" s="1" t="s">
        <v>0</v>
      </c>
      <c r="I846" s="1" t="s">
        <v>0</v>
      </c>
      <c r="J846" s="1" t="s">
        <v>0</v>
      </c>
      <c r="K846" s="1" t="s">
        <v>0</v>
      </c>
      <c r="L846" s="1" t="s">
        <v>20</v>
      </c>
      <c r="M846" s="1" t="s">
        <v>20</v>
      </c>
      <c r="N846" s="1" t="s">
        <v>0</v>
      </c>
      <c r="O846" s="1" t="s">
        <v>0</v>
      </c>
      <c r="P846" s="1" t="s">
        <v>0</v>
      </c>
    </row>
    <row r="847" spans="1:16" x14ac:dyDescent="0.25">
      <c r="A847" s="8">
        <v>0.2</v>
      </c>
      <c r="B847" s="8">
        <f t="shared" ref="B847:B874" si="420">IF(A847&lt;$D$24,A847,2*$D$24-A847)</f>
        <v>4.9999999999999989E-2</v>
      </c>
      <c r="C847" s="8">
        <f t="shared" ref="C847:C874" si="421">2*ACOS(($D$24-B847)/$D$24)</f>
        <v>1.8545904360032242</v>
      </c>
      <c r="D847" s="8">
        <f t="shared" ref="D847:D874" si="422">$D$24^2*(C847-SIN(C847))/2</f>
        <v>6.9889877812751881E-3</v>
      </c>
      <c r="E847" s="8">
        <f t="shared" ref="E847:E874" si="423">IF(A847&lt;$D$24,D847,3.1416*($D$24)^2-D847)</f>
        <v>4.2098512218724814E-2</v>
      </c>
      <c r="F847" s="3">
        <f t="shared" ref="F847:F874" si="424">$D$19/E847</f>
        <v>0.51457175906087338</v>
      </c>
      <c r="G847" s="7">
        <f t="shared" ref="G847:G874" si="425">F847^2/(2*32.2)</f>
        <v>4.1115542736490911E-3</v>
      </c>
      <c r="H847" s="3">
        <f t="shared" ref="H847:H874" si="426">A847+G847</f>
        <v>0.2041115542736491</v>
      </c>
      <c r="I847" s="3">
        <f t="shared" ref="I847:I874" si="427">$D$24*C847</f>
        <v>0.23182380450040302</v>
      </c>
      <c r="J847" s="3">
        <f t="shared" ref="J847:J874" si="428">IF(A847&lt;$D$24,I847,(2*3.1416*$D$24-I847))</f>
        <v>0.55357619549959702</v>
      </c>
      <c r="K847" s="3">
        <f>E847/J847</f>
        <v>7.6048270429568104E-2</v>
      </c>
      <c r="L847" s="7">
        <f>($D$21^2)*(F847^2)/(($D$20^2)*(K847^1.333))</f>
        <v>3.7189525515176188E-4</v>
      </c>
      <c r="M847" s="7">
        <f>D830</f>
        <v>3.2196294986005071E-3</v>
      </c>
      <c r="N847" s="3">
        <f t="shared" ref="N847:N874" si="429">((M847+L847)/2)*D$30</f>
        <v>1.2570336638132941E-3</v>
      </c>
      <c r="O847" s="3">
        <f>H841</f>
        <v>0.22418763735558828</v>
      </c>
      <c r="P847" s="3">
        <f>N847+O847</f>
        <v>0.22544467101940158</v>
      </c>
    </row>
    <row r="848" spans="1:16" x14ac:dyDescent="0.25">
      <c r="A848" s="8">
        <f t="shared" ref="A848:A874" si="430">A847+(P847-H847)/2</f>
        <v>0.21066655837287623</v>
      </c>
      <c r="B848" s="8">
        <f t="shared" si="420"/>
        <v>3.9333441627123766E-2</v>
      </c>
      <c r="C848" s="8">
        <f t="shared" si="421"/>
        <v>1.6314723699803388</v>
      </c>
      <c r="D848" s="8">
        <f t="shared" si="422"/>
        <v>4.9477546594216956E-3</v>
      </c>
      <c r="E848" s="8">
        <f t="shared" si="423"/>
        <v>4.4139745340578303E-2</v>
      </c>
      <c r="F848" s="3">
        <f t="shared" si="424"/>
        <v>0.49077549766287526</v>
      </c>
      <c r="G848" s="7">
        <f t="shared" si="425"/>
        <v>3.740071259413709E-3</v>
      </c>
      <c r="H848" s="3">
        <f t="shared" si="426"/>
        <v>0.21440662963228993</v>
      </c>
      <c r="I848" s="3">
        <f t="shared" si="427"/>
        <v>0.20393404624754236</v>
      </c>
      <c r="J848" s="3">
        <f t="shared" si="428"/>
        <v>0.58146595375245758</v>
      </c>
      <c r="K848" s="3">
        <f t="shared" ref="K848:K874" si="431">E848/J848</f>
        <v>7.5911143302071188E-2</v>
      </c>
      <c r="L848" s="7">
        <f t="shared" ref="L848:L874" si="432">($D$21^2)*(F848^2)/(($D$20^2)*(K848^1.333))</f>
        <v>3.3910899059914104E-4</v>
      </c>
      <c r="M848" s="7">
        <f>M847</f>
        <v>3.2196294986005071E-3</v>
      </c>
      <c r="N848" s="3">
        <f t="shared" si="429"/>
        <v>1.2455584712198768E-3</v>
      </c>
      <c r="O848" s="3">
        <f>O847</f>
        <v>0.22418763735558828</v>
      </c>
      <c r="P848" s="3">
        <f t="shared" ref="P848:P874" si="433">N848+O848</f>
        <v>0.22543319582680815</v>
      </c>
    </row>
    <row r="849" spans="1:16" x14ac:dyDescent="0.25">
      <c r="A849" s="8">
        <f t="shared" si="430"/>
        <v>0.21617984147013536</v>
      </c>
      <c r="B849" s="8">
        <f t="shared" si="420"/>
        <v>3.3820158529864641E-2</v>
      </c>
      <c r="C849" s="8">
        <f t="shared" si="421"/>
        <v>1.5065904955339628</v>
      </c>
      <c r="D849" s="8">
        <f t="shared" si="422"/>
        <v>3.9738357963137634E-3</v>
      </c>
      <c r="E849" s="8">
        <f t="shared" si="423"/>
        <v>4.5113664203686232E-2</v>
      </c>
      <c r="F849" s="3">
        <f t="shared" si="424"/>
        <v>0.4801805809527846</v>
      </c>
      <c r="G849" s="7">
        <f t="shared" si="425"/>
        <v>3.5803321478905855E-3</v>
      </c>
      <c r="H849" s="3">
        <f t="shared" si="426"/>
        <v>0.21976017361802594</v>
      </c>
      <c r="I849" s="3">
        <f t="shared" si="427"/>
        <v>0.18832381194174536</v>
      </c>
      <c r="J849" s="3">
        <f t="shared" si="428"/>
        <v>0.59707618805825469</v>
      </c>
      <c r="K849" s="3">
        <f t="shared" si="431"/>
        <v>7.5557634194724652E-2</v>
      </c>
      <c r="L849" s="7">
        <f t="shared" si="432"/>
        <v>3.2665174151862679E-4</v>
      </c>
      <c r="M849" s="7">
        <f t="shared" ref="M849:M874" si="434">M848</f>
        <v>3.2196294986005071E-3</v>
      </c>
      <c r="N849" s="3">
        <f t="shared" si="429"/>
        <v>1.2411984340416967E-3</v>
      </c>
      <c r="O849" s="3">
        <f t="shared" ref="O849:O874" si="435">O848</f>
        <v>0.22418763735558828</v>
      </c>
      <c r="P849" s="3">
        <f t="shared" si="433"/>
        <v>0.22542883578962997</v>
      </c>
    </row>
    <row r="850" spans="1:16" x14ac:dyDescent="0.25">
      <c r="A850" s="8">
        <f t="shared" si="430"/>
        <v>0.21901417255593736</v>
      </c>
      <c r="B850" s="8">
        <f t="shared" si="420"/>
        <v>3.0985827444062641E-2</v>
      </c>
      <c r="C850" s="8">
        <f t="shared" si="421"/>
        <v>1.4390666049577121</v>
      </c>
      <c r="D850" s="8">
        <f t="shared" si="422"/>
        <v>3.497893949091775E-3</v>
      </c>
      <c r="E850" s="8">
        <f t="shared" si="423"/>
        <v>4.5589606050908227E-2</v>
      </c>
      <c r="F850" s="3">
        <f t="shared" si="424"/>
        <v>0.47516763935281553</v>
      </c>
      <c r="G850" s="7">
        <f t="shared" si="425"/>
        <v>3.5059671659647103E-3</v>
      </c>
      <c r="H850" s="3">
        <f t="shared" si="426"/>
        <v>0.22252013972190207</v>
      </c>
      <c r="I850" s="3">
        <f t="shared" si="427"/>
        <v>0.17988332561971401</v>
      </c>
      <c r="J850" s="3">
        <f t="shared" si="428"/>
        <v>0.605516674380286</v>
      </c>
      <c r="K850" s="3">
        <f t="shared" si="431"/>
        <v>7.529042217964807E-2</v>
      </c>
      <c r="L850" s="7">
        <f t="shared" si="432"/>
        <v>3.2138121123767658E-4</v>
      </c>
      <c r="M850" s="7">
        <f t="shared" si="434"/>
        <v>3.2196294986005071E-3</v>
      </c>
      <c r="N850" s="3">
        <f t="shared" si="429"/>
        <v>1.2393537484433643E-3</v>
      </c>
      <c r="O850" s="3">
        <f t="shared" si="435"/>
        <v>0.22418763735558828</v>
      </c>
      <c r="P850" s="3">
        <f t="shared" si="433"/>
        <v>0.22542699110403164</v>
      </c>
    </row>
    <row r="851" spans="1:16" x14ac:dyDescent="0.25">
      <c r="A851" s="8">
        <f t="shared" si="430"/>
        <v>0.22046759824700213</v>
      </c>
      <c r="B851" s="8">
        <f t="shared" si="420"/>
        <v>2.9532401752997872E-2</v>
      </c>
      <c r="C851" s="8">
        <f t="shared" si="421"/>
        <v>1.4034158835382931</v>
      </c>
      <c r="D851" s="8">
        <f t="shared" si="422"/>
        <v>3.2608696558581078E-3</v>
      </c>
      <c r="E851" s="8">
        <f t="shared" si="423"/>
        <v>4.5826630344141889E-2</v>
      </c>
      <c r="F851" s="3">
        <f t="shared" si="424"/>
        <v>0.47270997940620096</v>
      </c>
      <c r="G851" s="7">
        <f t="shared" si="425"/>
        <v>3.4697938607175607E-3</v>
      </c>
      <c r="H851" s="3">
        <f t="shared" si="426"/>
        <v>0.22393739210771968</v>
      </c>
      <c r="I851" s="3">
        <f t="shared" si="427"/>
        <v>0.17542698544228663</v>
      </c>
      <c r="J851" s="3">
        <f t="shared" si="428"/>
        <v>0.60997301455771336</v>
      </c>
      <c r="K851" s="3">
        <f t="shared" si="431"/>
        <v>7.5128947101652382E-2</v>
      </c>
      <c r="L851" s="7">
        <f t="shared" si="432"/>
        <v>3.1897690665637113E-4</v>
      </c>
      <c r="M851" s="7">
        <f t="shared" si="434"/>
        <v>3.2196294986005071E-3</v>
      </c>
      <c r="N851" s="3">
        <f t="shared" si="429"/>
        <v>1.2385122418399072E-3</v>
      </c>
      <c r="O851" s="3">
        <f t="shared" si="435"/>
        <v>0.22418763735558828</v>
      </c>
      <c r="P851" s="3">
        <f t="shared" si="433"/>
        <v>0.22542614959742818</v>
      </c>
    </row>
    <row r="852" spans="1:16" x14ac:dyDescent="0.25">
      <c r="A852" s="8">
        <f t="shared" si="430"/>
        <v>0.22121197699185638</v>
      </c>
      <c r="B852" s="8">
        <f t="shared" si="420"/>
        <v>2.8788023008143621E-2</v>
      </c>
      <c r="C852" s="8">
        <f t="shared" si="421"/>
        <v>1.3848635656313122</v>
      </c>
      <c r="D852" s="8">
        <f t="shared" si="422"/>
        <v>3.1414009434172939E-3</v>
      </c>
      <c r="E852" s="8">
        <f t="shared" si="423"/>
        <v>4.5946099056582708E-2</v>
      </c>
      <c r="F852" s="3">
        <f t="shared" si="424"/>
        <v>0.47148084235741611</v>
      </c>
      <c r="G852" s="7">
        <f t="shared" si="425"/>
        <v>3.4517730545040163E-3</v>
      </c>
      <c r="H852" s="3">
        <f t="shared" si="426"/>
        <v>0.22466375004636038</v>
      </c>
      <c r="I852" s="3">
        <f t="shared" si="427"/>
        <v>0.17310794570391402</v>
      </c>
      <c r="J852" s="3">
        <f t="shared" si="428"/>
        <v>0.61229205429608591</v>
      </c>
      <c r="K852" s="3">
        <f t="shared" si="431"/>
        <v>7.5039515430923048E-2</v>
      </c>
      <c r="L852" s="7">
        <f t="shared" si="432"/>
        <v>3.1782447500249185E-4</v>
      </c>
      <c r="M852" s="7">
        <f t="shared" si="434"/>
        <v>3.2196294986005071E-3</v>
      </c>
      <c r="N852" s="3">
        <f t="shared" si="429"/>
        <v>1.2381088907610495E-3</v>
      </c>
      <c r="O852" s="3">
        <f t="shared" si="435"/>
        <v>0.22418763735558828</v>
      </c>
      <c r="P852" s="3">
        <f t="shared" si="433"/>
        <v>0.22542574624634931</v>
      </c>
    </row>
    <row r="853" spans="1:16" x14ac:dyDescent="0.25">
      <c r="A853" s="8">
        <f t="shared" si="430"/>
        <v>0.22159297509185083</v>
      </c>
      <c r="B853" s="8">
        <f t="shared" si="420"/>
        <v>2.840702490814917E-2</v>
      </c>
      <c r="C853" s="8">
        <f t="shared" si="421"/>
        <v>1.3752872248078294</v>
      </c>
      <c r="D853" s="8">
        <f t="shared" si="422"/>
        <v>3.0807681977992416E-3</v>
      </c>
      <c r="E853" s="8">
        <f t="shared" si="423"/>
        <v>4.6006731802200759E-2</v>
      </c>
      <c r="F853" s="3">
        <f t="shared" si="424"/>
        <v>0.47085947289997782</v>
      </c>
      <c r="G853" s="7">
        <f t="shared" si="425"/>
        <v>3.4426807953361013E-3</v>
      </c>
      <c r="H853" s="3">
        <f t="shared" si="426"/>
        <v>0.22503565588718694</v>
      </c>
      <c r="I853" s="3">
        <f t="shared" si="427"/>
        <v>0.17191090310097867</v>
      </c>
      <c r="J853" s="3">
        <f t="shared" si="428"/>
        <v>0.61348909689902131</v>
      </c>
      <c r="K853" s="3">
        <f t="shared" si="431"/>
        <v>7.4991930638619558E-2</v>
      </c>
      <c r="L853" s="7">
        <f t="shared" si="432"/>
        <v>3.1725544485746376E-4</v>
      </c>
      <c r="M853" s="7">
        <f t="shared" si="434"/>
        <v>3.2196294986005071E-3</v>
      </c>
      <c r="N853" s="3">
        <f t="shared" si="429"/>
        <v>1.2379097302102897E-3</v>
      </c>
      <c r="O853" s="3">
        <f t="shared" si="435"/>
        <v>0.22418763735558828</v>
      </c>
      <c r="P853" s="3">
        <f t="shared" si="433"/>
        <v>0.22542554708579857</v>
      </c>
    </row>
    <row r="854" spans="1:16" x14ac:dyDescent="0.25">
      <c r="A854" s="8">
        <f t="shared" si="430"/>
        <v>0.22178792069115666</v>
      </c>
      <c r="B854" s="8">
        <f t="shared" si="420"/>
        <v>2.8212079308843341E-2</v>
      </c>
      <c r="C854" s="8">
        <f t="shared" si="421"/>
        <v>1.3703656505610762</v>
      </c>
      <c r="D854" s="8">
        <f t="shared" si="422"/>
        <v>3.0498806700680788E-3</v>
      </c>
      <c r="E854" s="8">
        <f t="shared" si="423"/>
        <v>4.6037619329931917E-2</v>
      </c>
      <c r="F854" s="3">
        <f t="shared" si="424"/>
        <v>0.47054356418796456</v>
      </c>
      <c r="G854" s="7">
        <f t="shared" si="425"/>
        <v>3.4380628229613839E-3</v>
      </c>
      <c r="H854" s="3">
        <f t="shared" si="426"/>
        <v>0.22522598351411804</v>
      </c>
      <c r="I854" s="3">
        <f t="shared" si="427"/>
        <v>0.17129570632013452</v>
      </c>
      <c r="J854" s="3">
        <f t="shared" si="428"/>
        <v>0.61410429367986552</v>
      </c>
      <c r="K854" s="3">
        <f t="shared" si="431"/>
        <v>7.4967102174230152E-2</v>
      </c>
      <c r="L854" s="7">
        <f t="shared" si="432"/>
        <v>3.169697632628505E-4</v>
      </c>
      <c r="M854" s="7">
        <f t="shared" si="434"/>
        <v>3.2196294986005071E-3</v>
      </c>
      <c r="N854" s="3">
        <f t="shared" si="429"/>
        <v>1.2378097416521751E-3</v>
      </c>
      <c r="O854" s="3">
        <f t="shared" si="435"/>
        <v>0.22418763735558828</v>
      </c>
      <c r="P854" s="3">
        <f t="shared" si="433"/>
        <v>0.22542544709724044</v>
      </c>
    </row>
    <row r="855" spans="1:16" x14ac:dyDescent="0.25">
      <c r="A855" s="8">
        <f t="shared" si="430"/>
        <v>0.22188765248271786</v>
      </c>
      <c r="B855" s="8">
        <f t="shared" si="420"/>
        <v>2.8112347517282144E-2</v>
      </c>
      <c r="C855" s="8">
        <f t="shared" si="421"/>
        <v>1.3678420964552487</v>
      </c>
      <c r="D855" s="8">
        <f t="shared" si="422"/>
        <v>3.0341149177811246E-3</v>
      </c>
      <c r="E855" s="8">
        <f t="shared" si="423"/>
        <v>4.6053385082218873E-2</v>
      </c>
      <c r="F855" s="3">
        <f t="shared" si="424"/>
        <v>0.47038247997537164</v>
      </c>
      <c r="G855" s="7">
        <f t="shared" si="425"/>
        <v>3.4357092774500134E-3</v>
      </c>
      <c r="H855" s="3">
        <f t="shared" si="426"/>
        <v>0.22532336176016787</v>
      </c>
      <c r="I855" s="3">
        <f t="shared" si="427"/>
        <v>0.17098026205690608</v>
      </c>
      <c r="J855" s="3">
        <f t="shared" si="428"/>
        <v>0.6144197379430939</v>
      </c>
      <c r="K855" s="3">
        <f t="shared" si="431"/>
        <v>7.4954273501031676E-2</v>
      </c>
      <c r="L855" s="7">
        <f t="shared" si="432"/>
        <v>3.1682504818104793E-4</v>
      </c>
      <c r="M855" s="7">
        <f t="shared" si="434"/>
        <v>3.2196294986005071E-3</v>
      </c>
      <c r="N855" s="3">
        <f t="shared" si="429"/>
        <v>1.2377590913735441E-3</v>
      </c>
      <c r="O855" s="3">
        <f t="shared" si="435"/>
        <v>0.22418763735558828</v>
      </c>
      <c r="P855" s="3">
        <f t="shared" si="433"/>
        <v>0.22542539644696183</v>
      </c>
    </row>
    <row r="856" spans="1:16" x14ac:dyDescent="0.25">
      <c r="A856" s="8">
        <f t="shared" si="430"/>
        <v>0.22193866982611482</v>
      </c>
      <c r="B856" s="8">
        <f t="shared" si="420"/>
        <v>2.8061330173885179E-2</v>
      </c>
      <c r="C856" s="8">
        <f t="shared" si="421"/>
        <v>1.3665496727467099</v>
      </c>
      <c r="D856" s="8">
        <f t="shared" si="422"/>
        <v>3.0260594497590748E-3</v>
      </c>
      <c r="E856" s="8">
        <f t="shared" si="423"/>
        <v>4.6061440550240924E-2</v>
      </c>
      <c r="F856" s="3">
        <f t="shared" si="424"/>
        <v>0.47030021700269187</v>
      </c>
      <c r="G856" s="7">
        <f t="shared" si="425"/>
        <v>3.4345076725586809E-3</v>
      </c>
      <c r="H856" s="3">
        <f t="shared" si="426"/>
        <v>0.2253731774986735</v>
      </c>
      <c r="I856" s="3">
        <f t="shared" si="427"/>
        <v>0.17081870909333874</v>
      </c>
      <c r="J856" s="3">
        <f t="shared" si="428"/>
        <v>0.61458129090666125</v>
      </c>
      <c r="K856" s="3">
        <f t="shared" si="431"/>
        <v>7.4947677763325282E-2</v>
      </c>
      <c r="L856" s="7">
        <f t="shared" si="432"/>
        <v>3.1675139611393353E-4</v>
      </c>
      <c r="M856" s="7">
        <f t="shared" si="434"/>
        <v>3.2196294986005071E-3</v>
      </c>
      <c r="N856" s="3">
        <f t="shared" si="429"/>
        <v>1.237733313150054E-3</v>
      </c>
      <c r="O856" s="3">
        <f t="shared" si="435"/>
        <v>0.22418763735558828</v>
      </c>
      <c r="P856" s="3">
        <f t="shared" si="433"/>
        <v>0.22542537066873833</v>
      </c>
    </row>
    <row r="857" spans="1:16" x14ac:dyDescent="0.25">
      <c r="A857" s="8">
        <f t="shared" si="430"/>
        <v>0.22196476641114724</v>
      </c>
      <c r="B857" s="8">
        <f t="shared" si="420"/>
        <v>2.8035233588852765E-2</v>
      </c>
      <c r="C857" s="8">
        <f t="shared" si="421"/>
        <v>1.3658881705372223</v>
      </c>
      <c r="D857" s="8">
        <f t="shared" si="422"/>
        <v>3.021941357635052E-3</v>
      </c>
      <c r="E857" s="8">
        <f t="shared" si="423"/>
        <v>4.6065558642364945E-2</v>
      </c>
      <c r="F857" s="3">
        <f t="shared" si="424"/>
        <v>0.47025817388682301</v>
      </c>
      <c r="G857" s="7">
        <f t="shared" si="425"/>
        <v>3.4338936352076004E-3</v>
      </c>
      <c r="H857" s="3">
        <f t="shared" si="426"/>
        <v>0.22539866004635484</v>
      </c>
      <c r="I857" s="3">
        <f t="shared" si="427"/>
        <v>0.17073602131715279</v>
      </c>
      <c r="J857" s="3">
        <f t="shared" si="428"/>
        <v>0.61466397868284717</v>
      </c>
      <c r="K857" s="3">
        <f t="shared" si="431"/>
        <v>7.4944295159573265E-2</v>
      </c>
      <c r="L857" s="7">
        <f t="shared" si="432"/>
        <v>3.1671381984735454E-4</v>
      </c>
      <c r="M857" s="7">
        <f t="shared" si="434"/>
        <v>3.2196294986005071E-3</v>
      </c>
      <c r="N857" s="3">
        <f t="shared" si="429"/>
        <v>1.2377201614567515E-3</v>
      </c>
      <c r="O857" s="3">
        <f t="shared" si="435"/>
        <v>0.22418763735558828</v>
      </c>
      <c r="P857" s="3">
        <f t="shared" si="433"/>
        <v>0.22542535751704504</v>
      </c>
    </row>
    <row r="858" spans="1:16" x14ac:dyDescent="0.25">
      <c r="A858" s="8">
        <f t="shared" si="430"/>
        <v>0.22197811514649235</v>
      </c>
      <c r="B858" s="8">
        <f t="shared" si="420"/>
        <v>2.802188485350765E-2</v>
      </c>
      <c r="C858" s="8">
        <f t="shared" si="421"/>
        <v>1.3655496997559748</v>
      </c>
      <c r="D858" s="8">
        <f t="shared" si="422"/>
        <v>3.0198355482614929E-3</v>
      </c>
      <c r="E858" s="8">
        <f t="shared" si="423"/>
        <v>4.6067664451738509E-2</v>
      </c>
      <c r="F858" s="3">
        <f t="shared" si="424"/>
        <v>0.47023667780964284</v>
      </c>
      <c r="G858" s="7">
        <f t="shared" si="425"/>
        <v>3.4335797074138172E-3</v>
      </c>
      <c r="H858" s="3">
        <f t="shared" si="426"/>
        <v>0.22541169485390616</v>
      </c>
      <c r="I858" s="3">
        <f t="shared" si="427"/>
        <v>0.17069371246949686</v>
      </c>
      <c r="J858" s="3">
        <f t="shared" si="428"/>
        <v>0.61470628753050316</v>
      </c>
      <c r="K858" s="3">
        <f t="shared" si="431"/>
        <v>7.4942562629071077E-2</v>
      </c>
      <c r="L858" s="7">
        <f t="shared" si="432"/>
        <v>3.1669462489426032E-4</v>
      </c>
      <c r="M858" s="7">
        <f t="shared" si="434"/>
        <v>3.2196294986005071E-3</v>
      </c>
      <c r="N858" s="3">
        <f t="shared" si="429"/>
        <v>1.2377134432231685E-3</v>
      </c>
      <c r="O858" s="3">
        <f t="shared" si="435"/>
        <v>0.22418763735558828</v>
      </c>
      <c r="P858" s="3">
        <f t="shared" si="433"/>
        <v>0.22542535079881146</v>
      </c>
    </row>
    <row r="859" spans="1:16" x14ac:dyDescent="0.25">
      <c r="A859" s="8">
        <f t="shared" si="430"/>
        <v>0.22198494311894501</v>
      </c>
      <c r="B859" s="8">
        <f t="shared" si="420"/>
        <v>2.8015056881054989E-2</v>
      </c>
      <c r="C859" s="8">
        <f t="shared" si="421"/>
        <v>1.3653765423295041</v>
      </c>
      <c r="D859" s="8">
        <f t="shared" si="422"/>
        <v>3.0187585812769735E-3</v>
      </c>
      <c r="E859" s="8">
        <f t="shared" si="423"/>
        <v>4.6068741418723025E-2</v>
      </c>
      <c r="F859" s="3">
        <f t="shared" si="424"/>
        <v>0.47022568490292749</v>
      </c>
      <c r="G859" s="7">
        <f t="shared" si="425"/>
        <v>3.4334191730190562E-3</v>
      </c>
      <c r="H859" s="3">
        <f t="shared" si="426"/>
        <v>0.22541836229196408</v>
      </c>
      <c r="I859" s="3">
        <f t="shared" si="427"/>
        <v>0.17067206779118801</v>
      </c>
      <c r="J859" s="3">
        <f t="shared" si="428"/>
        <v>0.61472793220881194</v>
      </c>
      <c r="K859" s="3">
        <f t="shared" si="431"/>
        <v>7.4941675829160642E-2</v>
      </c>
      <c r="L859" s="7">
        <f t="shared" si="432"/>
        <v>3.1668481328777222E-4</v>
      </c>
      <c r="M859" s="7">
        <f t="shared" si="434"/>
        <v>3.2196294986005071E-3</v>
      </c>
      <c r="N859" s="3">
        <f t="shared" si="429"/>
        <v>1.2377100091608977E-3</v>
      </c>
      <c r="O859" s="3">
        <f t="shared" si="435"/>
        <v>0.22418763735558828</v>
      </c>
      <c r="P859" s="3">
        <f t="shared" si="433"/>
        <v>0.22542534736474917</v>
      </c>
    </row>
    <row r="860" spans="1:16" x14ac:dyDescent="0.25">
      <c r="A860" s="8">
        <f t="shared" si="430"/>
        <v>0.22198843565533755</v>
      </c>
      <c r="B860" s="8">
        <f t="shared" si="420"/>
        <v>2.8011564344662454E-2</v>
      </c>
      <c r="C860" s="8">
        <f t="shared" si="421"/>
        <v>1.3652879644558871</v>
      </c>
      <c r="D860" s="8">
        <f t="shared" si="422"/>
        <v>3.0182077524996244E-3</v>
      </c>
      <c r="E860" s="8">
        <f t="shared" si="423"/>
        <v>4.6069292247500372E-2</v>
      </c>
      <c r="F860" s="3">
        <f t="shared" si="424"/>
        <v>0.47022006263641419</v>
      </c>
      <c r="G860" s="7">
        <f t="shared" si="425"/>
        <v>3.433337069965734E-3</v>
      </c>
      <c r="H860" s="3">
        <f t="shared" si="426"/>
        <v>0.22542177272530328</v>
      </c>
      <c r="I860" s="3">
        <f t="shared" si="427"/>
        <v>0.17066099555698588</v>
      </c>
      <c r="J860" s="3">
        <f t="shared" si="428"/>
        <v>0.6147390044430141</v>
      </c>
      <c r="K860" s="3">
        <f t="shared" si="431"/>
        <v>7.494122207072508E-2</v>
      </c>
      <c r="L860" s="7">
        <f t="shared" si="432"/>
        <v>3.1667979637571271E-4</v>
      </c>
      <c r="M860" s="7">
        <f t="shared" si="434"/>
        <v>3.2196294986005071E-3</v>
      </c>
      <c r="N860" s="3">
        <f t="shared" si="429"/>
        <v>1.2377082532416769E-3</v>
      </c>
      <c r="O860" s="3">
        <f t="shared" si="435"/>
        <v>0.22418763735558828</v>
      </c>
      <c r="P860" s="3">
        <f t="shared" si="433"/>
        <v>0.22542534560882996</v>
      </c>
    </row>
    <row r="861" spans="1:16" x14ac:dyDescent="0.25">
      <c r="A861" s="8">
        <f t="shared" si="430"/>
        <v>0.2219902220971009</v>
      </c>
      <c r="B861" s="8">
        <f t="shared" si="420"/>
        <v>2.8009777902899102E-2</v>
      </c>
      <c r="C861" s="8">
        <f t="shared" si="421"/>
        <v>1.3652426547698895</v>
      </c>
      <c r="D861" s="8">
        <f t="shared" si="422"/>
        <v>3.0179260136966495E-3</v>
      </c>
      <c r="E861" s="8">
        <f t="shared" si="423"/>
        <v>4.6069573986303347E-2</v>
      </c>
      <c r="F861" s="3">
        <f t="shared" si="424"/>
        <v>0.47021718700232173</v>
      </c>
      <c r="G861" s="7">
        <f t="shared" si="425"/>
        <v>3.4332950769002542E-3</v>
      </c>
      <c r="H861" s="3">
        <f t="shared" si="426"/>
        <v>0.22542351717400116</v>
      </c>
      <c r="I861" s="3">
        <f t="shared" si="427"/>
        <v>0.17065533184623619</v>
      </c>
      <c r="J861" s="3">
        <f t="shared" si="428"/>
        <v>0.61474466815376383</v>
      </c>
      <c r="K861" s="3">
        <f t="shared" si="431"/>
        <v>7.4940989931091412E-2</v>
      </c>
      <c r="L861" s="7">
        <f t="shared" si="432"/>
        <v>3.1667723067365435E-4</v>
      </c>
      <c r="M861" s="7">
        <f>M853</f>
        <v>3.2196294986005071E-3</v>
      </c>
      <c r="N861" s="3">
        <f t="shared" si="429"/>
        <v>1.2377073552459563E-3</v>
      </c>
      <c r="O861" s="3">
        <f>O853</f>
        <v>0.22418763735558828</v>
      </c>
      <c r="P861" s="3">
        <f t="shared" si="433"/>
        <v>0.22542534471083422</v>
      </c>
    </row>
    <row r="862" spans="1:16" x14ac:dyDescent="0.25">
      <c r="A862" s="8">
        <f t="shared" si="430"/>
        <v>0.22199113586551744</v>
      </c>
      <c r="B862" s="8">
        <f t="shared" si="420"/>
        <v>2.8008864134482558E-2</v>
      </c>
      <c r="C862" s="8">
        <f t="shared" si="421"/>
        <v>1.3652194782898044</v>
      </c>
      <c r="D862" s="8">
        <f t="shared" si="422"/>
        <v>3.0177819067889501E-3</v>
      </c>
      <c r="E862" s="8">
        <f t="shared" si="423"/>
        <v>4.6069718093211046E-2</v>
      </c>
      <c r="F862" s="3">
        <f t="shared" si="424"/>
        <v>0.47021571615449431</v>
      </c>
      <c r="G862" s="7">
        <f t="shared" si="425"/>
        <v>3.4332735981162099E-3</v>
      </c>
      <c r="H862" s="3">
        <f t="shared" si="426"/>
        <v>0.22542440946363365</v>
      </c>
      <c r="I862" s="3">
        <f t="shared" si="427"/>
        <v>0.17065243478622555</v>
      </c>
      <c r="J862" s="3">
        <f t="shared" si="428"/>
        <v>0.61474756521377438</v>
      </c>
      <c r="K862" s="3">
        <f t="shared" si="431"/>
        <v>7.4940871180499274E-2</v>
      </c>
      <c r="L862" s="7">
        <f t="shared" si="432"/>
        <v>3.1667591843295728E-4</v>
      </c>
      <c r="M862" s="7">
        <f t="shared" si="434"/>
        <v>3.2196294986005071E-3</v>
      </c>
      <c r="N862" s="3">
        <f t="shared" si="429"/>
        <v>1.2377068959617125E-3</v>
      </c>
      <c r="O862" s="3">
        <f t="shared" si="435"/>
        <v>0.22418763735558828</v>
      </c>
      <c r="P862" s="3">
        <f t="shared" si="433"/>
        <v>0.22542534425154998</v>
      </c>
    </row>
    <row r="863" spans="1:16" x14ac:dyDescent="0.25">
      <c r="A863" s="8">
        <f t="shared" si="430"/>
        <v>0.22199160325947559</v>
      </c>
      <c r="B863" s="8">
        <f t="shared" si="420"/>
        <v>2.8008396740524411E-2</v>
      </c>
      <c r="C863" s="8">
        <f t="shared" si="421"/>
        <v>1.3652076233566948</v>
      </c>
      <c r="D863" s="8">
        <f t="shared" si="422"/>
        <v>3.0177081966768519E-3</v>
      </c>
      <c r="E863" s="8">
        <f t="shared" si="423"/>
        <v>4.606979180332315E-2</v>
      </c>
      <c r="F863" s="3">
        <f t="shared" si="424"/>
        <v>0.47021496382521749</v>
      </c>
      <c r="G863" s="7">
        <f t="shared" si="425"/>
        <v>3.43326261188122E-3</v>
      </c>
      <c r="H863" s="3">
        <f t="shared" si="426"/>
        <v>0.22542486587135682</v>
      </c>
      <c r="I863" s="3">
        <f t="shared" si="427"/>
        <v>0.17065095291958685</v>
      </c>
      <c r="J863" s="3">
        <f t="shared" si="428"/>
        <v>0.61474904708041311</v>
      </c>
      <c r="K863" s="3">
        <f t="shared" si="431"/>
        <v>7.4940810436582794E-2</v>
      </c>
      <c r="L863" s="7">
        <f t="shared" si="432"/>
        <v>3.1667524725143475E-4</v>
      </c>
      <c r="M863" s="7">
        <f t="shared" si="434"/>
        <v>3.2196294986005071E-3</v>
      </c>
      <c r="N863" s="3">
        <f t="shared" si="429"/>
        <v>1.2377066610481796E-3</v>
      </c>
      <c r="O863" s="3">
        <f t="shared" si="435"/>
        <v>0.22418763735558828</v>
      </c>
      <c r="P863" s="3">
        <f t="shared" si="433"/>
        <v>0.22542534401663644</v>
      </c>
    </row>
    <row r="864" spans="1:16" x14ac:dyDescent="0.25">
      <c r="A864" s="8">
        <f t="shared" si="430"/>
        <v>0.22199184233211539</v>
      </c>
      <c r="B864" s="8">
        <f t="shared" si="420"/>
        <v>2.8008157667884614E-2</v>
      </c>
      <c r="C864" s="8">
        <f t="shared" si="421"/>
        <v>1.3652015595090117</v>
      </c>
      <c r="D864" s="8">
        <f t="shared" si="422"/>
        <v>3.0176704940628784E-3</v>
      </c>
      <c r="E864" s="8">
        <f t="shared" si="423"/>
        <v>4.6069829505937118E-2</v>
      </c>
      <c r="F864" s="3">
        <f t="shared" si="424"/>
        <v>0.47021457901082914</v>
      </c>
      <c r="G864" s="7">
        <f t="shared" si="425"/>
        <v>3.4332569924585598E-3</v>
      </c>
      <c r="H864" s="3">
        <f t="shared" si="426"/>
        <v>0.22542509932457394</v>
      </c>
      <c r="I864" s="3">
        <f t="shared" si="427"/>
        <v>0.17065019493862646</v>
      </c>
      <c r="J864" s="3">
        <f t="shared" si="428"/>
        <v>0.61474980506137356</v>
      </c>
      <c r="K864" s="3">
        <f t="shared" si="431"/>
        <v>7.4940779365253701E-2</v>
      </c>
      <c r="L864" s="7">
        <f t="shared" si="432"/>
        <v>3.1667490394945492E-4</v>
      </c>
      <c r="M864" s="7">
        <f t="shared" si="434"/>
        <v>3.2196294986005071E-3</v>
      </c>
      <c r="N864" s="3">
        <f t="shared" si="429"/>
        <v>1.2377065408924867E-3</v>
      </c>
      <c r="O864" s="3">
        <f t="shared" si="435"/>
        <v>0.22418763735558828</v>
      </c>
      <c r="P864" s="3">
        <f t="shared" si="433"/>
        <v>0.22542534389648075</v>
      </c>
    </row>
    <row r="865" spans="1:16" x14ac:dyDescent="0.25">
      <c r="A865" s="8">
        <f t="shared" si="430"/>
        <v>0.2219919646180688</v>
      </c>
      <c r="B865" s="8">
        <f t="shared" si="420"/>
        <v>2.8008035381931196E-2</v>
      </c>
      <c r="C865" s="8">
        <f t="shared" si="421"/>
        <v>1.3651984578346168</v>
      </c>
      <c r="D865" s="8">
        <f t="shared" si="422"/>
        <v>3.0176512091831635E-3</v>
      </c>
      <c r="E865" s="8">
        <f t="shared" si="423"/>
        <v>4.6069848790816839E-2</v>
      </c>
      <c r="F865" s="3">
        <f t="shared" si="424"/>
        <v>0.47021438217858774</v>
      </c>
      <c r="G865" s="7">
        <f t="shared" si="425"/>
        <v>3.4332541181302943E-3</v>
      </c>
      <c r="H865" s="3">
        <f t="shared" si="426"/>
        <v>0.22542521873619911</v>
      </c>
      <c r="I865" s="3">
        <f t="shared" si="427"/>
        <v>0.1706498072293271</v>
      </c>
      <c r="J865" s="3">
        <f t="shared" si="428"/>
        <v>0.61475019277067289</v>
      </c>
      <c r="K865" s="3">
        <f t="shared" si="431"/>
        <v>7.4940763472038124E-2</v>
      </c>
      <c r="L865" s="7">
        <f t="shared" si="432"/>
        <v>3.1667472835222871E-4</v>
      </c>
      <c r="M865" s="7">
        <f t="shared" si="434"/>
        <v>3.2196294986005071E-3</v>
      </c>
      <c r="N865" s="3">
        <f t="shared" si="429"/>
        <v>1.2377064794334574E-3</v>
      </c>
      <c r="O865" s="3">
        <f t="shared" si="435"/>
        <v>0.22418763735558828</v>
      </c>
      <c r="P865" s="3">
        <f t="shared" si="433"/>
        <v>0.22542534383502175</v>
      </c>
    </row>
    <row r="866" spans="1:16" x14ac:dyDescent="0.25">
      <c r="A866" s="8">
        <f t="shared" si="430"/>
        <v>0.22199202716748012</v>
      </c>
      <c r="B866" s="8">
        <f t="shared" si="420"/>
        <v>2.8007972832519878E-2</v>
      </c>
      <c r="C866" s="8">
        <f t="shared" si="421"/>
        <v>1.3651968713221698</v>
      </c>
      <c r="D866" s="8">
        <f t="shared" si="422"/>
        <v>3.0176413449583628E-3</v>
      </c>
      <c r="E866" s="8">
        <f t="shared" si="423"/>
        <v>4.6069858655041637E-2</v>
      </c>
      <c r="F866" s="3">
        <f t="shared" si="424"/>
        <v>0.4702142814988699</v>
      </c>
      <c r="G866" s="7">
        <f t="shared" si="425"/>
        <v>3.4332526479114666E-3</v>
      </c>
      <c r="H866" s="3">
        <f t="shared" si="426"/>
        <v>0.22542527981539159</v>
      </c>
      <c r="I866" s="3">
        <f t="shared" si="427"/>
        <v>0.17064960891527123</v>
      </c>
      <c r="J866" s="3">
        <f t="shared" si="428"/>
        <v>0.61475039108472873</v>
      </c>
      <c r="K866" s="3">
        <f t="shared" si="431"/>
        <v>7.4940755342589122E-2</v>
      </c>
      <c r="L866" s="7">
        <f t="shared" si="432"/>
        <v>3.1667463853460418E-4</v>
      </c>
      <c r="M866" s="7">
        <f t="shared" si="434"/>
        <v>3.2196294986005071E-3</v>
      </c>
      <c r="N866" s="3">
        <f t="shared" si="429"/>
        <v>1.2377064479972889E-3</v>
      </c>
      <c r="O866" s="3">
        <f t="shared" si="435"/>
        <v>0.22418763735558828</v>
      </c>
      <c r="P866" s="3">
        <f t="shared" si="433"/>
        <v>0.22542534380358556</v>
      </c>
    </row>
    <row r="867" spans="1:16" x14ac:dyDescent="0.25">
      <c r="A867" s="8">
        <f t="shared" si="430"/>
        <v>0.2219920591615771</v>
      </c>
      <c r="B867" s="8">
        <f t="shared" si="420"/>
        <v>2.8007940838422896E-2</v>
      </c>
      <c r="C867" s="8">
        <f t="shared" si="421"/>
        <v>1.365196059818601</v>
      </c>
      <c r="D867" s="8">
        <f t="shared" si="422"/>
        <v>3.0176362993995726E-3</v>
      </c>
      <c r="E867" s="8">
        <f t="shared" si="423"/>
        <v>4.6069863700600427E-2</v>
      </c>
      <c r="F867" s="3">
        <f t="shared" si="424"/>
        <v>0.47021423000113127</v>
      </c>
      <c r="G867" s="7">
        <f t="shared" si="425"/>
        <v>3.4332518958937385E-3</v>
      </c>
      <c r="H867" s="3">
        <f t="shared" si="426"/>
        <v>0.22542531105747085</v>
      </c>
      <c r="I867" s="3">
        <f t="shared" si="427"/>
        <v>0.17064950747732513</v>
      </c>
      <c r="J867" s="3">
        <f t="shared" si="428"/>
        <v>0.61475049252267489</v>
      </c>
      <c r="K867" s="3">
        <f t="shared" si="431"/>
        <v>7.494075118435331E-2</v>
      </c>
      <c r="L867" s="7">
        <f t="shared" si="432"/>
        <v>3.1667459259293232E-4</v>
      </c>
      <c r="M867" s="7">
        <f t="shared" si="434"/>
        <v>3.2196294986005071E-3</v>
      </c>
      <c r="N867" s="3">
        <f t="shared" si="429"/>
        <v>1.2377064319177037E-3</v>
      </c>
      <c r="O867" s="3">
        <f t="shared" si="435"/>
        <v>0.22418763735558828</v>
      </c>
      <c r="P867" s="3">
        <f t="shared" si="433"/>
        <v>0.22542534378750598</v>
      </c>
    </row>
    <row r="868" spans="1:16" x14ac:dyDescent="0.25">
      <c r="A868" s="8">
        <f t="shared" si="430"/>
        <v>0.22199207552659467</v>
      </c>
      <c r="B868" s="8">
        <f t="shared" si="420"/>
        <v>2.8007924473405332E-2</v>
      </c>
      <c r="C868" s="8">
        <f t="shared" si="421"/>
        <v>1.3651956447334312</v>
      </c>
      <c r="D868" s="8">
        <f t="shared" si="422"/>
        <v>3.0176337185913943E-3</v>
      </c>
      <c r="E868" s="8">
        <f t="shared" si="423"/>
        <v>4.6069866281408606E-2</v>
      </c>
      <c r="F868" s="3">
        <f t="shared" si="424"/>
        <v>0.47021420365999272</v>
      </c>
      <c r="G868" s="7">
        <f t="shared" si="425"/>
        <v>3.4332515112360418E-3</v>
      </c>
      <c r="H868" s="3">
        <f t="shared" si="426"/>
        <v>0.22542532703783072</v>
      </c>
      <c r="I868" s="3">
        <f t="shared" si="427"/>
        <v>0.17064945559167891</v>
      </c>
      <c r="J868" s="3">
        <f t="shared" si="428"/>
        <v>0.61475054440832111</v>
      </c>
      <c r="K868" s="3">
        <f t="shared" si="431"/>
        <v>7.4940749057407455E-2</v>
      </c>
      <c r="L868" s="7">
        <f t="shared" si="432"/>
        <v>3.1667456909375289E-4</v>
      </c>
      <c r="M868" s="7">
        <f t="shared" si="434"/>
        <v>3.2196294986005071E-3</v>
      </c>
      <c r="N868" s="3">
        <f t="shared" si="429"/>
        <v>1.2377064236929909E-3</v>
      </c>
      <c r="O868" s="3">
        <f t="shared" si="435"/>
        <v>0.22418763735558828</v>
      </c>
      <c r="P868" s="3">
        <f t="shared" si="433"/>
        <v>0.22542534377928128</v>
      </c>
    </row>
    <row r="869" spans="1:16" x14ac:dyDescent="0.25">
      <c r="A869" s="8">
        <f t="shared" si="430"/>
        <v>0.22199208389731995</v>
      </c>
      <c r="B869" s="8">
        <f t="shared" si="420"/>
        <v>2.8007916102680053E-2</v>
      </c>
      <c r="C869" s="8">
        <f t="shared" si="421"/>
        <v>1.3651954324168496</v>
      </c>
      <c r="D869" s="8">
        <f t="shared" si="422"/>
        <v>3.0176323985053044E-3</v>
      </c>
      <c r="E869" s="8">
        <f t="shared" si="423"/>
        <v>4.6069867601494695E-2</v>
      </c>
      <c r="F869" s="3">
        <f t="shared" si="424"/>
        <v>0.47021419018647387</v>
      </c>
      <c r="G869" s="7">
        <f t="shared" si="425"/>
        <v>3.4332513144832515E-3</v>
      </c>
      <c r="H869" s="3">
        <f t="shared" si="426"/>
        <v>0.22542533521180319</v>
      </c>
      <c r="I869" s="3">
        <f t="shared" si="427"/>
        <v>0.1706494290521062</v>
      </c>
      <c r="J869" s="3">
        <f t="shared" si="428"/>
        <v>0.61475057094789376</v>
      </c>
      <c r="K869" s="3">
        <f t="shared" si="431"/>
        <v>7.4940747969471311E-2</v>
      </c>
      <c r="L869" s="7">
        <f t="shared" si="432"/>
        <v>3.166745570739058E-4</v>
      </c>
      <c r="M869" s="7">
        <f t="shared" si="434"/>
        <v>3.2196294986005071E-3</v>
      </c>
      <c r="N869" s="3">
        <f t="shared" si="429"/>
        <v>1.2377064194860445E-3</v>
      </c>
      <c r="O869" s="3">
        <f t="shared" si="435"/>
        <v>0.22418763735558828</v>
      </c>
      <c r="P869" s="3">
        <f t="shared" si="433"/>
        <v>0.22542534377507431</v>
      </c>
    </row>
    <row r="870" spans="1:16" x14ac:dyDescent="0.25">
      <c r="A870" s="8">
        <f t="shared" si="430"/>
        <v>0.22199208817895549</v>
      </c>
      <c r="B870" s="8">
        <f t="shared" si="420"/>
        <v>2.8007911821044507E-2</v>
      </c>
      <c r="C870" s="8">
        <f t="shared" si="421"/>
        <v>1.3651953238166643</v>
      </c>
      <c r="D870" s="8">
        <f t="shared" si="422"/>
        <v>3.0176317232798247E-3</v>
      </c>
      <c r="E870" s="8">
        <f t="shared" si="423"/>
        <v>4.6069868276720174E-2</v>
      </c>
      <c r="F870" s="3">
        <f t="shared" si="424"/>
        <v>0.47021418329475451</v>
      </c>
      <c r="G870" s="7">
        <f t="shared" si="425"/>
        <v>3.4332512138439903E-3</v>
      </c>
      <c r="H870" s="3">
        <f t="shared" si="426"/>
        <v>0.22542533939279949</v>
      </c>
      <c r="I870" s="3">
        <f t="shared" si="427"/>
        <v>0.17064941547708304</v>
      </c>
      <c r="J870" s="3">
        <f t="shared" si="428"/>
        <v>0.61475058452291698</v>
      </c>
      <c r="K870" s="3">
        <f t="shared" si="431"/>
        <v>7.4940747412990477E-2</v>
      </c>
      <c r="L870" s="7">
        <f t="shared" si="432"/>
        <v>3.1667455092574282E-4</v>
      </c>
      <c r="M870" s="7">
        <f t="shared" si="434"/>
        <v>3.2196294986005071E-3</v>
      </c>
      <c r="N870" s="3">
        <f t="shared" si="429"/>
        <v>1.2377064173341875E-3</v>
      </c>
      <c r="O870" s="3">
        <f t="shared" si="435"/>
        <v>0.22418763735558828</v>
      </c>
      <c r="P870" s="3">
        <f t="shared" si="433"/>
        <v>0.22542534377292248</v>
      </c>
    </row>
    <row r="871" spans="1:16" x14ac:dyDescent="0.25">
      <c r="A871" s="8">
        <f t="shared" si="430"/>
        <v>0.22199209036901699</v>
      </c>
      <c r="B871" s="8">
        <f t="shared" si="420"/>
        <v>2.8007909630983013E-2</v>
      </c>
      <c r="C871" s="8">
        <f t="shared" si="421"/>
        <v>1.3651952682675423</v>
      </c>
      <c r="D871" s="8">
        <f t="shared" si="422"/>
        <v>3.0176313779012353E-3</v>
      </c>
      <c r="E871" s="8">
        <f t="shared" si="423"/>
        <v>4.6069868622098761E-2</v>
      </c>
      <c r="F871" s="3">
        <f t="shared" si="424"/>
        <v>0.47021417976963248</v>
      </c>
      <c r="G871" s="7">
        <f t="shared" si="425"/>
        <v>3.4332511623668981E-3</v>
      </c>
      <c r="H871" s="3">
        <f t="shared" si="426"/>
        <v>0.22542534153138388</v>
      </c>
      <c r="I871" s="3">
        <f t="shared" si="427"/>
        <v>0.17064940853344279</v>
      </c>
      <c r="J871" s="3">
        <f t="shared" si="428"/>
        <v>0.61475059146655719</v>
      </c>
      <c r="K871" s="3">
        <f t="shared" si="431"/>
        <v>7.4940747128349833E-2</v>
      </c>
      <c r="L871" s="7">
        <f t="shared" si="432"/>
        <v>3.1667454778095132E-4</v>
      </c>
      <c r="M871" s="7">
        <f t="shared" si="434"/>
        <v>3.2196294986005071E-3</v>
      </c>
      <c r="N871" s="3">
        <f t="shared" si="429"/>
        <v>1.2377064162335102E-3</v>
      </c>
      <c r="O871" s="3">
        <f t="shared" si="435"/>
        <v>0.22418763735558828</v>
      </c>
      <c r="P871" s="3">
        <f t="shared" si="433"/>
        <v>0.22542534377182177</v>
      </c>
    </row>
    <row r="872" spans="1:16" x14ac:dyDescent="0.25">
      <c r="A872" s="8">
        <f t="shared" si="430"/>
        <v>0.22199209148923593</v>
      </c>
      <c r="B872" s="8">
        <f t="shared" si="420"/>
        <v>2.8007908510764068E-2</v>
      </c>
      <c r="C872" s="8">
        <f t="shared" si="421"/>
        <v>1.3651952398541027</v>
      </c>
      <c r="D872" s="8">
        <f t="shared" si="422"/>
        <v>3.0176312012397E-3</v>
      </c>
      <c r="E872" s="8">
        <f t="shared" si="423"/>
        <v>4.6069868798760301E-2</v>
      </c>
      <c r="F872" s="3">
        <f t="shared" si="424"/>
        <v>0.47021417796652853</v>
      </c>
      <c r="G872" s="7">
        <f t="shared" si="425"/>
        <v>3.4332511360363064E-3</v>
      </c>
      <c r="H872" s="3">
        <f t="shared" si="426"/>
        <v>0.22542534262527225</v>
      </c>
      <c r="I872" s="3">
        <f t="shared" si="427"/>
        <v>0.17064940498176284</v>
      </c>
      <c r="J872" s="3">
        <f t="shared" si="428"/>
        <v>0.61475059501823714</v>
      </c>
      <c r="K872" s="3">
        <f t="shared" si="431"/>
        <v>7.4940746982755824E-2</v>
      </c>
      <c r="L872" s="7">
        <f t="shared" si="432"/>
        <v>3.1667454617238664E-4</v>
      </c>
      <c r="M872" s="7">
        <f t="shared" si="434"/>
        <v>3.2196294986005071E-3</v>
      </c>
      <c r="N872" s="3">
        <f t="shared" si="429"/>
        <v>1.2377064156705129E-3</v>
      </c>
      <c r="O872" s="3">
        <f t="shared" si="435"/>
        <v>0.22418763735558828</v>
      </c>
      <c r="P872" s="3">
        <f t="shared" si="433"/>
        <v>0.22542534377125878</v>
      </c>
    </row>
    <row r="873" spans="1:16" x14ac:dyDescent="0.25">
      <c r="A873" s="8">
        <f t="shared" si="430"/>
        <v>0.2219920920622292</v>
      </c>
      <c r="B873" s="8">
        <f t="shared" si="420"/>
        <v>2.8007907937770804E-2</v>
      </c>
      <c r="C873" s="8">
        <f t="shared" si="421"/>
        <v>1.3651952253205957</v>
      </c>
      <c r="D873" s="8">
        <f t="shared" si="422"/>
        <v>3.0176311108771241E-3</v>
      </c>
      <c r="E873" s="8">
        <f t="shared" si="423"/>
        <v>4.6069868889122872E-2</v>
      </c>
      <c r="F873" s="3">
        <f t="shared" si="424"/>
        <v>0.4702141770442389</v>
      </c>
      <c r="G873" s="7">
        <f t="shared" si="425"/>
        <v>3.4332511225681809E-3</v>
      </c>
      <c r="H873" s="3">
        <f t="shared" si="426"/>
        <v>0.22542534318479737</v>
      </c>
      <c r="I873" s="3">
        <f t="shared" si="427"/>
        <v>0.17064940316507446</v>
      </c>
      <c r="J873" s="3">
        <f t="shared" si="428"/>
        <v>0.6147505968349255</v>
      </c>
      <c r="K873" s="3">
        <f t="shared" si="431"/>
        <v>7.4940746908284298E-2</v>
      </c>
      <c r="L873" s="7">
        <f t="shared" si="432"/>
        <v>3.1667454534960453E-4</v>
      </c>
      <c r="M873" s="7">
        <f t="shared" si="434"/>
        <v>3.2196294986005071E-3</v>
      </c>
      <c r="N873" s="3">
        <f t="shared" si="429"/>
        <v>1.237706415382539E-3</v>
      </c>
      <c r="O873" s="3">
        <f t="shared" si="435"/>
        <v>0.22418763735558828</v>
      </c>
      <c r="P873" s="3">
        <f t="shared" si="433"/>
        <v>0.22542534377097082</v>
      </c>
    </row>
    <row r="874" spans="1:16" x14ac:dyDescent="0.25">
      <c r="A874" s="8">
        <f t="shared" si="430"/>
        <v>0.22199209235531592</v>
      </c>
      <c r="B874" s="8">
        <f t="shared" si="420"/>
        <v>2.8007907644684082E-2</v>
      </c>
      <c r="C874" s="8">
        <f t="shared" si="421"/>
        <v>1.36519521788669</v>
      </c>
      <c r="D874" s="8">
        <f t="shared" si="422"/>
        <v>3.017631064656562E-3</v>
      </c>
      <c r="E874" s="8">
        <f t="shared" si="423"/>
        <v>4.6069868935343435E-2</v>
      </c>
      <c r="F874" s="3">
        <f t="shared" si="424"/>
        <v>0.47021417657248671</v>
      </c>
      <c r="G874" s="7">
        <f t="shared" si="425"/>
        <v>3.4332511156792188E-3</v>
      </c>
      <c r="H874" s="3">
        <f t="shared" si="426"/>
        <v>0.22542534347099513</v>
      </c>
      <c r="I874" s="3">
        <f t="shared" si="427"/>
        <v>0.17064940223583625</v>
      </c>
      <c r="J874" s="3">
        <f t="shared" si="428"/>
        <v>0.61475059776416374</v>
      </c>
      <c r="K874" s="3">
        <f t="shared" si="431"/>
        <v>7.4940746870192032E-2</v>
      </c>
      <c r="L874" s="7">
        <f t="shared" si="432"/>
        <v>3.1667454492875042E-4</v>
      </c>
      <c r="M874" s="7">
        <f t="shared" si="434"/>
        <v>3.2196294986005071E-3</v>
      </c>
      <c r="N874" s="3">
        <f t="shared" si="429"/>
        <v>1.2377064152352402E-3</v>
      </c>
      <c r="O874" s="3">
        <f t="shared" si="435"/>
        <v>0.22418763735558828</v>
      </c>
      <c r="P874" s="3">
        <f t="shared" si="433"/>
        <v>0.22542534377082352</v>
      </c>
    </row>
    <row r="876" spans="1:16" x14ac:dyDescent="0.25">
      <c r="A876" s="5" t="s">
        <v>75</v>
      </c>
      <c r="B876" s="5"/>
      <c r="C876" s="5"/>
      <c r="D876" s="5"/>
      <c r="E876" s="5"/>
      <c r="F876">
        <f>F843+1</f>
        <v>27</v>
      </c>
      <c r="G876" t="s">
        <v>76</v>
      </c>
      <c r="H876">
        <f>D$18/100</f>
        <v>0.7</v>
      </c>
      <c r="K876" t="s">
        <v>15</v>
      </c>
    </row>
    <row r="877" spans="1:16" x14ac:dyDescent="0.25">
      <c r="A877" s="1" t="s">
        <v>82</v>
      </c>
      <c r="B877" s="1" t="s">
        <v>182</v>
      </c>
      <c r="C877" s="1" t="s">
        <v>183</v>
      </c>
      <c r="D877" s="1" t="s">
        <v>184</v>
      </c>
      <c r="E877" s="1" t="s">
        <v>185</v>
      </c>
      <c r="F877" s="1" t="s">
        <v>79</v>
      </c>
      <c r="G877" s="1" t="s">
        <v>81</v>
      </c>
      <c r="H877" s="1" t="s">
        <v>84</v>
      </c>
      <c r="I877" s="1" t="s">
        <v>60</v>
      </c>
      <c r="J877" s="1" t="s">
        <v>187</v>
      </c>
      <c r="K877" s="1" t="s">
        <v>86</v>
      </c>
      <c r="L877" s="1" t="s">
        <v>88</v>
      </c>
      <c r="M877" s="1" t="s">
        <v>88</v>
      </c>
      <c r="N877" s="1" t="s">
        <v>90</v>
      </c>
      <c r="O877" s="1" t="s">
        <v>92</v>
      </c>
      <c r="P877" s="1" t="s">
        <v>92</v>
      </c>
    </row>
    <row r="878" spans="1:16" x14ac:dyDescent="0.25">
      <c r="A878" s="1" t="s">
        <v>77</v>
      </c>
      <c r="B878" s="1" t="s">
        <v>10</v>
      </c>
      <c r="C878" s="1" t="s">
        <v>57</v>
      </c>
      <c r="D878" s="1" t="s">
        <v>59</v>
      </c>
      <c r="E878" s="1" t="s">
        <v>186</v>
      </c>
      <c r="F878" s="1" t="s">
        <v>78</v>
      </c>
      <c r="G878" s="1" t="s">
        <v>80</v>
      </c>
      <c r="H878" s="1" t="s">
        <v>83</v>
      </c>
      <c r="I878" s="1" t="s">
        <v>61</v>
      </c>
      <c r="J878" s="1" t="s">
        <v>188</v>
      </c>
      <c r="K878" s="1" t="s">
        <v>85</v>
      </c>
      <c r="L878" s="1" t="s">
        <v>87</v>
      </c>
      <c r="M878" s="1" t="s">
        <v>28</v>
      </c>
      <c r="N878" s="1" t="s">
        <v>89</v>
      </c>
      <c r="O878" s="1" t="s">
        <v>32</v>
      </c>
      <c r="P878" s="1" t="s">
        <v>91</v>
      </c>
    </row>
    <row r="879" spans="1:16" x14ac:dyDescent="0.25">
      <c r="A879" s="1" t="s">
        <v>0</v>
      </c>
      <c r="B879" s="1" t="s">
        <v>0</v>
      </c>
      <c r="C879" s="1" t="s">
        <v>97</v>
      </c>
      <c r="D879" s="1" t="s">
        <v>17</v>
      </c>
      <c r="E879" s="1" t="s">
        <v>17</v>
      </c>
      <c r="F879" s="1" t="s">
        <v>22</v>
      </c>
      <c r="G879" s="1" t="s">
        <v>0</v>
      </c>
      <c r="H879" s="1" t="s">
        <v>0</v>
      </c>
      <c r="I879" s="1" t="s">
        <v>0</v>
      </c>
      <c r="J879" s="1" t="s">
        <v>0</v>
      </c>
      <c r="K879" s="1" t="s">
        <v>0</v>
      </c>
      <c r="L879" s="1" t="s">
        <v>20</v>
      </c>
      <c r="M879" s="1" t="s">
        <v>20</v>
      </c>
      <c r="N879" s="1" t="s">
        <v>0</v>
      </c>
      <c r="O879" s="1" t="s">
        <v>0</v>
      </c>
      <c r="P879" s="1" t="s">
        <v>0</v>
      </c>
    </row>
    <row r="880" spans="1:16" x14ac:dyDescent="0.25">
      <c r="A880" s="8">
        <v>0.2</v>
      </c>
      <c r="B880" s="8">
        <f t="shared" ref="B880:B907" si="436">IF(A880&lt;$D$24,A880,2*$D$24-A880)</f>
        <v>4.9999999999999989E-2</v>
      </c>
      <c r="C880" s="8">
        <f t="shared" ref="C880:C907" si="437">2*ACOS(($D$24-B880)/$D$24)</f>
        <v>1.8545904360032242</v>
      </c>
      <c r="D880" s="8">
        <f t="shared" ref="D880:D907" si="438">$D$24^2*(C880-SIN(C880))/2</f>
        <v>6.9889877812751881E-3</v>
      </c>
      <c r="E880" s="8">
        <f t="shared" ref="E880:E907" si="439">IF(A880&lt;$D$24,D880,3.1416*($D$24)^2-D880)</f>
        <v>4.2098512218724814E-2</v>
      </c>
      <c r="F880" s="3">
        <f t="shared" ref="F880:F907" si="440">$D$19/E880</f>
        <v>0.51457175906087338</v>
      </c>
      <c r="G880" s="7">
        <f t="shared" ref="G880:G907" si="441">F880^2/(2*32.2)</f>
        <v>4.1115542736490911E-3</v>
      </c>
      <c r="H880" s="3">
        <f t="shared" ref="H880:H907" si="442">A880+G880</f>
        <v>0.2041115542736491</v>
      </c>
      <c r="I880" s="3">
        <f t="shared" ref="I880:I907" si="443">$D$24*C880</f>
        <v>0.23182380450040302</v>
      </c>
      <c r="J880" s="3">
        <f t="shared" ref="J880:J907" si="444">IF(A880&lt;$D$24,I880,(2*3.1416*$D$24-I880))</f>
        <v>0.55357619549959702</v>
      </c>
      <c r="K880" s="3">
        <f>E880/J880</f>
        <v>7.6048270429568104E-2</v>
      </c>
      <c r="L880" s="7">
        <f>($D$21^2)*(F880^2)/(($D$20^2)*(K880^1.333))</f>
        <v>3.7189525515176188E-4</v>
      </c>
      <c r="M880" s="7">
        <f>D863</f>
        <v>3.0177081966768519E-3</v>
      </c>
      <c r="N880" s="3">
        <f t="shared" ref="N880:N907" si="445">((M880+L880)/2)*D$30</f>
        <v>1.1863612081400147E-3</v>
      </c>
      <c r="O880" s="3">
        <f>H874</f>
        <v>0.22542534347099513</v>
      </c>
      <c r="P880" s="3">
        <f>N880+O880</f>
        <v>0.22661170467913513</v>
      </c>
    </row>
    <row r="881" spans="1:16" x14ac:dyDescent="0.25">
      <c r="A881" s="8">
        <f t="shared" ref="A881:A907" si="446">A880+(P880-H880)/2</f>
        <v>0.21125007520274303</v>
      </c>
      <c r="B881" s="8">
        <f t="shared" si="436"/>
        <v>3.8749924797256974E-2</v>
      </c>
      <c r="C881" s="8">
        <f t="shared" si="437"/>
        <v>1.6186128857170836</v>
      </c>
      <c r="D881" s="8">
        <f t="shared" si="438"/>
        <v>4.8418428091024689E-3</v>
      </c>
      <c r="E881" s="8">
        <f t="shared" si="439"/>
        <v>4.4245657190897528E-2</v>
      </c>
      <c r="F881" s="3">
        <f t="shared" si="440"/>
        <v>0.48960071703243846</v>
      </c>
      <c r="G881" s="7">
        <f t="shared" si="441"/>
        <v>3.7221872999794697E-3</v>
      </c>
      <c r="H881" s="3">
        <f t="shared" si="442"/>
        <v>0.2149722625027225</v>
      </c>
      <c r="I881" s="3">
        <f t="shared" si="443"/>
        <v>0.20232661071463545</v>
      </c>
      <c r="J881" s="3">
        <f t="shared" si="444"/>
        <v>0.58307338928536456</v>
      </c>
      <c r="K881" s="3">
        <f t="shared" ref="K881:K907" si="447">E881/J881</f>
        <v>7.5883513128813126E-2</v>
      </c>
      <c r="L881" s="7">
        <f t="shared" ref="L881:L907" si="448">($D$21^2)*(F881^2)/(($D$20^2)*(K881^1.333))</f>
        <v>3.3765128136799895E-4</v>
      </c>
      <c r="M881" s="7">
        <f>M880</f>
        <v>3.0177081966768519E-3</v>
      </c>
      <c r="N881" s="3">
        <f t="shared" si="445"/>
        <v>1.1743758173156976E-3</v>
      </c>
      <c r="O881" s="3">
        <f>O880</f>
        <v>0.22542534347099513</v>
      </c>
      <c r="P881" s="3">
        <f t="shared" ref="P881:P907" si="449">N881+O881</f>
        <v>0.22659971928831082</v>
      </c>
    </row>
    <row r="882" spans="1:16" x14ac:dyDescent="0.25">
      <c r="A882" s="8">
        <f t="shared" si="446"/>
        <v>0.21706380359553717</v>
      </c>
      <c r="B882" s="8">
        <f t="shared" si="436"/>
        <v>3.2936196404462825E-2</v>
      </c>
      <c r="C882" s="8">
        <f t="shared" si="437"/>
        <v>1.4857987951514864</v>
      </c>
      <c r="D882" s="8">
        <f t="shared" si="438"/>
        <v>3.8235071179255975E-3</v>
      </c>
      <c r="E882" s="8">
        <f t="shared" si="439"/>
        <v>4.5263992882074403E-2</v>
      </c>
      <c r="F882" s="3">
        <f t="shared" si="440"/>
        <v>0.47858582742959543</v>
      </c>
      <c r="G882" s="7">
        <f t="shared" si="441"/>
        <v>3.5565899723054421E-3</v>
      </c>
      <c r="H882" s="3">
        <f t="shared" si="442"/>
        <v>0.2206203935678426</v>
      </c>
      <c r="I882" s="3">
        <f t="shared" si="443"/>
        <v>0.1857248493939358</v>
      </c>
      <c r="J882" s="3">
        <f t="shared" si="444"/>
        <v>0.59967515060606424</v>
      </c>
      <c r="K882" s="3">
        <f t="shared" si="447"/>
        <v>7.5480854653270452E-2</v>
      </c>
      <c r="L882" s="7">
        <f t="shared" si="448"/>
        <v>3.2492567911120569E-4</v>
      </c>
      <c r="M882" s="7">
        <f t="shared" ref="M882:M907" si="450">M881</f>
        <v>3.0177081966768519E-3</v>
      </c>
      <c r="N882" s="3">
        <f t="shared" si="445"/>
        <v>1.1699218565258201E-3</v>
      </c>
      <c r="O882" s="3">
        <f t="shared" ref="O882:O907" si="451">O881</f>
        <v>0.22542534347099513</v>
      </c>
      <c r="P882" s="3">
        <f t="shared" si="449"/>
        <v>0.22659526532752094</v>
      </c>
    </row>
    <row r="883" spans="1:16" x14ac:dyDescent="0.25">
      <c r="A883" s="8">
        <f t="shared" si="446"/>
        <v>0.22005123947537636</v>
      </c>
      <c r="B883" s="8">
        <f t="shared" si="436"/>
        <v>2.9948760524623641E-2</v>
      </c>
      <c r="C883" s="8">
        <f t="shared" si="437"/>
        <v>1.4137045292715642</v>
      </c>
      <c r="D883" s="8">
        <f t="shared" si="438"/>
        <v>3.3282663417995781E-3</v>
      </c>
      <c r="E883" s="8">
        <f t="shared" si="439"/>
        <v>4.5759233658200421E-2</v>
      </c>
      <c r="F883" s="3">
        <f t="shared" si="440"/>
        <v>0.47340621235147734</v>
      </c>
      <c r="G883" s="7">
        <f t="shared" si="441"/>
        <v>3.4800223896424231E-3</v>
      </c>
      <c r="H883" s="3">
        <f t="shared" si="442"/>
        <v>0.22353126186501879</v>
      </c>
      <c r="I883" s="3">
        <f t="shared" si="443"/>
        <v>0.17671306615894553</v>
      </c>
      <c r="J883" s="3">
        <f t="shared" si="444"/>
        <v>0.60868693384105443</v>
      </c>
      <c r="K883" s="3">
        <f t="shared" si="447"/>
        <v>7.5176960624802017E-2</v>
      </c>
      <c r="L883" s="7">
        <f t="shared" si="448"/>
        <v>3.1964487859042665E-4</v>
      </c>
      <c r="M883" s="7">
        <f t="shared" si="450"/>
        <v>3.0177081966768519E-3</v>
      </c>
      <c r="N883" s="3">
        <f t="shared" si="445"/>
        <v>1.1680735763435475E-3</v>
      </c>
      <c r="O883" s="3">
        <f t="shared" si="451"/>
        <v>0.22542534347099513</v>
      </c>
      <c r="P883" s="3">
        <f t="shared" si="449"/>
        <v>0.22659341704733868</v>
      </c>
    </row>
    <row r="884" spans="1:16" x14ac:dyDescent="0.25">
      <c r="A884" s="8">
        <f t="shared" si="446"/>
        <v>0.22158231706653631</v>
      </c>
      <c r="B884" s="8">
        <f t="shared" si="436"/>
        <v>2.8417682933463695E-2</v>
      </c>
      <c r="C884" s="8">
        <f t="shared" si="437"/>
        <v>1.3755558707994164</v>
      </c>
      <c r="D884" s="8">
        <f t="shared" si="438"/>
        <v>3.0824595463756627E-3</v>
      </c>
      <c r="E884" s="8">
        <f t="shared" si="439"/>
        <v>4.6005040453624337E-2</v>
      </c>
      <c r="F884" s="3">
        <f t="shared" si="440"/>
        <v>0.47087678377485875</v>
      </c>
      <c r="G884" s="7">
        <f t="shared" si="441"/>
        <v>3.4429339363067557E-3</v>
      </c>
      <c r="H884" s="3">
        <f t="shared" si="442"/>
        <v>0.22502525100284307</v>
      </c>
      <c r="I884" s="3">
        <f t="shared" si="443"/>
        <v>0.17194448384992705</v>
      </c>
      <c r="J884" s="3">
        <f t="shared" si="444"/>
        <v>0.61345551615007299</v>
      </c>
      <c r="K884" s="3">
        <f t="shared" si="447"/>
        <v>7.4993278636310889E-2</v>
      </c>
      <c r="L884" s="7">
        <f t="shared" si="448"/>
        <v>3.1727117055619524E-4</v>
      </c>
      <c r="M884" s="7">
        <f t="shared" si="450"/>
        <v>3.0177081966768519E-3</v>
      </c>
      <c r="N884" s="3">
        <f t="shared" si="445"/>
        <v>1.1672427785315664E-3</v>
      </c>
      <c r="O884" s="3">
        <f t="shared" si="451"/>
        <v>0.22542534347099513</v>
      </c>
      <c r="P884" s="3">
        <f t="shared" si="449"/>
        <v>0.22659258624952669</v>
      </c>
    </row>
    <row r="885" spans="1:16" x14ac:dyDescent="0.25">
      <c r="A885" s="8">
        <f t="shared" si="446"/>
        <v>0.22236598468987812</v>
      </c>
      <c r="B885" s="8">
        <f t="shared" si="436"/>
        <v>2.7634015310121884E-2</v>
      </c>
      <c r="C885" s="8">
        <f t="shared" si="437"/>
        <v>1.3556838882535958</v>
      </c>
      <c r="D885" s="8">
        <f t="shared" si="438"/>
        <v>2.958839755437398E-3</v>
      </c>
      <c r="E885" s="8">
        <f t="shared" si="439"/>
        <v>4.6128660244562601E-2</v>
      </c>
      <c r="F885" s="3">
        <f t="shared" si="440"/>
        <v>0.46961488522286704</v>
      </c>
      <c r="G885" s="7">
        <f t="shared" si="441"/>
        <v>3.4245052860696671E-3</v>
      </c>
      <c r="H885" s="3">
        <f t="shared" si="442"/>
        <v>0.22579048997594778</v>
      </c>
      <c r="I885" s="3">
        <f t="shared" si="443"/>
        <v>0.16946048603169947</v>
      </c>
      <c r="J885" s="3">
        <f t="shared" si="444"/>
        <v>0.61593951396830049</v>
      </c>
      <c r="K885" s="3">
        <f t="shared" si="447"/>
        <v>7.4891542429824737E-2</v>
      </c>
      <c r="L885" s="7">
        <f t="shared" si="448"/>
        <v>3.1614451659370079E-4</v>
      </c>
      <c r="M885" s="7">
        <f t="shared" si="450"/>
        <v>3.0177081966768519E-3</v>
      </c>
      <c r="N885" s="3">
        <f t="shared" si="445"/>
        <v>1.1668484496446935E-3</v>
      </c>
      <c r="O885" s="3">
        <f t="shared" si="451"/>
        <v>0.22542534347099513</v>
      </c>
      <c r="P885" s="3">
        <f t="shared" si="449"/>
        <v>0.22659219192063981</v>
      </c>
    </row>
    <row r="886" spans="1:16" x14ac:dyDescent="0.25">
      <c r="A886" s="8">
        <f t="shared" si="446"/>
        <v>0.22276683566222413</v>
      </c>
      <c r="B886" s="8">
        <f t="shared" si="436"/>
        <v>2.7233164337775867E-2</v>
      </c>
      <c r="C886" s="8">
        <f t="shared" si="437"/>
        <v>1.3454239556102907</v>
      </c>
      <c r="D886" s="8">
        <f t="shared" si="438"/>
        <v>2.8961952695500627E-3</v>
      </c>
      <c r="E886" s="8">
        <f t="shared" si="439"/>
        <v>4.6191304730449939E-2</v>
      </c>
      <c r="F886" s="3">
        <f t="shared" si="440"/>
        <v>0.46897799515835165</v>
      </c>
      <c r="G886" s="7">
        <f t="shared" si="441"/>
        <v>3.4152229804774361E-3</v>
      </c>
      <c r="H886" s="3">
        <f t="shared" si="442"/>
        <v>0.22618205864270158</v>
      </c>
      <c r="I886" s="3">
        <f t="shared" si="443"/>
        <v>0.16817799445128634</v>
      </c>
      <c r="J886" s="3">
        <f t="shared" si="444"/>
        <v>0.61722200554871365</v>
      </c>
      <c r="K886" s="3">
        <f t="shared" si="447"/>
        <v>7.4837423674461542E-2</v>
      </c>
      <c r="L886" s="7">
        <f t="shared" si="448"/>
        <v>3.1559155118252046E-4</v>
      </c>
      <c r="M886" s="7">
        <f t="shared" si="450"/>
        <v>3.0177081966768519E-3</v>
      </c>
      <c r="N886" s="3">
        <f t="shared" si="445"/>
        <v>1.1666549117507802E-3</v>
      </c>
      <c r="O886" s="3">
        <f t="shared" si="451"/>
        <v>0.22542534347099513</v>
      </c>
      <c r="P886" s="3">
        <f t="shared" si="449"/>
        <v>0.22659199838274591</v>
      </c>
    </row>
    <row r="887" spans="1:16" x14ac:dyDescent="0.25">
      <c r="A887" s="8">
        <f t="shared" si="446"/>
        <v>0.2229718055322463</v>
      </c>
      <c r="B887" s="8">
        <f t="shared" si="436"/>
        <v>2.7028194467753702E-2</v>
      </c>
      <c r="C887" s="8">
        <f t="shared" si="437"/>
        <v>1.3401520786552024</v>
      </c>
      <c r="D887" s="8">
        <f t="shared" si="438"/>
        <v>2.8643184359216159E-3</v>
      </c>
      <c r="E887" s="8">
        <f t="shared" si="439"/>
        <v>4.6223181564078383E-2</v>
      </c>
      <c r="F887" s="3">
        <f t="shared" si="440"/>
        <v>0.46865457446290815</v>
      </c>
      <c r="G887" s="7">
        <f t="shared" si="441"/>
        <v>3.4105141329970421E-3</v>
      </c>
      <c r="H887" s="3">
        <f t="shared" si="442"/>
        <v>0.22638231966524333</v>
      </c>
      <c r="I887" s="3">
        <f t="shared" si="443"/>
        <v>0.1675190098319003</v>
      </c>
      <c r="J887" s="3">
        <f t="shared" si="444"/>
        <v>0.61788099016809972</v>
      </c>
      <c r="K887" s="3">
        <f t="shared" si="447"/>
        <v>7.4809198372494001E-2</v>
      </c>
      <c r="L887" s="7">
        <f t="shared" si="448"/>
        <v>3.1531493311599894E-4</v>
      </c>
      <c r="M887" s="7">
        <f t="shared" si="450"/>
        <v>3.0177081966768519E-3</v>
      </c>
      <c r="N887" s="3">
        <f t="shared" si="445"/>
        <v>1.1665580954274978E-3</v>
      </c>
      <c r="O887" s="3">
        <f t="shared" si="451"/>
        <v>0.22542534347099513</v>
      </c>
      <c r="P887" s="3">
        <f t="shared" si="449"/>
        <v>0.22659190156642264</v>
      </c>
    </row>
    <row r="888" spans="1:16" x14ac:dyDescent="0.25">
      <c r="A888" s="8">
        <f t="shared" si="446"/>
        <v>0.22307659648283595</v>
      </c>
      <c r="B888" s="8">
        <f t="shared" si="436"/>
        <v>2.6923403517164046E-2</v>
      </c>
      <c r="C888" s="8">
        <f t="shared" si="437"/>
        <v>1.3374500446369832</v>
      </c>
      <c r="D888" s="8">
        <f t="shared" si="438"/>
        <v>2.848062317872632E-3</v>
      </c>
      <c r="E888" s="8">
        <f t="shared" si="439"/>
        <v>4.623943768212737E-2</v>
      </c>
      <c r="F888" s="3">
        <f t="shared" si="440"/>
        <v>0.46848981242278476</v>
      </c>
      <c r="G888" s="7">
        <f t="shared" si="441"/>
        <v>3.4081165270797519E-3</v>
      </c>
      <c r="H888" s="3">
        <f t="shared" si="442"/>
        <v>0.22648471300991571</v>
      </c>
      <c r="I888" s="3">
        <f t="shared" si="443"/>
        <v>0.16718125557962291</v>
      </c>
      <c r="J888" s="3">
        <f t="shared" si="444"/>
        <v>0.61821874442037705</v>
      </c>
      <c r="K888" s="3">
        <f t="shared" si="447"/>
        <v>7.4794622614492295E-2</v>
      </c>
      <c r="L888" s="7">
        <f t="shared" si="448"/>
        <v>3.1517512017597519E-4</v>
      </c>
      <c r="M888" s="7">
        <f t="shared" si="450"/>
        <v>3.0177081966768519E-3</v>
      </c>
      <c r="N888" s="3">
        <f t="shared" si="445"/>
        <v>1.1665091608984894E-3</v>
      </c>
      <c r="O888" s="3">
        <f t="shared" si="451"/>
        <v>0.22542534347099513</v>
      </c>
      <c r="P888" s="3">
        <f t="shared" si="449"/>
        <v>0.22659185263189363</v>
      </c>
    </row>
    <row r="889" spans="1:16" x14ac:dyDescent="0.25">
      <c r="A889" s="8">
        <f t="shared" si="446"/>
        <v>0.22313016629382493</v>
      </c>
      <c r="B889" s="8">
        <f t="shared" si="436"/>
        <v>2.6869833706175072E-2</v>
      </c>
      <c r="C889" s="8">
        <f t="shared" si="437"/>
        <v>1.3360669616432279</v>
      </c>
      <c r="D889" s="8">
        <f t="shared" si="438"/>
        <v>2.8397628164087991E-3</v>
      </c>
      <c r="E889" s="8">
        <f t="shared" si="439"/>
        <v>4.6247737183591202E-2</v>
      </c>
      <c r="F889" s="3">
        <f t="shared" si="440"/>
        <v>0.46840573843082794</v>
      </c>
      <c r="G889" s="7">
        <f t="shared" si="441"/>
        <v>3.406893412964739E-3</v>
      </c>
      <c r="H889" s="3">
        <f t="shared" si="442"/>
        <v>0.22653705970678967</v>
      </c>
      <c r="I889" s="3">
        <f t="shared" si="443"/>
        <v>0.16700837020540349</v>
      </c>
      <c r="J889" s="3">
        <f t="shared" si="444"/>
        <v>0.6183916297945965</v>
      </c>
      <c r="K889" s="3">
        <f t="shared" si="447"/>
        <v>7.4787133194142263E-2</v>
      </c>
      <c r="L889" s="7">
        <f t="shared" si="448"/>
        <v>3.15104067866815E-4</v>
      </c>
      <c r="M889" s="7">
        <f t="shared" si="450"/>
        <v>3.0177081966768519E-3</v>
      </c>
      <c r="N889" s="3">
        <f t="shared" si="445"/>
        <v>1.1664842925902833E-3</v>
      </c>
      <c r="O889" s="3">
        <f t="shared" si="451"/>
        <v>0.22542534347099513</v>
      </c>
      <c r="P889" s="3">
        <f t="shared" si="449"/>
        <v>0.22659182776358541</v>
      </c>
    </row>
    <row r="890" spans="1:16" x14ac:dyDescent="0.25">
      <c r="A890" s="8">
        <f t="shared" si="446"/>
        <v>0.22315755032222279</v>
      </c>
      <c r="B890" s="8">
        <f t="shared" si="436"/>
        <v>2.6842449677777214E-2</v>
      </c>
      <c r="C890" s="8">
        <f t="shared" si="437"/>
        <v>1.3353594834361502</v>
      </c>
      <c r="D890" s="8">
        <f t="shared" si="438"/>
        <v>2.8355230531688213E-3</v>
      </c>
      <c r="E890" s="8">
        <f t="shared" si="439"/>
        <v>4.6251976946831176E-2</v>
      </c>
      <c r="F890" s="3">
        <f t="shared" si="440"/>
        <v>0.46836280125144047</v>
      </c>
      <c r="G890" s="7">
        <f t="shared" si="441"/>
        <v>3.4062688446598807E-3</v>
      </c>
      <c r="H890" s="3">
        <f t="shared" si="442"/>
        <v>0.22656381916688267</v>
      </c>
      <c r="I890" s="3">
        <f t="shared" si="443"/>
        <v>0.16691993542951877</v>
      </c>
      <c r="J890" s="3">
        <f t="shared" si="444"/>
        <v>0.61848006457048121</v>
      </c>
      <c r="K890" s="3">
        <f t="shared" si="447"/>
        <v>7.4783294719373061E-2</v>
      </c>
      <c r="L890" s="7">
        <f t="shared" si="448"/>
        <v>3.1506785716382634E-4</v>
      </c>
      <c r="M890" s="7">
        <f t="shared" si="450"/>
        <v>3.0177081966768519E-3</v>
      </c>
      <c r="N890" s="3">
        <f t="shared" si="445"/>
        <v>1.1664716188442374E-3</v>
      </c>
      <c r="O890" s="3">
        <f t="shared" si="451"/>
        <v>0.22542534347099513</v>
      </c>
      <c r="P890" s="3">
        <f t="shared" si="449"/>
        <v>0.22659181508983936</v>
      </c>
    </row>
    <row r="891" spans="1:16" x14ac:dyDescent="0.25">
      <c r="A891" s="8">
        <f t="shared" si="446"/>
        <v>0.22317154828370112</v>
      </c>
      <c r="B891" s="8">
        <f t="shared" si="436"/>
        <v>2.6828451716298884E-2</v>
      </c>
      <c r="C891" s="8">
        <f t="shared" si="437"/>
        <v>1.3349977174400467</v>
      </c>
      <c r="D891" s="8">
        <f t="shared" si="438"/>
        <v>2.8333565374816759E-3</v>
      </c>
      <c r="E891" s="8">
        <f t="shared" si="439"/>
        <v>4.6254143462518327E-2</v>
      </c>
      <c r="F891" s="3">
        <f t="shared" si="440"/>
        <v>0.4683408634253296</v>
      </c>
      <c r="G891" s="7">
        <f t="shared" si="441"/>
        <v>3.4059497570494289E-3</v>
      </c>
      <c r="H891" s="3">
        <f t="shared" si="442"/>
        <v>0.22657749804075056</v>
      </c>
      <c r="I891" s="3">
        <f t="shared" si="443"/>
        <v>0.16687471468000584</v>
      </c>
      <c r="J891" s="3">
        <f t="shared" si="444"/>
        <v>0.61852528531999418</v>
      </c>
      <c r="K891" s="3">
        <f t="shared" si="447"/>
        <v>7.4781329980048813E-2</v>
      </c>
      <c r="L891" s="7">
        <f t="shared" si="448"/>
        <v>3.150493760304607E-4</v>
      </c>
      <c r="M891" s="7">
        <f t="shared" si="450"/>
        <v>3.0177081966768519E-3</v>
      </c>
      <c r="N891" s="3">
        <f t="shared" si="445"/>
        <v>1.1664651504475594E-3</v>
      </c>
      <c r="O891" s="3">
        <f t="shared" si="451"/>
        <v>0.22542534347099513</v>
      </c>
      <c r="P891" s="3">
        <f t="shared" si="449"/>
        <v>0.22659180862144268</v>
      </c>
    </row>
    <row r="892" spans="1:16" x14ac:dyDescent="0.25">
      <c r="A892" s="8">
        <f t="shared" si="446"/>
        <v>0.22317870357404718</v>
      </c>
      <c r="B892" s="8">
        <f t="shared" si="436"/>
        <v>2.6821296425952823E-2</v>
      </c>
      <c r="C892" s="8">
        <f t="shared" si="437"/>
        <v>1.3348127626780217</v>
      </c>
      <c r="D892" s="8">
        <f t="shared" si="438"/>
        <v>2.8322492790486499E-3</v>
      </c>
      <c r="E892" s="8">
        <f t="shared" si="439"/>
        <v>4.6255250720951352E-2</v>
      </c>
      <c r="F892" s="3">
        <f t="shared" si="440"/>
        <v>0.46832965227929807</v>
      </c>
      <c r="G892" s="7">
        <f t="shared" si="441"/>
        <v>3.4057866957150342E-3</v>
      </c>
      <c r="H892" s="3">
        <f t="shared" si="442"/>
        <v>0.22658449026976221</v>
      </c>
      <c r="I892" s="3">
        <f t="shared" si="443"/>
        <v>0.16685159533475272</v>
      </c>
      <c r="J892" s="3">
        <f t="shared" si="444"/>
        <v>0.6185484046652473</v>
      </c>
      <c r="K892" s="3">
        <f t="shared" si="447"/>
        <v>7.4780324986828267E-2</v>
      </c>
      <c r="L892" s="7">
        <f t="shared" si="448"/>
        <v>3.1503993661438737E-4</v>
      </c>
      <c r="M892" s="7">
        <f t="shared" si="450"/>
        <v>3.0177081966768519E-3</v>
      </c>
      <c r="N892" s="3">
        <f t="shared" si="445"/>
        <v>1.1664618466519336E-3</v>
      </c>
      <c r="O892" s="3">
        <f t="shared" si="451"/>
        <v>0.22542534347099513</v>
      </c>
      <c r="P892" s="3">
        <f t="shared" si="449"/>
        <v>0.22659180531764705</v>
      </c>
    </row>
    <row r="893" spans="1:16" x14ac:dyDescent="0.25">
      <c r="A893" s="8">
        <f t="shared" si="446"/>
        <v>0.22318236109798961</v>
      </c>
      <c r="B893" s="8">
        <f t="shared" si="436"/>
        <v>2.6817638902010388E-2</v>
      </c>
      <c r="C893" s="8">
        <f t="shared" si="437"/>
        <v>1.3347182121535131</v>
      </c>
      <c r="D893" s="8">
        <f t="shared" si="438"/>
        <v>2.8316833390303157E-3</v>
      </c>
      <c r="E893" s="8">
        <f t="shared" si="439"/>
        <v>4.6255816660969687E-2</v>
      </c>
      <c r="F893" s="3">
        <f t="shared" si="440"/>
        <v>0.46832392226497488</v>
      </c>
      <c r="G893" s="7">
        <f t="shared" si="441"/>
        <v>3.405703356609475E-3</v>
      </c>
      <c r="H893" s="3">
        <f t="shared" si="442"/>
        <v>0.22658806445459909</v>
      </c>
      <c r="I893" s="3">
        <f t="shared" si="443"/>
        <v>0.16683977651918913</v>
      </c>
      <c r="J893" s="3">
        <f t="shared" si="444"/>
        <v>0.61856022348081086</v>
      </c>
      <c r="K893" s="3">
        <f t="shared" si="447"/>
        <v>7.4779811092079776E-2</v>
      </c>
      <c r="L893" s="7">
        <f t="shared" si="448"/>
        <v>3.1503511349416412E-4</v>
      </c>
      <c r="M893" s="7">
        <f t="shared" si="450"/>
        <v>3.0177081966768519E-3</v>
      </c>
      <c r="N893" s="3">
        <f t="shared" si="445"/>
        <v>1.1664601585598556E-3</v>
      </c>
      <c r="O893" s="3">
        <f t="shared" si="451"/>
        <v>0.22542534347099513</v>
      </c>
      <c r="P893" s="3">
        <f t="shared" si="449"/>
        <v>0.226591803629555</v>
      </c>
    </row>
    <row r="894" spans="1:16" x14ac:dyDescent="0.25">
      <c r="A894" s="8">
        <f t="shared" si="446"/>
        <v>0.22318423068546756</v>
      </c>
      <c r="B894" s="8">
        <f t="shared" si="436"/>
        <v>2.6815769314532445E-2</v>
      </c>
      <c r="C894" s="8">
        <f t="shared" si="437"/>
        <v>1.3346698793215055</v>
      </c>
      <c r="D894" s="8">
        <f t="shared" si="438"/>
        <v>2.8313940650777844E-3</v>
      </c>
      <c r="E894" s="8">
        <f t="shared" si="439"/>
        <v>4.6256105934922215E-2</v>
      </c>
      <c r="F894" s="3">
        <f t="shared" si="440"/>
        <v>0.46832099348596679</v>
      </c>
      <c r="G894" s="7">
        <f t="shared" si="441"/>
        <v>3.4056607599329647E-3</v>
      </c>
      <c r="H894" s="3">
        <f t="shared" si="442"/>
        <v>0.22658989144540051</v>
      </c>
      <c r="I894" s="3">
        <f t="shared" si="443"/>
        <v>0.16683373491518819</v>
      </c>
      <c r="J894" s="3">
        <f t="shared" si="444"/>
        <v>0.61856626508481183</v>
      </c>
      <c r="K894" s="3">
        <f t="shared" si="447"/>
        <v>7.4779548361855824E-2</v>
      </c>
      <c r="L894" s="7">
        <f t="shared" si="448"/>
        <v>3.1503264861171482E-4</v>
      </c>
      <c r="M894" s="7">
        <f>M886</f>
        <v>3.0177081966768519E-3</v>
      </c>
      <c r="N894" s="3">
        <f t="shared" si="445"/>
        <v>1.1664592958509983E-3</v>
      </c>
      <c r="O894" s="3">
        <f>O886</f>
        <v>0.22542534347099513</v>
      </c>
      <c r="P894" s="3">
        <f t="shared" si="449"/>
        <v>0.22659180276684612</v>
      </c>
    </row>
    <row r="895" spans="1:16" x14ac:dyDescent="0.25">
      <c r="A895" s="8">
        <f t="shared" si="446"/>
        <v>0.22318518634619036</v>
      </c>
      <c r="B895" s="8">
        <f t="shared" si="436"/>
        <v>2.6814813653809638E-2</v>
      </c>
      <c r="C895" s="8">
        <f t="shared" si="437"/>
        <v>1.3346451728768223</v>
      </c>
      <c r="D895" s="8">
        <f t="shared" si="438"/>
        <v>2.8312462028614533E-3</v>
      </c>
      <c r="E895" s="8">
        <f t="shared" si="439"/>
        <v>4.6256253797138547E-2</v>
      </c>
      <c r="F895" s="3">
        <f t="shared" si="440"/>
        <v>0.46831949645638987</v>
      </c>
      <c r="G895" s="7">
        <f t="shared" si="441"/>
        <v>3.405638986974636E-3</v>
      </c>
      <c r="H895" s="3">
        <f t="shared" si="442"/>
        <v>0.22659082533316499</v>
      </c>
      <c r="I895" s="3">
        <f t="shared" si="443"/>
        <v>0.16683064660960278</v>
      </c>
      <c r="J895" s="3">
        <f t="shared" si="444"/>
        <v>0.6185693533903972</v>
      </c>
      <c r="K895" s="3">
        <f t="shared" si="447"/>
        <v>7.4779414052129525E-2</v>
      </c>
      <c r="L895" s="7">
        <f t="shared" si="448"/>
        <v>3.1503138879346147E-4</v>
      </c>
      <c r="M895" s="7">
        <f t="shared" si="450"/>
        <v>3.0177081966768519E-3</v>
      </c>
      <c r="N895" s="3">
        <f t="shared" si="445"/>
        <v>1.1664588549146096E-3</v>
      </c>
      <c r="O895" s="3">
        <f t="shared" si="451"/>
        <v>0.22542534347099513</v>
      </c>
      <c r="P895" s="3">
        <f t="shared" si="449"/>
        <v>0.22659180232590975</v>
      </c>
    </row>
    <row r="896" spans="1:16" x14ac:dyDescent="0.25">
      <c r="A896" s="8">
        <f t="shared" si="446"/>
        <v>0.22318567484256274</v>
      </c>
      <c r="B896" s="8">
        <f t="shared" si="436"/>
        <v>2.6814325157437258E-2</v>
      </c>
      <c r="C896" s="8">
        <f t="shared" si="437"/>
        <v>1.3346325437593023</v>
      </c>
      <c r="D896" s="8">
        <f t="shared" si="438"/>
        <v>2.8311706223767665E-3</v>
      </c>
      <c r="E896" s="8">
        <f t="shared" si="439"/>
        <v>4.625632937762323E-2</v>
      </c>
      <c r="F896" s="3">
        <f t="shared" si="440"/>
        <v>0.46831873124620127</v>
      </c>
      <c r="G896" s="7">
        <f t="shared" si="441"/>
        <v>3.4056278577026659E-3</v>
      </c>
      <c r="H896" s="3">
        <f t="shared" si="442"/>
        <v>0.2265913027002654</v>
      </c>
      <c r="I896" s="3">
        <f t="shared" si="443"/>
        <v>0.16682906796991279</v>
      </c>
      <c r="J896" s="3">
        <f t="shared" si="444"/>
        <v>0.61857093203008717</v>
      </c>
      <c r="K896" s="3">
        <f t="shared" si="447"/>
        <v>7.4779345395061869E-2</v>
      </c>
      <c r="L896" s="7">
        <f t="shared" si="448"/>
        <v>3.1503074485872629E-4</v>
      </c>
      <c r="M896" s="7">
        <f t="shared" si="450"/>
        <v>3.0177081966768519E-3</v>
      </c>
      <c r="N896" s="3">
        <f t="shared" si="445"/>
        <v>1.1664586295374523E-3</v>
      </c>
      <c r="O896" s="3">
        <f t="shared" si="451"/>
        <v>0.22542534347099513</v>
      </c>
      <c r="P896" s="3">
        <f t="shared" si="449"/>
        <v>0.22659180210053259</v>
      </c>
    </row>
    <row r="897" spans="1:16" x14ac:dyDescent="0.25">
      <c r="A897" s="8">
        <f t="shared" si="446"/>
        <v>0.22318592454269634</v>
      </c>
      <c r="B897" s="8">
        <f t="shared" si="436"/>
        <v>2.681407545730366E-2</v>
      </c>
      <c r="C897" s="8">
        <f t="shared" si="437"/>
        <v>1.3346260882120218</v>
      </c>
      <c r="D897" s="8">
        <f t="shared" si="438"/>
        <v>2.831131988839432E-3</v>
      </c>
      <c r="E897" s="8">
        <f t="shared" si="439"/>
        <v>4.6256368011160565E-2</v>
      </c>
      <c r="F897" s="3">
        <f t="shared" si="440"/>
        <v>0.468318340104182</v>
      </c>
      <c r="G897" s="7">
        <f t="shared" si="441"/>
        <v>3.4056221689120537E-3</v>
      </c>
      <c r="H897" s="3">
        <f t="shared" si="442"/>
        <v>0.22659154671160839</v>
      </c>
      <c r="I897" s="3">
        <f t="shared" si="443"/>
        <v>0.16682826102650272</v>
      </c>
      <c r="J897" s="3">
        <f t="shared" si="444"/>
        <v>0.61857173897349726</v>
      </c>
      <c r="K897" s="3">
        <f t="shared" si="447"/>
        <v>7.4779310299435492E-2</v>
      </c>
      <c r="L897" s="7">
        <f t="shared" si="448"/>
        <v>3.150304157137772E-4</v>
      </c>
      <c r="M897" s="7">
        <f t="shared" si="450"/>
        <v>3.0177081966768519E-3</v>
      </c>
      <c r="N897" s="3">
        <f t="shared" si="445"/>
        <v>1.1664585143367201E-3</v>
      </c>
      <c r="O897" s="3">
        <f t="shared" si="451"/>
        <v>0.22542534347099513</v>
      </c>
      <c r="P897" s="3">
        <f t="shared" si="449"/>
        <v>0.22659180198533185</v>
      </c>
    </row>
    <row r="898" spans="1:16" x14ac:dyDescent="0.25">
      <c r="A898" s="8">
        <f t="shared" si="446"/>
        <v>0.22318605217955806</v>
      </c>
      <c r="B898" s="8">
        <f t="shared" si="436"/>
        <v>2.6813947820441941E-2</v>
      </c>
      <c r="C898" s="8">
        <f t="shared" si="437"/>
        <v>1.3346227883806034</v>
      </c>
      <c r="D898" s="8">
        <f t="shared" si="438"/>
        <v>2.831112240959735E-3</v>
      </c>
      <c r="E898" s="8">
        <f t="shared" si="439"/>
        <v>4.6256387759040264E-2</v>
      </c>
      <c r="F898" s="3">
        <f t="shared" si="440"/>
        <v>0.46831814016867707</v>
      </c>
      <c r="G898" s="7">
        <f t="shared" si="441"/>
        <v>3.4056192610411279E-3</v>
      </c>
      <c r="H898" s="3">
        <f t="shared" si="442"/>
        <v>0.22659167144059919</v>
      </c>
      <c r="I898" s="3">
        <f t="shared" si="443"/>
        <v>0.16682784854757543</v>
      </c>
      <c r="J898" s="3">
        <f t="shared" si="444"/>
        <v>0.6185721514524245</v>
      </c>
      <c r="K898" s="3">
        <f t="shared" si="447"/>
        <v>7.4779292359717434E-2</v>
      </c>
      <c r="L898" s="7">
        <f t="shared" si="448"/>
        <v>3.1503024747025278E-4</v>
      </c>
      <c r="M898" s="7">
        <f t="shared" si="450"/>
        <v>3.0177081966768519E-3</v>
      </c>
      <c r="N898" s="3">
        <f t="shared" si="445"/>
        <v>1.1664584554514864E-3</v>
      </c>
      <c r="O898" s="3">
        <f t="shared" si="451"/>
        <v>0.22542534347099513</v>
      </c>
      <c r="P898" s="3">
        <f t="shared" si="449"/>
        <v>0.22659180192644662</v>
      </c>
    </row>
    <row r="899" spans="1:16" x14ac:dyDescent="0.25">
      <c r="A899" s="8">
        <f t="shared" si="446"/>
        <v>0.22318611742248179</v>
      </c>
      <c r="B899" s="8">
        <f t="shared" si="436"/>
        <v>2.6813882577518211E-2</v>
      </c>
      <c r="C899" s="8">
        <f t="shared" si="437"/>
        <v>1.3346211016344132</v>
      </c>
      <c r="D899" s="8">
        <f t="shared" si="438"/>
        <v>2.8311021466393858E-3</v>
      </c>
      <c r="E899" s="8">
        <f t="shared" si="439"/>
        <v>4.6256397853360616E-2</v>
      </c>
      <c r="F899" s="3">
        <f t="shared" si="440"/>
        <v>0.4683180379697694</v>
      </c>
      <c r="G899" s="7">
        <f t="shared" si="441"/>
        <v>3.4056177746561236E-3</v>
      </c>
      <c r="H899" s="3">
        <f t="shared" si="442"/>
        <v>0.22659173519713791</v>
      </c>
      <c r="I899" s="3">
        <f t="shared" si="443"/>
        <v>0.16682763770430165</v>
      </c>
      <c r="J899" s="3">
        <f t="shared" si="444"/>
        <v>0.61857236229569834</v>
      </c>
      <c r="K899" s="3">
        <f t="shared" si="447"/>
        <v>7.477928318958503E-2</v>
      </c>
      <c r="L899" s="7">
        <f t="shared" si="448"/>
        <v>3.1503016147143187E-4</v>
      </c>
      <c r="M899" s="7">
        <f t="shared" si="450"/>
        <v>3.0177081966768519E-3</v>
      </c>
      <c r="N899" s="3">
        <f t="shared" si="445"/>
        <v>1.1664584253518991E-3</v>
      </c>
      <c r="O899" s="3">
        <f t="shared" si="451"/>
        <v>0.22542534347099513</v>
      </c>
      <c r="P899" s="3">
        <f t="shared" si="449"/>
        <v>0.22659180189634703</v>
      </c>
    </row>
    <row r="900" spans="1:16" x14ac:dyDescent="0.25">
      <c r="A900" s="8">
        <f t="shared" si="446"/>
        <v>0.22318615077208637</v>
      </c>
      <c r="B900" s="8">
        <f t="shared" si="436"/>
        <v>2.6813849227913633E-2</v>
      </c>
      <c r="C900" s="8">
        <f t="shared" si="437"/>
        <v>1.3346202394357143</v>
      </c>
      <c r="D900" s="8">
        <f t="shared" si="438"/>
        <v>2.8310969868258684E-3</v>
      </c>
      <c r="E900" s="8">
        <f t="shared" si="439"/>
        <v>4.625640301317413E-2</v>
      </c>
      <c r="F900" s="3">
        <f t="shared" si="440"/>
        <v>0.46831798572978567</v>
      </c>
      <c r="G900" s="7">
        <f t="shared" si="441"/>
        <v>3.4056170148758342E-3</v>
      </c>
      <c r="H900" s="3">
        <f t="shared" si="442"/>
        <v>0.22659176778696219</v>
      </c>
      <c r="I900" s="3">
        <f t="shared" si="443"/>
        <v>0.16682752992946429</v>
      </c>
      <c r="J900" s="3">
        <f t="shared" si="444"/>
        <v>0.61857247007053573</v>
      </c>
      <c r="K900" s="3">
        <f t="shared" si="447"/>
        <v>7.4779278502160818E-2</v>
      </c>
      <c r="L900" s="7">
        <f t="shared" si="448"/>
        <v>3.1503011751239651E-4</v>
      </c>
      <c r="M900" s="7">
        <f t="shared" si="450"/>
        <v>3.0177081966768519E-3</v>
      </c>
      <c r="N900" s="3">
        <f t="shared" si="445"/>
        <v>1.1664584099662369E-3</v>
      </c>
      <c r="O900" s="3">
        <f t="shared" si="451"/>
        <v>0.22542534347099513</v>
      </c>
      <c r="P900" s="3">
        <f t="shared" si="449"/>
        <v>0.22659180188096137</v>
      </c>
    </row>
    <row r="901" spans="1:16" x14ac:dyDescent="0.25">
      <c r="A901" s="8">
        <f t="shared" si="446"/>
        <v>0.22318616781908596</v>
      </c>
      <c r="B901" s="8">
        <f t="shared" si="436"/>
        <v>2.6813832180914043E-2</v>
      </c>
      <c r="C901" s="8">
        <f t="shared" si="437"/>
        <v>1.3346197987136388</v>
      </c>
      <c r="D901" s="8">
        <f t="shared" si="438"/>
        <v>2.8310943493342492E-3</v>
      </c>
      <c r="E901" s="8">
        <f t="shared" si="439"/>
        <v>4.6256405650665751E-2</v>
      </c>
      <c r="F901" s="3">
        <f t="shared" si="440"/>
        <v>0.46831795902678647</v>
      </c>
      <c r="G901" s="7">
        <f t="shared" si="441"/>
        <v>3.4056166265064415E-3</v>
      </c>
      <c r="H901" s="3">
        <f t="shared" si="442"/>
        <v>0.22659178444559239</v>
      </c>
      <c r="I901" s="3">
        <f t="shared" si="443"/>
        <v>0.16682747483920485</v>
      </c>
      <c r="J901" s="3">
        <f t="shared" si="444"/>
        <v>0.61857252516079519</v>
      </c>
      <c r="K901" s="3">
        <f t="shared" si="447"/>
        <v>7.4779276106130971E-2</v>
      </c>
      <c r="L901" s="7">
        <f t="shared" si="448"/>
        <v>3.1503009504231771E-4</v>
      </c>
      <c r="M901" s="7">
        <f t="shared" si="450"/>
        <v>3.0177081966768519E-3</v>
      </c>
      <c r="N901" s="3">
        <f t="shared" si="445"/>
        <v>1.1664584021017093E-3</v>
      </c>
      <c r="O901" s="3">
        <f t="shared" si="451"/>
        <v>0.22542534347099513</v>
      </c>
      <c r="P901" s="3">
        <f t="shared" si="449"/>
        <v>0.22659180187309685</v>
      </c>
    </row>
    <row r="902" spans="1:16" x14ac:dyDescent="0.25">
      <c r="A902" s="8">
        <f t="shared" si="446"/>
        <v>0.22318617653283818</v>
      </c>
      <c r="B902" s="8">
        <f t="shared" si="436"/>
        <v>2.6813823467161824E-2</v>
      </c>
      <c r="C902" s="8">
        <f t="shared" si="437"/>
        <v>1.3346195734338908</v>
      </c>
      <c r="D902" s="8">
        <f t="shared" si="438"/>
        <v>2.8310930011530965E-3</v>
      </c>
      <c r="E902" s="8">
        <f t="shared" si="439"/>
        <v>4.6256406998846901E-2</v>
      </c>
      <c r="F902" s="3">
        <f t="shared" si="440"/>
        <v>0.46831794537727311</v>
      </c>
      <c r="G902" s="7">
        <f t="shared" si="441"/>
        <v>3.4056164279874309E-3</v>
      </c>
      <c r="H902" s="3">
        <f t="shared" si="442"/>
        <v>0.2265917929608256</v>
      </c>
      <c r="I902" s="3">
        <f t="shared" si="443"/>
        <v>0.16682744667923635</v>
      </c>
      <c r="J902" s="3">
        <f t="shared" si="444"/>
        <v>0.61857255332076366</v>
      </c>
      <c r="K902" s="3">
        <f t="shared" si="447"/>
        <v>7.477927488137423E-2</v>
      </c>
      <c r="L902" s="7">
        <f t="shared" si="448"/>
        <v>3.1503008355651321E-4</v>
      </c>
      <c r="M902" s="7">
        <f t="shared" si="450"/>
        <v>3.0177081966768519E-3</v>
      </c>
      <c r="N902" s="3">
        <f t="shared" si="445"/>
        <v>1.1664583980816776E-3</v>
      </c>
      <c r="O902" s="3">
        <f t="shared" si="451"/>
        <v>0.22542534347099513</v>
      </c>
      <c r="P902" s="3">
        <f t="shared" si="449"/>
        <v>0.22659180186907682</v>
      </c>
    </row>
    <row r="903" spans="1:16" x14ac:dyDescent="0.25">
      <c r="A903" s="8">
        <f t="shared" si="446"/>
        <v>0.2231861809869638</v>
      </c>
      <c r="B903" s="8">
        <f t="shared" si="436"/>
        <v>2.68138190130362E-2</v>
      </c>
      <c r="C903" s="8">
        <f t="shared" si="437"/>
        <v>1.3346194582797779</v>
      </c>
      <c r="D903" s="8">
        <f t="shared" si="438"/>
        <v>2.8310923120162665E-3</v>
      </c>
      <c r="E903" s="8">
        <f t="shared" si="439"/>
        <v>4.6256407687983732E-2</v>
      </c>
      <c r="F903" s="3">
        <f t="shared" si="440"/>
        <v>0.4683179384001826</v>
      </c>
      <c r="G903" s="7">
        <f t="shared" si="441"/>
        <v>3.405616326512379E-3</v>
      </c>
      <c r="H903" s="3">
        <f t="shared" si="442"/>
        <v>0.22659179731347617</v>
      </c>
      <c r="I903" s="3">
        <f t="shared" si="443"/>
        <v>0.16682743228497224</v>
      </c>
      <c r="J903" s="3">
        <f t="shared" si="444"/>
        <v>0.61857256771502778</v>
      </c>
      <c r="K903" s="3">
        <f t="shared" si="447"/>
        <v>7.4779274255326739E-2</v>
      </c>
      <c r="L903" s="7">
        <f t="shared" si="448"/>
        <v>3.1503007768542699E-4</v>
      </c>
      <c r="M903" s="7">
        <f t="shared" si="450"/>
        <v>3.0177081966768519E-3</v>
      </c>
      <c r="N903" s="3">
        <f t="shared" si="445"/>
        <v>1.1664583960267975E-3</v>
      </c>
      <c r="O903" s="3">
        <f t="shared" si="451"/>
        <v>0.22542534347099513</v>
      </c>
      <c r="P903" s="3">
        <f t="shared" si="449"/>
        <v>0.22659180186702194</v>
      </c>
    </row>
    <row r="904" spans="1:16" x14ac:dyDescent="0.25">
      <c r="A904" s="8">
        <f t="shared" si="446"/>
        <v>0.22318618326373668</v>
      </c>
      <c r="B904" s="8">
        <f t="shared" si="436"/>
        <v>2.6813816736263318E-2</v>
      </c>
      <c r="C904" s="8">
        <f t="shared" si="437"/>
        <v>1.3346193994175457</v>
      </c>
      <c r="D904" s="8">
        <f t="shared" si="438"/>
        <v>2.8310919597567897E-3</v>
      </c>
      <c r="E904" s="8">
        <f t="shared" si="439"/>
        <v>4.625640804024321E-2</v>
      </c>
      <c r="F904" s="3">
        <f t="shared" si="440"/>
        <v>0.46831793483377004</v>
      </c>
      <c r="G904" s="7">
        <f t="shared" si="441"/>
        <v>3.405616274642349E-3</v>
      </c>
      <c r="H904" s="3">
        <f t="shared" si="442"/>
        <v>0.22659179953837902</v>
      </c>
      <c r="I904" s="3">
        <f t="shared" si="443"/>
        <v>0.16682742492719321</v>
      </c>
      <c r="J904" s="3">
        <f t="shared" si="444"/>
        <v>0.61857257507280683</v>
      </c>
      <c r="K904" s="3">
        <f t="shared" si="447"/>
        <v>7.4779273935315943E-2</v>
      </c>
      <c r="L904" s="7">
        <f t="shared" si="448"/>
        <v>3.1503007468436058E-4</v>
      </c>
      <c r="M904" s="7">
        <f t="shared" si="450"/>
        <v>3.0177081966768519E-3</v>
      </c>
      <c r="N904" s="3">
        <f t="shared" si="445"/>
        <v>1.1664583949764244E-3</v>
      </c>
      <c r="O904" s="3">
        <f t="shared" si="451"/>
        <v>0.22542534347099513</v>
      </c>
      <c r="P904" s="3">
        <f t="shared" si="449"/>
        <v>0.22659180186597155</v>
      </c>
    </row>
    <row r="905" spans="1:16" x14ac:dyDescent="0.25">
      <c r="A905" s="8">
        <f t="shared" si="446"/>
        <v>0.22318618442753296</v>
      </c>
      <c r="B905" s="8">
        <f t="shared" si="436"/>
        <v>2.6813815572467037E-2</v>
      </c>
      <c r="C905" s="8">
        <f t="shared" si="437"/>
        <v>1.3346193693294992</v>
      </c>
      <c r="D905" s="8">
        <f t="shared" si="438"/>
        <v>2.8310917796956787E-3</v>
      </c>
      <c r="E905" s="8">
        <f t="shared" si="439"/>
        <v>4.6256408220304322E-2</v>
      </c>
      <c r="F905" s="3">
        <f t="shared" si="440"/>
        <v>0.46831793301076108</v>
      </c>
      <c r="G905" s="7">
        <f t="shared" si="441"/>
        <v>3.405616248128442E-3</v>
      </c>
      <c r="H905" s="3">
        <f t="shared" si="442"/>
        <v>0.2265918006756614</v>
      </c>
      <c r="I905" s="3">
        <f t="shared" si="443"/>
        <v>0.1668274211661874</v>
      </c>
      <c r="J905" s="3">
        <f t="shared" si="444"/>
        <v>0.61857257883381256</v>
      </c>
      <c r="K905" s="3">
        <f t="shared" si="447"/>
        <v>7.4779273771739083E-2</v>
      </c>
      <c r="L905" s="7">
        <f t="shared" si="448"/>
        <v>3.1503007315033409E-4</v>
      </c>
      <c r="M905" s="7">
        <f t="shared" si="450"/>
        <v>3.0177081966768519E-3</v>
      </c>
      <c r="N905" s="3">
        <f t="shared" si="445"/>
        <v>1.1664583944395149E-3</v>
      </c>
      <c r="O905" s="3">
        <f t="shared" si="451"/>
        <v>0.22542534347099513</v>
      </c>
      <c r="P905" s="3">
        <f t="shared" si="449"/>
        <v>0.22659180186543465</v>
      </c>
    </row>
    <row r="906" spans="1:16" x14ac:dyDescent="0.25">
      <c r="A906" s="8">
        <f t="shared" si="446"/>
        <v>0.2231861850224196</v>
      </c>
      <c r="B906" s="8">
        <f t="shared" si="436"/>
        <v>2.6813814977580397E-2</v>
      </c>
      <c r="C906" s="8">
        <f t="shared" si="437"/>
        <v>1.3346193539496789</v>
      </c>
      <c r="D906" s="8">
        <f t="shared" si="438"/>
        <v>2.8310916876555575E-3</v>
      </c>
      <c r="E906" s="8">
        <f t="shared" si="439"/>
        <v>4.6256408312344441E-2</v>
      </c>
      <c r="F906" s="3">
        <f t="shared" si="440"/>
        <v>0.46831793207891098</v>
      </c>
      <c r="G906" s="7">
        <f t="shared" si="441"/>
        <v>3.4056162345755814E-3</v>
      </c>
      <c r="H906" s="3">
        <f t="shared" si="442"/>
        <v>0.22659180125699518</v>
      </c>
      <c r="I906" s="3">
        <f t="shared" si="443"/>
        <v>0.16682741924370986</v>
      </c>
      <c r="J906" s="3">
        <f t="shared" si="444"/>
        <v>0.61857258075629007</v>
      </c>
      <c r="K906" s="3">
        <f t="shared" si="447"/>
        <v>7.4779273688125036E-2</v>
      </c>
      <c r="L906" s="7">
        <f t="shared" si="448"/>
        <v>3.1503007236620065E-4</v>
      </c>
      <c r="M906" s="7">
        <f t="shared" si="450"/>
        <v>3.0177081966768519E-3</v>
      </c>
      <c r="N906" s="3">
        <f t="shared" si="445"/>
        <v>1.1664583941650684E-3</v>
      </c>
      <c r="O906" s="3">
        <f t="shared" si="451"/>
        <v>0.22542534347099513</v>
      </c>
      <c r="P906" s="3">
        <f t="shared" si="449"/>
        <v>0.2265918018651602</v>
      </c>
    </row>
    <row r="907" spans="1:16" x14ac:dyDescent="0.25">
      <c r="A907" s="8">
        <f t="shared" si="446"/>
        <v>0.22318618532650211</v>
      </c>
      <c r="B907" s="8">
        <f t="shared" si="436"/>
        <v>2.6813814673497888E-2</v>
      </c>
      <c r="C907" s="8">
        <f t="shared" si="437"/>
        <v>1.3346193460881237</v>
      </c>
      <c r="D907" s="8">
        <f t="shared" si="438"/>
        <v>2.8310916406082921E-3</v>
      </c>
      <c r="E907" s="8">
        <f t="shared" si="439"/>
        <v>4.625640835939171E-2</v>
      </c>
      <c r="F907" s="3">
        <f t="shared" si="440"/>
        <v>0.46831793160258606</v>
      </c>
      <c r="G907" s="7">
        <f t="shared" si="441"/>
        <v>3.4056162276478951E-3</v>
      </c>
      <c r="H907" s="3">
        <f t="shared" si="442"/>
        <v>0.22659180155415001</v>
      </c>
      <c r="I907" s="3">
        <f t="shared" si="443"/>
        <v>0.16682741826101546</v>
      </c>
      <c r="J907" s="3">
        <f t="shared" si="444"/>
        <v>0.61857258173898455</v>
      </c>
      <c r="K907" s="3">
        <f t="shared" si="447"/>
        <v>7.477927364538485E-2</v>
      </c>
      <c r="L907" s="7">
        <f t="shared" si="448"/>
        <v>3.1503007196538249E-4</v>
      </c>
      <c r="M907" s="7">
        <f t="shared" si="450"/>
        <v>3.0177081966768519E-3</v>
      </c>
      <c r="N907" s="3">
        <f t="shared" si="445"/>
        <v>1.166458394024782E-3</v>
      </c>
      <c r="O907" s="3">
        <f t="shared" si="451"/>
        <v>0.22542534347099513</v>
      </c>
      <c r="P907" s="3">
        <f t="shared" si="449"/>
        <v>0.22659180186501993</v>
      </c>
    </row>
    <row r="909" spans="1:16" x14ac:dyDescent="0.25">
      <c r="A909" s="5" t="s">
        <v>75</v>
      </c>
      <c r="B909" s="5"/>
      <c r="C909" s="5"/>
      <c r="D909" s="5"/>
      <c r="E909" s="5"/>
      <c r="F909">
        <f>F876+1</f>
        <v>28</v>
      </c>
      <c r="G909" t="s">
        <v>76</v>
      </c>
      <c r="H909">
        <f>D$18/100</f>
        <v>0.7</v>
      </c>
      <c r="K909" t="s">
        <v>15</v>
      </c>
    </row>
    <row r="910" spans="1:16" x14ac:dyDescent="0.25">
      <c r="A910" s="1" t="s">
        <v>82</v>
      </c>
      <c r="B910" s="1" t="s">
        <v>182</v>
      </c>
      <c r="C910" s="1" t="s">
        <v>183</v>
      </c>
      <c r="D910" s="1" t="s">
        <v>184</v>
      </c>
      <c r="E910" s="1" t="s">
        <v>185</v>
      </c>
      <c r="F910" s="1" t="s">
        <v>79</v>
      </c>
      <c r="G910" s="1" t="s">
        <v>81</v>
      </c>
      <c r="H910" s="1" t="s">
        <v>84</v>
      </c>
      <c r="I910" s="1" t="s">
        <v>60</v>
      </c>
      <c r="J910" s="1" t="s">
        <v>187</v>
      </c>
      <c r="K910" s="1" t="s">
        <v>86</v>
      </c>
      <c r="L910" s="1" t="s">
        <v>88</v>
      </c>
      <c r="M910" s="1" t="s">
        <v>88</v>
      </c>
      <c r="N910" s="1" t="s">
        <v>90</v>
      </c>
      <c r="O910" s="1" t="s">
        <v>92</v>
      </c>
      <c r="P910" s="1" t="s">
        <v>92</v>
      </c>
    </row>
    <row r="911" spans="1:16" x14ac:dyDescent="0.25">
      <c r="A911" s="1" t="s">
        <v>77</v>
      </c>
      <c r="B911" s="1" t="s">
        <v>10</v>
      </c>
      <c r="C911" s="1" t="s">
        <v>57</v>
      </c>
      <c r="D911" s="1" t="s">
        <v>59</v>
      </c>
      <c r="E911" s="1" t="s">
        <v>186</v>
      </c>
      <c r="F911" s="1" t="s">
        <v>78</v>
      </c>
      <c r="G911" s="1" t="s">
        <v>80</v>
      </c>
      <c r="H911" s="1" t="s">
        <v>83</v>
      </c>
      <c r="I911" s="1" t="s">
        <v>61</v>
      </c>
      <c r="J911" s="1" t="s">
        <v>188</v>
      </c>
      <c r="K911" s="1" t="s">
        <v>85</v>
      </c>
      <c r="L911" s="1" t="s">
        <v>87</v>
      </c>
      <c r="M911" s="1" t="s">
        <v>28</v>
      </c>
      <c r="N911" s="1" t="s">
        <v>89</v>
      </c>
      <c r="O911" s="1" t="s">
        <v>32</v>
      </c>
      <c r="P911" s="1" t="s">
        <v>91</v>
      </c>
    </row>
    <row r="912" spans="1:16" x14ac:dyDescent="0.25">
      <c r="A912" s="1" t="s">
        <v>0</v>
      </c>
      <c r="B912" s="1" t="s">
        <v>0</v>
      </c>
      <c r="C912" s="1" t="s">
        <v>97</v>
      </c>
      <c r="D912" s="1" t="s">
        <v>17</v>
      </c>
      <c r="E912" s="1" t="s">
        <v>17</v>
      </c>
      <c r="F912" s="1" t="s">
        <v>22</v>
      </c>
      <c r="G912" s="1" t="s">
        <v>0</v>
      </c>
      <c r="H912" s="1" t="s">
        <v>0</v>
      </c>
      <c r="I912" s="1" t="s">
        <v>0</v>
      </c>
      <c r="J912" s="1" t="s">
        <v>0</v>
      </c>
      <c r="K912" s="1" t="s">
        <v>0</v>
      </c>
      <c r="L912" s="1" t="s">
        <v>20</v>
      </c>
      <c r="M912" s="1" t="s">
        <v>20</v>
      </c>
      <c r="N912" s="1" t="s">
        <v>0</v>
      </c>
      <c r="O912" s="1" t="s">
        <v>0</v>
      </c>
      <c r="P912" s="1" t="s">
        <v>0</v>
      </c>
    </row>
    <row r="913" spans="1:16" x14ac:dyDescent="0.25">
      <c r="A913" s="8">
        <v>0.2</v>
      </c>
      <c r="B913" s="8">
        <f t="shared" ref="B913:B940" si="452">IF(A913&lt;$D$24,A913,2*$D$24-A913)</f>
        <v>4.9999999999999989E-2</v>
      </c>
      <c r="C913" s="8">
        <f t="shared" ref="C913:C940" si="453">2*ACOS(($D$24-B913)/$D$24)</f>
        <v>1.8545904360032242</v>
      </c>
      <c r="D913" s="8">
        <f t="shared" ref="D913:D940" si="454">$D$24^2*(C913-SIN(C913))/2</f>
        <v>6.9889877812751881E-3</v>
      </c>
      <c r="E913" s="8">
        <f t="shared" ref="E913:E940" si="455">IF(A913&lt;$D$24,D913,3.1416*($D$24)^2-D913)</f>
        <v>4.2098512218724814E-2</v>
      </c>
      <c r="F913" s="3">
        <f t="shared" ref="F913:F940" si="456">$D$19/E913</f>
        <v>0.51457175906087338</v>
      </c>
      <c r="G913" s="7">
        <f t="shared" ref="G913:G940" si="457">F913^2/(2*32.2)</f>
        <v>4.1115542736490911E-3</v>
      </c>
      <c r="H913" s="3">
        <f t="shared" ref="H913:H940" si="458">A913+G913</f>
        <v>0.2041115542736491</v>
      </c>
      <c r="I913" s="3">
        <f t="shared" ref="I913:I940" si="459">$D$24*C913</f>
        <v>0.23182380450040302</v>
      </c>
      <c r="J913" s="3">
        <f t="shared" ref="J913:J940" si="460">IF(A913&lt;$D$24,I913,(2*3.1416*$D$24-I913))</f>
        <v>0.55357619549959702</v>
      </c>
      <c r="K913" s="3">
        <f>E913/J913</f>
        <v>7.6048270429568104E-2</v>
      </c>
      <c r="L913" s="7">
        <f>($D$21^2)*(F913^2)/(($D$20^2)*(K913^1.333))</f>
        <v>3.7189525515176188E-4</v>
      </c>
      <c r="M913" s="7">
        <f>D896</f>
        <v>2.8311706223767665E-3</v>
      </c>
      <c r="N913" s="3">
        <f t="shared" ref="N913:N940" si="461">((M913+L913)/2)*D$30</f>
        <v>1.1210730571349849E-3</v>
      </c>
      <c r="O913" s="3">
        <f>H907</f>
        <v>0.22659180155415001</v>
      </c>
      <c r="P913" s="3">
        <f>N913+O913</f>
        <v>0.227712874611285</v>
      </c>
    </row>
    <row r="914" spans="1:16" x14ac:dyDescent="0.25">
      <c r="A914" s="8">
        <f t="shared" ref="A914:A940" si="462">A913+(P913-H913)/2</f>
        <v>0.21180066016881796</v>
      </c>
      <c r="B914" s="8">
        <f t="shared" si="452"/>
        <v>3.8199339831182039E-2</v>
      </c>
      <c r="C914" s="8">
        <f t="shared" si="453"/>
        <v>1.6064064628768651</v>
      </c>
      <c r="D914" s="8">
        <f t="shared" si="454"/>
        <v>4.7425034122990286E-3</v>
      </c>
      <c r="E914" s="8">
        <f t="shared" si="455"/>
        <v>4.4344996587700969E-2</v>
      </c>
      <c r="F914" s="3">
        <f t="shared" si="456"/>
        <v>0.48850393850843193</v>
      </c>
      <c r="G914" s="7">
        <f t="shared" si="457"/>
        <v>3.705529471090836E-3</v>
      </c>
      <c r="H914" s="3">
        <f t="shared" si="458"/>
        <v>0.21550618963990881</v>
      </c>
      <c r="I914" s="3">
        <f t="shared" si="459"/>
        <v>0.20080080785960813</v>
      </c>
      <c r="J914" s="3">
        <f t="shared" si="460"/>
        <v>0.58459919214039191</v>
      </c>
      <c r="K914" s="3">
        <f t="shared" ref="K914:K940" si="463">E914/J914</f>
        <v>7.5855384653100044E-2</v>
      </c>
      <c r="L914" s="7">
        <f t="shared" ref="L914:L940" si="464">($D$21^2)*(F914^2)/(($D$20^2)*(K914^1.333))</f>
        <v>3.3630636157480111E-4</v>
      </c>
      <c r="M914" s="7">
        <f>M913</f>
        <v>2.8311706223767665E-3</v>
      </c>
      <c r="N914" s="3">
        <f t="shared" si="461"/>
        <v>1.1086169443830485E-3</v>
      </c>
      <c r="O914" s="3">
        <f>O913</f>
        <v>0.22659180155415001</v>
      </c>
      <c r="P914" s="3">
        <f t="shared" ref="P914:P940" si="465">N914+O914</f>
        <v>0.22770041849853306</v>
      </c>
    </row>
    <row r="915" spans="1:16" x14ac:dyDescent="0.25">
      <c r="A915" s="8">
        <f t="shared" si="462"/>
        <v>0.21789777459813009</v>
      </c>
      <c r="B915" s="8">
        <f t="shared" si="452"/>
        <v>3.210222540186991E-2</v>
      </c>
      <c r="C915" s="8">
        <f t="shared" si="453"/>
        <v>1.465964867124818</v>
      </c>
      <c r="D915" s="8">
        <f t="shared" si="454"/>
        <v>3.6832394864554007E-3</v>
      </c>
      <c r="E915" s="8">
        <f t="shared" si="455"/>
        <v>4.5404260513544598E-2</v>
      </c>
      <c r="F915" s="3">
        <f t="shared" si="456"/>
        <v>0.47710732960341179</v>
      </c>
      <c r="G915" s="7">
        <f t="shared" si="457"/>
        <v>3.534649129833829E-3</v>
      </c>
      <c r="H915" s="3">
        <f t="shared" si="458"/>
        <v>0.22143242372796393</v>
      </c>
      <c r="I915" s="3">
        <f t="shared" si="459"/>
        <v>0.18324560839060225</v>
      </c>
      <c r="J915" s="3">
        <f t="shared" si="460"/>
        <v>0.60215439160939777</v>
      </c>
      <c r="K915" s="3">
        <f t="shared" si="463"/>
        <v>7.540302146130852E-2</v>
      </c>
      <c r="L915" s="7">
        <f t="shared" si="464"/>
        <v>3.2336559420025073E-4</v>
      </c>
      <c r="M915" s="7">
        <f t="shared" ref="M915:M940" si="466">M914</f>
        <v>2.8311706223767665E-3</v>
      </c>
      <c r="N915" s="3">
        <f t="shared" si="461"/>
        <v>1.104087675801956E-3</v>
      </c>
      <c r="O915" s="3">
        <f t="shared" ref="O915:O940" si="467">O914</f>
        <v>0.22659180155415001</v>
      </c>
      <c r="P915" s="3">
        <f t="shared" si="465"/>
        <v>0.22769588922995196</v>
      </c>
    </row>
    <row r="916" spans="1:16" x14ac:dyDescent="0.25">
      <c r="A916" s="8">
        <f t="shared" si="462"/>
        <v>0.2210295073491241</v>
      </c>
      <c r="B916" s="8">
        <f t="shared" si="452"/>
        <v>2.8970492650875895E-2</v>
      </c>
      <c r="C916" s="8">
        <f t="shared" si="453"/>
        <v>1.3894303800707259</v>
      </c>
      <c r="D916" s="8">
        <f t="shared" si="454"/>
        <v>3.1705636710835155E-3</v>
      </c>
      <c r="E916" s="8">
        <f t="shared" si="455"/>
        <v>4.5916936328916483E-2</v>
      </c>
      <c r="F916" s="3">
        <f t="shared" si="456"/>
        <v>0.47178028889076101</v>
      </c>
      <c r="G916" s="7">
        <f t="shared" si="457"/>
        <v>3.4561590215194085E-3</v>
      </c>
      <c r="H916" s="3">
        <f t="shared" si="458"/>
        <v>0.22448566637064352</v>
      </c>
      <c r="I916" s="3">
        <f t="shared" si="459"/>
        <v>0.17367879750884074</v>
      </c>
      <c r="J916" s="3">
        <f t="shared" si="460"/>
        <v>0.61172120249115924</v>
      </c>
      <c r="K916" s="3">
        <f t="shared" si="463"/>
        <v>7.5061868285626554E-2</v>
      </c>
      <c r="L916" s="7">
        <f t="shared" si="464"/>
        <v>3.1810199927118614E-4</v>
      </c>
      <c r="M916" s="7">
        <f t="shared" si="466"/>
        <v>2.8311706223767665E-3</v>
      </c>
      <c r="N916" s="3">
        <f t="shared" si="461"/>
        <v>1.1022454175767832E-3</v>
      </c>
      <c r="O916" s="3">
        <f t="shared" si="467"/>
        <v>0.22659180155415001</v>
      </c>
      <c r="P916" s="3">
        <f t="shared" si="465"/>
        <v>0.22769404697172679</v>
      </c>
    </row>
    <row r="917" spans="1:16" x14ac:dyDescent="0.25">
      <c r="A917" s="8">
        <f t="shared" si="462"/>
        <v>0.22263369764966573</v>
      </c>
      <c r="B917" s="8">
        <f t="shared" si="452"/>
        <v>2.7366302350334271E-2</v>
      </c>
      <c r="C917" s="8">
        <f t="shared" si="453"/>
        <v>1.3488389720253537</v>
      </c>
      <c r="D917" s="8">
        <f t="shared" si="454"/>
        <v>2.9169573801760698E-3</v>
      </c>
      <c r="E917" s="8">
        <f t="shared" si="455"/>
        <v>4.617054261982393E-2</v>
      </c>
      <c r="F917" s="3">
        <f t="shared" si="456"/>
        <v>0.46918888661563463</v>
      </c>
      <c r="G917" s="7">
        <f t="shared" si="457"/>
        <v>3.4182952068884912E-3</v>
      </c>
      <c r="H917" s="3">
        <f t="shared" si="458"/>
        <v>0.22605199285655422</v>
      </c>
      <c r="I917" s="3">
        <f t="shared" si="459"/>
        <v>0.16860487150316922</v>
      </c>
      <c r="J917" s="3">
        <f t="shared" si="460"/>
        <v>0.61679512849683071</v>
      </c>
      <c r="K917" s="3">
        <f t="shared" si="463"/>
        <v>7.4855556548159688E-2</v>
      </c>
      <c r="L917" s="7">
        <f t="shared" si="464"/>
        <v>3.1577345417405263E-4</v>
      </c>
      <c r="M917" s="7">
        <f t="shared" si="466"/>
        <v>2.8311706223767665E-3</v>
      </c>
      <c r="N917" s="3">
        <f t="shared" si="461"/>
        <v>1.1014304267927867E-3</v>
      </c>
      <c r="O917" s="3">
        <f t="shared" si="467"/>
        <v>0.22659180155415001</v>
      </c>
      <c r="P917" s="3">
        <f t="shared" si="465"/>
        <v>0.2276932319809428</v>
      </c>
    </row>
    <row r="918" spans="1:16" x14ac:dyDescent="0.25">
      <c r="A918" s="8">
        <f t="shared" si="462"/>
        <v>0.22345431721186002</v>
      </c>
      <c r="B918" s="8">
        <f t="shared" si="452"/>
        <v>2.6545682788139985E-2</v>
      </c>
      <c r="C918" s="8">
        <f t="shared" si="453"/>
        <v>1.3276719058877406</v>
      </c>
      <c r="D918" s="8">
        <f t="shared" si="454"/>
        <v>2.7896980779904311E-3</v>
      </c>
      <c r="E918" s="8">
        <f t="shared" si="455"/>
        <v>4.6297801922009565E-2</v>
      </c>
      <c r="F918" s="3">
        <f t="shared" si="456"/>
        <v>0.46789922171092618</v>
      </c>
      <c r="G918" s="7">
        <f t="shared" si="457"/>
        <v>3.3995292185976774E-3</v>
      </c>
      <c r="H918" s="3">
        <f t="shared" si="458"/>
        <v>0.2268538464304577</v>
      </c>
      <c r="I918" s="3">
        <f t="shared" si="459"/>
        <v>0.16595898823596758</v>
      </c>
      <c r="J918" s="3">
        <f t="shared" si="460"/>
        <v>0.61944101176403243</v>
      </c>
      <c r="K918" s="3">
        <f t="shared" si="463"/>
        <v>7.474126033431909E-2</v>
      </c>
      <c r="L918" s="7">
        <f t="shared" si="464"/>
        <v>3.1468021950484444E-4</v>
      </c>
      <c r="M918" s="7">
        <f t="shared" si="466"/>
        <v>2.8311706223767665E-3</v>
      </c>
      <c r="N918" s="3">
        <f t="shared" si="461"/>
        <v>1.1010477946585637E-3</v>
      </c>
      <c r="O918" s="3">
        <f t="shared" si="467"/>
        <v>0.22659180155415001</v>
      </c>
      <c r="P918" s="3">
        <f t="shared" si="465"/>
        <v>0.22769284934880857</v>
      </c>
    </row>
    <row r="919" spans="1:16" x14ac:dyDescent="0.25">
      <c r="A919" s="8">
        <f t="shared" si="462"/>
        <v>0.22387381867103545</v>
      </c>
      <c r="B919" s="8">
        <f t="shared" si="452"/>
        <v>2.6126181328964548E-2</v>
      </c>
      <c r="C919" s="8">
        <f t="shared" si="453"/>
        <v>1.31674004148323</v>
      </c>
      <c r="D919" s="8">
        <f t="shared" si="454"/>
        <v>2.7253056955623247E-3</v>
      </c>
      <c r="E919" s="8">
        <f t="shared" si="455"/>
        <v>4.6362194304437672E-2</v>
      </c>
      <c r="F919" s="3">
        <f t="shared" si="456"/>
        <v>0.46724935718069316</v>
      </c>
      <c r="G919" s="7">
        <f t="shared" si="457"/>
        <v>3.3900925743132137E-3</v>
      </c>
      <c r="H919" s="3">
        <f t="shared" si="458"/>
        <v>0.22726391124534867</v>
      </c>
      <c r="I919" s="3">
        <f t="shared" si="459"/>
        <v>0.16459250518540375</v>
      </c>
      <c r="J919" s="3">
        <f t="shared" si="460"/>
        <v>0.62080749481459629</v>
      </c>
      <c r="K919" s="3">
        <f t="shared" si="463"/>
        <v>7.4680468086622737E-2</v>
      </c>
      <c r="L919" s="7">
        <f t="shared" si="464"/>
        <v>3.1414726778430387E-4</v>
      </c>
      <c r="M919" s="7">
        <f t="shared" si="466"/>
        <v>2.8311706223767665E-3</v>
      </c>
      <c r="N919" s="3">
        <f t="shared" si="461"/>
        <v>1.1008612615563745E-3</v>
      </c>
      <c r="O919" s="3">
        <f t="shared" si="467"/>
        <v>0.22659180155415001</v>
      </c>
      <c r="P919" s="3">
        <f t="shared" si="465"/>
        <v>0.22769266281570638</v>
      </c>
    </row>
    <row r="920" spans="1:16" x14ac:dyDescent="0.25">
      <c r="A920" s="8">
        <f t="shared" si="462"/>
        <v>0.22408819445621431</v>
      </c>
      <c r="B920" s="8">
        <f t="shared" si="452"/>
        <v>2.5911805543785693E-2</v>
      </c>
      <c r="C920" s="8">
        <f t="shared" si="453"/>
        <v>1.311123671050817</v>
      </c>
      <c r="D920" s="8">
        <f t="shared" si="454"/>
        <v>2.6925749285331086E-3</v>
      </c>
      <c r="E920" s="8">
        <f t="shared" si="455"/>
        <v>4.6394925071466891E-2</v>
      </c>
      <c r="F920" s="3">
        <f t="shared" si="456"/>
        <v>0.4669197213459359</v>
      </c>
      <c r="G920" s="7">
        <f t="shared" si="457"/>
        <v>3.385310965555379E-3</v>
      </c>
      <c r="H920" s="3">
        <f t="shared" si="458"/>
        <v>0.2274735054217697</v>
      </c>
      <c r="I920" s="3">
        <f t="shared" si="459"/>
        <v>0.16389045888135212</v>
      </c>
      <c r="J920" s="3">
        <f t="shared" si="460"/>
        <v>0.62150954111864787</v>
      </c>
      <c r="K920" s="3">
        <f t="shared" si="463"/>
        <v>7.4648773674433386E-2</v>
      </c>
      <c r="L920" s="7">
        <f t="shared" si="464"/>
        <v>3.1388173226579467E-4</v>
      </c>
      <c r="M920" s="7">
        <f t="shared" si="466"/>
        <v>2.8311706223767665E-3</v>
      </c>
      <c r="N920" s="3">
        <f t="shared" si="461"/>
        <v>1.1007683241248964E-3</v>
      </c>
      <c r="O920" s="3">
        <f t="shared" si="467"/>
        <v>0.22659180155415001</v>
      </c>
      <c r="P920" s="3">
        <f t="shared" si="465"/>
        <v>0.22769256987827491</v>
      </c>
    </row>
    <row r="921" spans="1:16" x14ac:dyDescent="0.25">
      <c r="A921" s="8">
        <f t="shared" si="462"/>
        <v>0.22419772668446691</v>
      </c>
      <c r="B921" s="8">
        <f t="shared" si="452"/>
        <v>2.5802273315533086E-2</v>
      </c>
      <c r="C921" s="8">
        <f t="shared" si="453"/>
        <v>1.3082461388276503</v>
      </c>
      <c r="D921" s="8">
        <f t="shared" si="454"/>
        <v>2.6758977042930275E-3</v>
      </c>
      <c r="E921" s="8">
        <f t="shared" si="455"/>
        <v>4.6411602295706969E-2</v>
      </c>
      <c r="F921" s="3">
        <f t="shared" si="456"/>
        <v>0.46675194164194322</v>
      </c>
      <c r="G921" s="7">
        <f t="shared" si="457"/>
        <v>3.3828784942006823E-3</v>
      </c>
      <c r="H921" s="3">
        <f t="shared" si="458"/>
        <v>0.2275806051786676</v>
      </c>
      <c r="I921" s="3">
        <f t="shared" si="459"/>
        <v>0.16353076735345629</v>
      </c>
      <c r="J921" s="3">
        <f t="shared" si="460"/>
        <v>0.6218692326465437</v>
      </c>
      <c r="K921" s="3">
        <f t="shared" si="463"/>
        <v>7.4632414435731168E-2</v>
      </c>
      <c r="L921" s="7">
        <f t="shared" si="464"/>
        <v>3.1374784724466821E-4</v>
      </c>
      <c r="M921" s="7">
        <f t="shared" si="466"/>
        <v>2.8311706223767665E-3</v>
      </c>
      <c r="N921" s="3">
        <f t="shared" si="461"/>
        <v>1.100721464367502E-3</v>
      </c>
      <c r="O921" s="3">
        <f t="shared" si="467"/>
        <v>0.22659180155415001</v>
      </c>
      <c r="P921" s="3">
        <f t="shared" si="465"/>
        <v>0.22769252301851753</v>
      </c>
    </row>
    <row r="922" spans="1:16" x14ac:dyDescent="0.25">
      <c r="A922" s="8">
        <f t="shared" si="462"/>
        <v>0.22425368560439188</v>
      </c>
      <c r="B922" s="8">
        <f t="shared" si="452"/>
        <v>2.5746314395608122E-2</v>
      </c>
      <c r="C922" s="8">
        <f t="shared" si="453"/>
        <v>1.3067739507678853</v>
      </c>
      <c r="D922" s="8">
        <f t="shared" si="454"/>
        <v>2.6673895495385371E-3</v>
      </c>
      <c r="E922" s="8">
        <f t="shared" si="455"/>
        <v>4.642011045046146E-2</v>
      </c>
      <c r="F922" s="3">
        <f t="shared" si="456"/>
        <v>0.46666639256175119</v>
      </c>
      <c r="G922" s="7">
        <f t="shared" si="457"/>
        <v>3.3816385395434544E-3</v>
      </c>
      <c r="H922" s="3">
        <f t="shared" si="458"/>
        <v>0.22763532414393534</v>
      </c>
      <c r="I922" s="3">
        <f t="shared" si="459"/>
        <v>0.16334674384598566</v>
      </c>
      <c r="J922" s="3">
        <f t="shared" si="460"/>
        <v>0.6220532561540143</v>
      </c>
      <c r="K922" s="3">
        <f t="shared" si="463"/>
        <v>7.4624013283789148E-2</v>
      </c>
      <c r="L922" s="7">
        <f t="shared" si="464"/>
        <v>3.136799140152195E-4</v>
      </c>
      <c r="M922" s="7">
        <f t="shared" si="466"/>
        <v>2.8311706223767665E-3</v>
      </c>
      <c r="N922" s="3">
        <f t="shared" si="461"/>
        <v>1.100697687737195E-3</v>
      </c>
      <c r="O922" s="3">
        <f t="shared" si="467"/>
        <v>0.22659180155415001</v>
      </c>
      <c r="P922" s="3">
        <f t="shared" si="465"/>
        <v>0.2276924992418872</v>
      </c>
    </row>
    <row r="923" spans="1:16" x14ac:dyDescent="0.25">
      <c r="A923" s="8">
        <f t="shared" si="462"/>
        <v>0.22428227315336779</v>
      </c>
      <c r="B923" s="8">
        <f t="shared" si="452"/>
        <v>2.5717726846632205E-2</v>
      </c>
      <c r="C923" s="8">
        <f t="shared" si="453"/>
        <v>1.3060213124024274</v>
      </c>
      <c r="D923" s="8">
        <f t="shared" si="454"/>
        <v>2.663046172902815E-3</v>
      </c>
      <c r="E923" s="8">
        <f t="shared" si="455"/>
        <v>4.6424453827097187E-2</v>
      </c>
      <c r="F923" s="3">
        <f t="shared" si="456"/>
        <v>0.46662273221167622</v>
      </c>
      <c r="G923" s="7">
        <f t="shared" si="457"/>
        <v>3.3810058108181625E-3</v>
      </c>
      <c r="H923" s="3">
        <f t="shared" si="458"/>
        <v>0.22766327896418595</v>
      </c>
      <c r="I923" s="3">
        <f t="shared" si="459"/>
        <v>0.16325266405030342</v>
      </c>
      <c r="J923" s="3">
        <f t="shared" si="460"/>
        <v>0.62214733594969651</v>
      </c>
      <c r="K923" s="3">
        <f t="shared" si="463"/>
        <v>7.4619710066315903E-2</v>
      </c>
      <c r="L923" s="7">
        <f t="shared" si="464"/>
        <v>3.1364533127955374E-4</v>
      </c>
      <c r="M923" s="7">
        <f t="shared" si="466"/>
        <v>2.8311706223767665E-3</v>
      </c>
      <c r="N923" s="3">
        <f t="shared" si="461"/>
        <v>1.100685583779712E-3</v>
      </c>
      <c r="O923" s="3">
        <f t="shared" si="467"/>
        <v>0.22659180155415001</v>
      </c>
      <c r="P923" s="3">
        <f t="shared" si="465"/>
        <v>0.22769248713792972</v>
      </c>
    </row>
    <row r="924" spans="1:16" x14ac:dyDescent="0.25">
      <c r="A924" s="8">
        <f t="shared" si="462"/>
        <v>0.22429687724023967</v>
      </c>
      <c r="B924" s="8">
        <f t="shared" si="452"/>
        <v>2.5703122759760333E-2</v>
      </c>
      <c r="C924" s="8">
        <f t="shared" si="453"/>
        <v>1.3056366805583828</v>
      </c>
      <c r="D924" s="8">
        <f t="shared" si="454"/>
        <v>2.6608281625348524E-3</v>
      </c>
      <c r="E924" s="8">
        <f t="shared" si="455"/>
        <v>4.6426671837465149E-2</v>
      </c>
      <c r="F924" s="3">
        <f t="shared" si="456"/>
        <v>0.46660043955064728</v>
      </c>
      <c r="G924" s="7">
        <f t="shared" si="457"/>
        <v>3.3806827669077208E-3</v>
      </c>
      <c r="H924" s="3">
        <f t="shared" si="458"/>
        <v>0.22767756000714739</v>
      </c>
      <c r="I924" s="3">
        <f t="shared" si="459"/>
        <v>0.16320458506979785</v>
      </c>
      <c r="J924" s="3">
        <f t="shared" si="460"/>
        <v>0.62219541493020214</v>
      </c>
      <c r="K924" s="3">
        <f t="shared" si="463"/>
        <v>7.4617508781663539E-2</v>
      </c>
      <c r="L924" s="7">
        <f t="shared" si="464"/>
        <v>3.1362769640275602E-4</v>
      </c>
      <c r="M924" s="7">
        <f t="shared" si="466"/>
        <v>2.8311706223767665E-3</v>
      </c>
      <c r="N924" s="3">
        <f t="shared" si="461"/>
        <v>1.1006794115728329E-3</v>
      </c>
      <c r="O924" s="3">
        <f t="shared" si="467"/>
        <v>0.22659180155415001</v>
      </c>
      <c r="P924" s="3">
        <f t="shared" si="465"/>
        <v>0.22769248096572284</v>
      </c>
    </row>
    <row r="925" spans="1:16" x14ac:dyDescent="0.25">
      <c r="A925" s="8">
        <f t="shared" si="462"/>
        <v>0.2243043377195274</v>
      </c>
      <c r="B925" s="8">
        <f t="shared" si="452"/>
        <v>2.5695662280472598E-2</v>
      </c>
      <c r="C925" s="8">
        <f t="shared" si="453"/>
        <v>1.3054401545324994</v>
      </c>
      <c r="D925" s="8">
        <f t="shared" si="454"/>
        <v>2.6596953100074712E-3</v>
      </c>
      <c r="E925" s="8">
        <f t="shared" si="455"/>
        <v>4.6427804689992525E-2</v>
      </c>
      <c r="F925" s="3">
        <f t="shared" si="456"/>
        <v>0.4665890543582879</v>
      </c>
      <c r="G925" s="7">
        <f t="shared" si="457"/>
        <v>3.3805177895490889E-3</v>
      </c>
      <c r="H925" s="3">
        <f t="shared" si="458"/>
        <v>0.22768485550907649</v>
      </c>
      <c r="I925" s="3">
        <f t="shared" si="459"/>
        <v>0.16318001931656242</v>
      </c>
      <c r="J925" s="3">
        <f t="shared" si="460"/>
        <v>0.62221998068343753</v>
      </c>
      <c r="K925" s="3">
        <f t="shared" si="463"/>
        <v>7.4616383483855478E-2</v>
      </c>
      <c r="L925" s="7">
        <f t="shared" si="464"/>
        <v>3.1361869597030633E-4</v>
      </c>
      <c r="M925" s="7">
        <f t="shared" si="466"/>
        <v>2.8311706223767665E-3</v>
      </c>
      <c r="N925" s="3">
        <f t="shared" si="461"/>
        <v>1.1006762614214755E-3</v>
      </c>
      <c r="O925" s="3">
        <f t="shared" si="467"/>
        <v>0.22659180155415001</v>
      </c>
      <c r="P925" s="3">
        <f t="shared" si="465"/>
        <v>0.22769247781557148</v>
      </c>
    </row>
    <row r="926" spans="1:16" x14ac:dyDescent="0.25">
      <c r="A926" s="8">
        <f t="shared" si="462"/>
        <v>0.22430814887277489</v>
      </c>
      <c r="B926" s="8">
        <f t="shared" si="452"/>
        <v>2.5691851127225107E-2</v>
      </c>
      <c r="C926" s="8">
        <f t="shared" si="453"/>
        <v>1.3053397503224637</v>
      </c>
      <c r="D926" s="8">
        <f t="shared" si="454"/>
        <v>2.6591166534321795E-3</v>
      </c>
      <c r="E926" s="8">
        <f t="shared" si="455"/>
        <v>4.642838334656782E-2</v>
      </c>
      <c r="F926" s="3">
        <f t="shared" si="456"/>
        <v>0.46658323906159216</v>
      </c>
      <c r="G926" s="7">
        <f t="shared" si="457"/>
        <v>3.380433524428678E-3</v>
      </c>
      <c r="H926" s="3">
        <f t="shared" si="458"/>
        <v>0.22768858239720358</v>
      </c>
      <c r="I926" s="3">
        <f t="shared" si="459"/>
        <v>0.16316746879030797</v>
      </c>
      <c r="J926" s="3">
        <f t="shared" si="460"/>
        <v>0.62223253120969202</v>
      </c>
      <c r="K926" s="3">
        <f t="shared" si="463"/>
        <v>7.4615808428250566E-2</v>
      </c>
      <c r="L926" s="7">
        <f t="shared" si="464"/>
        <v>3.136141003107824E-4</v>
      </c>
      <c r="M926" s="7">
        <f t="shared" si="466"/>
        <v>2.8311706223767665E-3</v>
      </c>
      <c r="N926" s="3">
        <f t="shared" si="461"/>
        <v>1.1006746529406421E-3</v>
      </c>
      <c r="O926" s="3">
        <f t="shared" si="467"/>
        <v>0.22659180155415001</v>
      </c>
      <c r="P926" s="3">
        <f t="shared" si="465"/>
        <v>0.22769247620709065</v>
      </c>
    </row>
    <row r="927" spans="1:16" x14ac:dyDescent="0.25">
      <c r="A927" s="8">
        <f t="shared" si="462"/>
        <v>0.22431009577771843</v>
      </c>
      <c r="B927" s="8">
        <f t="shared" si="452"/>
        <v>2.5689904222281568E-2</v>
      </c>
      <c r="C927" s="8">
        <f t="shared" si="453"/>
        <v>1.3052884568849572</v>
      </c>
      <c r="D927" s="8">
        <f t="shared" si="454"/>
        <v>2.6588210648310811E-3</v>
      </c>
      <c r="E927" s="8">
        <f t="shared" si="455"/>
        <v>4.6428678935168916E-2</v>
      </c>
      <c r="F927" s="3">
        <f t="shared" si="456"/>
        <v>0.46658026855521351</v>
      </c>
      <c r="G927" s="7">
        <f t="shared" si="457"/>
        <v>3.3803904814449556E-3</v>
      </c>
      <c r="H927" s="3">
        <f t="shared" si="458"/>
        <v>0.22769048625916338</v>
      </c>
      <c r="I927" s="3">
        <f t="shared" si="459"/>
        <v>0.16316105711061965</v>
      </c>
      <c r="J927" s="3">
        <f t="shared" si="460"/>
        <v>0.62223894288938031</v>
      </c>
      <c r="K927" s="3">
        <f t="shared" si="463"/>
        <v>7.4615514611760428E-2</v>
      </c>
      <c r="L927" s="7">
        <f t="shared" si="464"/>
        <v>3.1361175321234838E-4</v>
      </c>
      <c r="M927" s="7">
        <f>M919</f>
        <v>2.8311706223767665E-3</v>
      </c>
      <c r="N927" s="3">
        <f t="shared" si="461"/>
        <v>1.1006738314561901E-3</v>
      </c>
      <c r="O927" s="3">
        <f>O919</f>
        <v>0.22659180155415001</v>
      </c>
      <c r="P927" s="3">
        <f t="shared" si="465"/>
        <v>0.22769247538560619</v>
      </c>
    </row>
    <row r="928" spans="1:16" x14ac:dyDescent="0.25">
      <c r="A928" s="8">
        <f t="shared" si="462"/>
        <v>0.22431109034093982</v>
      </c>
      <c r="B928" s="8">
        <f t="shared" si="452"/>
        <v>2.5688909659060177E-2</v>
      </c>
      <c r="C928" s="8">
        <f t="shared" si="453"/>
        <v>1.3052622533152125</v>
      </c>
      <c r="D928" s="8">
        <f t="shared" si="454"/>
        <v>2.658670069220789E-3</v>
      </c>
      <c r="E928" s="8">
        <f t="shared" si="455"/>
        <v>4.6428829930779209E-2</v>
      </c>
      <c r="F928" s="3">
        <f t="shared" si="456"/>
        <v>0.46657875114517955</v>
      </c>
      <c r="G928" s="7">
        <f t="shared" si="457"/>
        <v>3.3803684941024125E-3</v>
      </c>
      <c r="H928" s="3">
        <f t="shared" si="458"/>
        <v>0.22769145883504224</v>
      </c>
      <c r="I928" s="3">
        <f t="shared" si="459"/>
        <v>0.16315778166440156</v>
      </c>
      <c r="J928" s="3">
        <f t="shared" si="460"/>
        <v>0.62224221833559845</v>
      </c>
      <c r="K928" s="3">
        <f t="shared" si="463"/>
        <v>7.4615364503824791E-2</v>
      </c>
      <c r="L928" s="7">
        <f t="shared" si="464"/>
        <v>3.1361055436092595E-4</v>
      </c>
      <c r="M928" s="7">
        <f t="shared" si="466"/>
        <v>2.8311706223767665E-3</v>
      </c>
      <c r="N928" s="3">
        <f t="shared" si="461"/>
        <v>1.1006734118581922E-3</v>
      </c>
      <c r="O928" s="3">
        <f t="shared" si="467"/>
        <v>0.22659180155415001</v>
      </c>
      <c r="P928" s="3">
        <f t="shared" si="465"/>
        <v>0.2276924749660082</v>
      </c>
    </row>
    <row r="929" spans="1:16" x14ac:dyDescent="0.25">
      <c r="A929" s="8">
        <f t="shared" si="462"/>
        <v>0.22431159840642279</v>
      </c>
      <c r="B929" s="8">
        <f t="shared" si="452"/>
        <v>2.5688401593577215E-2</v>
      </c>
      <c r="C929" s="8">
        <f t="shared" si="453"/>
        <v>1.3052488672363611</v>
      </c>
      <c r="D929" s="8">
        <f t="shared" si="454"/>
        <v>2.65859293519585E-3</v>
      </c>
      <c r="E929" s="8">
        <f t="shared" si="455"/>
        <v>4.6428907064804147E-2</v>
      </c>
      <c r="F929" s="3">
        <f t="shared" si="456"/>
        <v>0.46657797600100104</v>
      </c>
      <c r="G929" s="7">
        <f t="shared" si="457"/>
        <v>3.3803572622545137E-3</v>
      </c>
      <c r="H929" s="3">
        <f t="shared" si="458"/>
        <v>0.22769195566867731</v>
      </c>
      <c r="I929" s="3">
        <f t="shared" si="459"/>
        <v>0.16315610840454514</v>
      </c>
      <c r="J929" s="3">
        <f t="shared" si="460"/>
        <v>0.6222438915954549</v>
      </c>
      <c r="K929" s="3">
        <f t="shared" si="463"/>
        <v>7.4615287818669981E-2</v>
      </c>
      <c r="L929" s="7">
        <f t="shared" si="464"/>
        <v>3.1360994197488808E-4</v>
      </c>
      <c r="M929" s="7">
        <f t="shared" si="466"/>
        <v>2.8311706223767665E-3</v>
      </c>
      <c r="N929" s="3">
        <f t="shared" si="461"/>
        <v>1.100673197523079E-3</v>
      </c>
      <c r="O929" s="3">
        <f t="shared" si="467"/>
        <v>0.22659180155415001</v>
      </c>
      <c r="P929" s="3">
        <f t="shared" si="465"/>
        <v>0.22769247475167309</v>
      </c>
    </row>
    <row r="930" spans="1:16" x14ac:dyDescent="0.25">
      <c r="A930" s="8">
        <f t="shared" si="462"/>
        <v>0.22431185794792069</v>
      </c>
      <c r="B930" s="8">
        <f t="shared" si="452"/>
        <v>2.568814205207931E-2</v>
      </c>
      <c r="C930" s="8">
        <f t="shared" si="453"/>
        <v>1.3052420290116555</v>
      </c>
      <c r="D930" s="8">
        <f t="shared" si="454"/>
        <v>2.6585535321097956E-3</v>
      </c>
      <c r="E930" s="8">
        <f t="shared" si="455"/>
        <v>4.6428946467890204E-2</v>
      </c>
      <c r="F930" s="3">
        <f t="shared" si="456"/>
        <v>0.46657758002793814</v>
      </c>
      <c r="G930" s="7">
        <f t="shared" si="457"/>
        <v>3.3803515246075624E-3</v>
      </c>
      <c r="H930" s="3">
        <f t="shared" si="458"/>
        <v>0.22769220947252825</v>
      </c>
      <c r="I930" s="3">
        <f t="shared" si="459"/>
        <v>0.16315525362645694</v>
      </c>
      <c r="J930" s="3">
        <f t="shared" si="460"/>
        <v>0.62224474637354299</v>
      </c>
      <c r="K930" s="3">
        <f t="shared" si="463"/>
        <v>7.4615248643687543E-2</v>
      </c>
      <c r="L930" s="7">
        <f t="shared" si="464"/>
        <v>3.1360962915208038E-4</v>
      </c>
      <c r="M930" s="7">
        <f t="shared" si="466"/>
        <v>2.8311706223767665E-3</v>
      </c>
      <c r="N930" s="3">
        <f t="shared" si="461"/>
        <v>1.1006730880350963E-3</v>
      </c>
      <c r="O930" s="3">
        <f t="shared" si="467"/>
        <v>0.22659180155415001</v>
      </c>
      <c r="P930" s="3">
        <f t="shared" si="465"/>
        <v>0.22769247464218512</v>
      </c>
    </row>
    <row r="931" spans="1:16" x14ac:dyDescent="0.25">
      <c r="A931" s="8">
        <f t="shared" si="462"/>
        <v>0.22431199053274914</v>
      </c>
      <c r="B931" s="8">
        <f t="shared" si="452"/>
        <v>2.5688009467250861E-2</v>
      </c>
      <c r="C931" s="8">
        <f t="shared" si="453"/>
        <v>1.3052385357440259</v>
      </c>
      <c r="D931" s="8">
        <f t="shared" si="454"/>
        <v>2.658533403406705E-3</v>
      </c>
      <c r="E931" s="8">
        <f t="shared" si="455"/>
        <v>4.6428966596593291E-2</v>
      </c>
      <c r="F931" s="3">
        <f t="shared" si="456"/>
        <v>0.46657737774901048</v>
      </c>
      <c r="G931" s="7">
        <f t="shared" si="457"/>
        <v>3.3803485935891739E-3</v>
      </c>
      <c r="H931" s="3">
        <f t="shared" si="458"/>
        <v>0.22769233912633832</v>
      </c>
      <c r="I931" s="3">
        <f t="shared" si="459"/>
        <v>0.16315481696800324</v>
      </c>
      <c r="J931" s="3">
        <f t="shared" si="460"/>
        <v>0.62224518303199672</v>
      </c>
      <c r="K931" s="3">
        <f t="shared" si="463"/>
        <v>7.4615228631196726E-2</v>
      </c>
      <c r="L931" s="7">
        <f t="shared" si="464"/>
        <v>3.1360946935152332E-4</v>
      </c>
      <c r="M931" s="7">
        <f t="shared" si="466"/>
        <v>2.8311706223767665E-3</v>
      </c>
      <c r="N931" s="3">
        <f t="shared" si="461"/>
        <v>1.1006730321049013E-3</v>
      </c>
      <c r="O931" s="3">
        <f t="shared" si="467"/>
        <v>0.22659180155415001</v>
      </c>
      <c r="P931" s="3">
        <f t="shared" si="465"/>
        <v>0.22769247458625491</v>
      </c>
    </row>
    <row r="932" spans="1:16" x14ac:dyDescent="0.25">
      <c r="A932" s="8">
        <f t="shared" si="462"/>
        <v>0.22431205826270745</v>
      </c>
      <c r="B932" s="8">
        <f t="shared" si="452"/>
        <v>2.5687941737292552E-2</v>
      </c>
      <c r="C932" s="8">
        <f t="shared" si="453"/>
        <v>1.3052367512315584</v>
      </c>
      <c r="D932" s="8">
        <f t="shared" si="454"/>
        <v>2.6585231208284951E-3</v>
      </c>
      <c r="E932" s="8">
        <f t="shared" si="455"/>
        <v>4.6428976879171503E-2</v>
      </c>
      <c r="F932" s="3">
        <f t="shared" si="456"/>
        <v>0.46657727441659391</v>
      </c>
      <c r="G932" s="7">
        <f t="shared" si="457"/>
        <v>3.3803470963046207E-3</v>
      </c>
      <c r="H932" s="3">
        <f t="shared" si="458"/>
        <v>0.22769240535901206</v>
      </c>
      <c r="I932" s="3">
        <f t="shared" si="459"/>
        <v>0.16315459390394479</v>
      </c>
      <c r="J932" s="3">
        <f t="shared" si="460"/>
        <v>0.62224540609605516</v>
      </c>
      <c r="K932" s="3">
        <f t="shared" si="463"/>
        <v>7.4615218407903083E-2</v>
      </c>
      <c r="L932" s="7">
        <f t="shared" si="464"/>
        <v>3.1360938771930172E-4</v>
      </c>
      <c r="M932" s="7">
        <f t="shared" si="466"/>
        <v>2.8311706223767665E-3</v>
      </c>
      <c r="N932" s="3">
        <f t="shared" si="461"/>
        <v>1.1006730035336238E-3</v>
      </c>
      <c r="O932" s="3">
        <f t="shared" si="467"/>
        <v>0.22659180155415001</v>
      </c>
      <c r="P932" s="3">
        <f t="shared" si="465"/>
        <v>0.22769247455768363</v>
      </c>
    </row>
    <row r="933" spans="1:16" x14ac:dyDescent="0.25">
      <c r="A933" s="8">
        <f t="shared" si="462"/>
        <v>0.22431209286204323</v>
      </c>
      <c r="B933" s="8">
        <f t="shared" si="452"/>
        <v>2.5687907137956767E-2</v>
      </c>
      <c r="C933" s="8">
        <f t="shared" si="453"/>
        <v>1.3052358396260877</v>
      </c>
      <c r="D933" s="8">
        <f t="shared" si="454"/>
        <v>2.6585178680559951E-3</v>
      </c>
      <c r="E933" s="8">
        <f t="shared" si="455"/>
        <v>4.6428982131944005E-2</v>
      </c>
      <c r="F933" s="3">
        <f t="shared" si="456"/>
        <v>0.46657722163007642</v>
      </c>
      <c r="G933" s="7">
        <f t="shared" si="457"/>
        <v>3.3803463314292146E-3</v>
      </c>
      <c r="H933" s="3">
        <f t="shared" si="458"/>
        <v>0.22769243919347246</v>
      </c>
      <c r="I933" s="3">
        <f t="shared" si="459"/>
        <v>0.16315447995326096</v>
      </c>
      <c r="J933" s="3">
        <f t="shared" si="460"/>
        <v>0.62224552004673905</v>
      </c>
      <c r="K933" s="3">
        <f t="shared" si="463"/>
        <v>7.4615213185394338E-2</v>
      </c>
      <c r="L933" s="7">
        <f t="shared" si="464"/>
        <v>3.1360934601827904E-4</v>
      </c>
      <c r="M933" s="7">
        <f t="shared" si="466"/>
        <v>2.8311706223767665E-3</v>
      </c>
      <c r="N933" s="3">
        <f t="shared" si="461"/>
        <v>1.1006729889382659E-3</v>
      </c>
      <c r="O933" s="3">
        <f t="shared" si="467"/>
        <v>0.22659180155415001</v>
      </c>
      <c r="P933" s="3">
        <f t="shared" si="465"/>
        <v>0.22769247454308827</v>
      </c>
    </row>
    <row r="934" spans="1:16" x14ac:dyDescent="0.25">
      <c r="A934" s="8">
        <f t="shared" si="462"/>
        <v>0.22431211053685113</v>
      </c>
      <c r="B934" s="8">
        <f t="shared" si="452"/>
        <v>2.5687889463148872E-2</v>
      </c>
      <c r="C934" s="8">
        <f t="shared" si="453"/>
        <v>1.3052353739391473</v>
      </c>
      <c r="D934" s="8">
        <f t="shared" si="454"/>
        <v>2.6585151847182695E-3</v>
      </c>
      <c r="E934" s="8">
        <f t="shared" si="455"/>
        <v>4.6428984815281731E-2</v>
      </c>
      <c r="F934" s="3">
        <f t="shared" si="456"/>
        <v>0.4665771946645017</v>
      </c>
      <c r="G934" s="7">
        <f t="shared" si="457"/>
        <v>3.3803459406987002E-3</v>
      </c>
      <c r="H934" s="3">
        <f t="shared" si="458"/>
        <v>0.22769245647754982</v>
      </c>
      <c r="I934" s="3">
        <f t="shared" si="459"/>
        <v>0.16315442174239342</v>
      </c>
      <c r="J934" s="3">
        <f t="shared" si="460"/>
        <v>0.62224557825760662</v>
      </c>
      <c r="K934" s="3">
        <f t="shared" si="463"/>
        <v>7.4615210517511077E-2</v>
      </c>
      <c r="L934" s="7">
        <f t="shared" si="464"/>
        <v>3.136093247156751E-4</v>
      </c>
      <c r="M934" s="7">
        <f t="shared" si="466"/>
        <v>2.8311706223767665E-3</v>
      </c>
      <c r="N934" s="3">
        <f t="shared" si="461"/>
        <v>1.1006729814823546E-3</v>
      </c>
      <c r="O934" s="3">
        <f t="shared" si="467"/>
        <v>0.22659180155415001</v>
      </c>
      <c r="P934" s="3">
        <f t="shared" si="465"/>
        <v>0.22769247453563238</v>
      </c>
    </row>
    <row r="935" spans="1:16" x14ac:dyDescent="0.25">
      <c r="A935" s="8">
        <f t="shared" si="462"/>
        <v>0.22431211956589242</v>
      </c>
      <c r="B935" s="8">
        <f t="shared" si="452"/>
        <v>2.5687880434107579E-2</v>
      </c>
      <c r="C935" s="8">
        <f t="shared" si="453"/>
        <v>1.305235136046458</v>
      </c>
      <c r="D935" s="8">
        <f t="shared" si="454"/>
        <v>2.6585138139558996E-3</v>
      </c>
      <c r="E935" s="8">
        <f t="shared" si="455"/>
        <v>4.6428986186044102E-2</v>
      </c>
      <c r="F935" s="3">
        <f t="shared" si="456"/>
        <v>0.46657718088934708</v>
      </c>
      <c r="G935" s="7">
        <f t="shared" si="457"/>
        <v>3.3803457410970573E-3</v>
      </c>
      <c r="H935" s="3">
        <f t="shared" si="458"/>
        <v>0.22769246530698947</v>
      </c>
      <c r="I935" s="3">
        <f t="shared" si="459"/>
        <v>0.16315439200580725</v>
      </c>
      <c r="J935" s="3">
        <f t="shared" si="460"/>
        <v>0.62224560799419271</v>
      </c>
      <c r="K935" s="3">
        <f t="shared" si="463"/>
        <v>7.4615209154642065E-2</v>
      </c>
      <c r="L935" s="7">
        <f t="shared" si="464"/>
        <v>3.1360931383341402E-4</v>
      </c>
      <c r="M935" s="7">
        <f t="shared" si="466"/>
        <v>2.8311706223767665E-3</v>
      </c>
      <c r="N935" s="3">
        <f t="shared" si="461"/>
        <v>1.100672977673563E-3</v>
      </c>
      <c r="O935" s="3">
        <f t="shared" si="467"/>
        <v>0.22659180155415001</v>
      </c>
      <c r="P935" s="3">
        <f t="shared" si="465"/>
        <v>0.22769247453182356</v>
      </c>
    </row>
    <row r="936" spans="1:16" x14ac:dyDescent="0.25">
      <c r="A936" s="8">
        <f t="shared" si="462"/>
        <v>0.22431212417830948</v>
      </c>
      <c r="B936" s="8">
        <f t="shared" si="452"/>
        <v>2.568787582169052E-2</v>
      </c>
      <c r="C936" s="8">
        <f t="shared" si="453"/>
        <v>1.305235014520773</v>
      </c>
      <c r="D936" s="8">
        <f t="shared" si="454"/>
        <v>2.6585131137124521E-3</v>
      </c>
      <c r="E936" s="8">
        <f t="shared" si="455"/>
        <v>4.6428986886287549E-2</v>
      </c>
      <c r="F936" s="3">
        <f t="shared" si="456"/>
        <v>0.46657717385241532</v>
      </c>
      <c r="G936" s="7">
        <f t="shared" si="457"/>
        <v>3.3803456391320956E-3</v>
      </c>
      <c r="H936" s="3">
        <f t="shared" si="458"/>
        <v>0.22769246981744157</v>
      </c>
      <c r="I936" s="3">
        <f t="shared" si="459"/>
        <v>0.16315437681509662</v>
      </c>
      <c r="J936" s="3">
        <f t="shared" si="460"/>
        <v>0.6222456231849034</v>
      </c>
      <c r="K936" s="3">
        <f t="shared" si="463"/>
        <v>7.4615208458430476E-2</v>
      </c>
      <c r="L936" s="7">
        <f t="shared" si="464"/>
        <v>3.1360930827429694E-4</v>
      </c>
      <c r="M936" s="7">
        <f t="shared" si="466"/>
        <v>2.8311706223767665E-3</v>
      </c>
      <c r="N936" s="3">
        <f t="shared" si="461"/>
        <v>1.1006729757278722E-3</v>
      </c>
      <c r="O936" s="3">
        <f t="shared" si="467"/>
        <v>0.22659180155415001</v>
      </c>
      <c r="P936" s="3">
        <f t="shared" si="465"/>
        <v>0.2276924745298779</v>
      </c>
    </row>
    <row r="937" spans="1:16" x14ac:dyDescent="0.25">
      <c r="A937" s="8">
        <f t="shared" si="462"/>
        <v>0.22431212653452764</v>
      </c>
      <c r="B937" s="8">
        <f t="shared" si="452"/>
        <v>2.5687873465472355E-2</v>
      </c>
      <c r="C937" s="8">
        <f t="shared" si="453"/>
        <v>1.3052349524402975</v>
      </c>
      <c r="D937" s="8">
        <f t="shared" si="454"/>
        <v>2.6585127559984358E-3</v>
      </c>
      <c r="E937" s="8">
        <f t="shared" si="455"/>
        <v>4.642898724400156E-2</v>
      </c>
      <c r="F937" s="3">
        <f t="shared" si="456"/>
        <v>0.46657717025765261</v>
      </c>
      <c r="G937" s="7">
        <f t="shared" si="457"/>
        <v>3.3803455870440769E-3</v>
      </c>
      <c r="H937" s="3">
        <f t="shared" si="458"/>
        <v>0.22769247212157173</v>
      </c>
      <c r="I937" s="3">
        <f t="shared" si="459"/>
        <v>0.16315436905503719</v>
      </c>
      <c r="J937" s="3">
        <f t="shared" si="460"/>
        <v>0.62224563094496277</v>
      </c>
      <c r="K937" s="3">
        <f t="shared" si="463"/>
        <v>7.4615208102776012E-2</v>
      </c>
      <c r="L937" s="7">
        <f t="shared" si="464"/>
        <v>3.1360930543446517E-4</v>
      </c>
      <c r="M937" s="7">
        <f t="shared" si="466"/>
        <v>2.8311706223767665E-3</v>
      </c>
      <c r="N937" s="3">
        <f t="shared" si="461"/>
        <v>1.100672974733931E-3</v>
      </c>
      <c r="O937" s="3">
        <f t="shared" si="467"/>
        <v>0.22659180155415001</v>
      </c>
      <c r="P937" s="3">
        <f t="shared" si="465"/>
        <v>0.22769247452888394</v>
      </c>
    </row>
    <row r="938" spans="1:16" x14ac:dyDescent="0.25">
      <c r="A938" s="8">
        <f t="shared" si="462"/>
        <v>0.22431212773818376</v>
      </c>
      <c r="B938" s="8">
        <f t="shared" si="452"/>
        <v>2.5687872261816236E-2</v>
      </c>
      <c r="C938" s="8">
        <f t="shared" si="453"/>
        <v>1.3052349207269582</v>
      </c>
      <c r="D938" s="8">
        <f t="shared" si="454"/>
        <v>2.6585125732629588E-3</v>
      </c>
      <c r="E938" s="8">
        <f t="shared" si="455"/>
        <v>4.6428987426737039E-2</v>
      </c>
      <c r="F938" s="3">
        <f t="shared" si="456"/>
        <v>0.46657716842129549</v>
      </c>
      <c r="G938" s="7">
        <f t="shared" si="457"/>
        <v>3.3803455604353091E-3</v>
      </c>
      <c r="H938" s="3">
        <f t="shared" si="458"/>
        <v>0.22769247329861908</v>
      </c>
      <c r="I938" s="3">
        <f t="shared" si="459"/>
        <v>0.16315436509086978</v>
      </c>
      <c r="J938" s="3">
        <f t="shared" si="460"/>
        <v>0.62224563490913021</v>
      </c>
      <c r="K938" s="3">
        <f t="shared" si="463"/>
        <v>7.4615207921092622E-2</v>
      </c>
      <c r="L938" s="7">
        <f t="shared" si="464"/>
        <v>3.1360930398375886E-4</v>
      </c>
      <c r="M938" s="7">
        <f t="shared" si="466"/>
        <v>2.8311706223767665E-3</v>
      </c>
      <c r="N938" s="3">
        <f t="shared" si="461"/>
        <v>1.1006729742261839E-3</v>
      </c>
      <c r="O938" s="3">
        <f t="shared" si="467"/>
        <v>0.22659180155415001</v>
      </c>
      <c r="P938" s="3">
        <f t="shared" si="465"/>
        <v>0.22769247452837621</v>
      </c>
    </row>
    <row r="939" spans="1:16" x14ac:dyDescent="0.25">
      <c r="A939" s="8">
        <f t="shared" si="462"/>
        <v>0.22431212835306233</v>
      </c>
      <c r="B939" s="8">
        <f t="shared" si="452"/>
        <v>2.5687871646937671E-2</v>
      </c>
      <c r="C939" s="8">
        <f t="shared" si="453"/>
        <v>1.30523490452644</v>
      </c>
      <c r="D939" s="8">
        <f t="shared" si="454"/>
        <v>2.6585124799139324E-3</v>
      </c>
      <c r="E939" s="8">
        <f t="shared" si="455"/>
        <v>4.6428987520086069E-2</v>
      </c>
      <c r="F939" s="3">
        <f t="shared" si="456"/>
        <v>0.46657716748320638</v>
      </c>
      <c r="G939" s="7">
        <f t="shared" si="457"/>
        <v>3.3803455468424224E-3</v>
      </c>
      <c r="H939" s="3">
        <f t="shared" si="458"/>
        <v>0.22769247389990474</v>
      </c>
      <c r="I939" s="3">
        <f t="shared" si="459"/>
        <v>0.163154363065805</v>
      </c>
      <c r="J939" s="3">
        <f t="shared" si="460"/>
        <v>0.62224563693419499</v>
      </c>
      <c r="K939" s="3">
        <f t="shared" si="463"/>
        <v>7.4615207828281044E-2</v>
      </c>
      <c r="L939" s="7">
        <f t="shared" si="464"/>
        <v>3.1360930324267642E-4</v>
      </c>
      <c r="M939" s="7">
        <f t="shared" si="466"/>
        <v>2.8311706223767665E-3</v>
      </c>
      <c r="N939" s="3">
        <f t="shared" si="461"/>
        <v>1.100672973966805E-3</v>
      </c>
      <c r="O939" s="3">
        <f t="shared" si="467"/>
        <v>0.22659180155415001</v>
      </c>
      <c r="P939" s="3">
        <f t="shared" si="465"/>
        <v>0.22769247452811681</v>
      </c>
    </row>
    <row r="940" spans="1:16" x14ac:dyDescent="0.25">
      <c r="A940" s="8">
        <f t="shared" si="462"/>
        <v>0.22431212866716838</v>
      </c>
      <c r="B940" s="8">
        <f t="shared" si="452"/>
        <v>2.5687871332831624E-2</v>
      </c>
      <c r="C940" s="8">
        <f t="shared" si="453"/>
        <v>1.305234896250528</v>
      </c>
      <c r="D940" s="8">
        <f t="shared" si="454"/>
        <v>2.6585124322272904E-3</v>
      </c>
      <c r="E940" s="8">
        <f t="shared" si="455"/>
        <v>4.6428987567772709E-2</v>
      </c>
      <c r="F940" s="3">
        <f t="shared" si="456"/>
        <v>0.46657716700399077</v>
      </c>
      <c r="G940" s="7">
        <f t="shared" si="457"/>
        <v>3.3803455398986005E-3</v>
      </c>
      <c r="H940" s="3">
        <f t="shared" si="458"/>
        <v>0.22769247420706698</v>
      </c>
      <c r="I940" s="3">
        <f t="shared" si="459"/>
        <v>0.163154362031316</v>
      </c>
      <c r="J940" s="3">
        <f t="shared" si="460"/>
        <v>0.62224563796868404</v>
      </c>
      <c r="K940" s="3">
        <f t="shared" si="463"/>
        <v>7.4615207780868942E-2</v>
      </c>
      <c r="L940" s="7">
        <f t="shared" si="464"/>
        <v>3.1360930286410046E-4</v>
      </c>
      <c r="M940" s="7">
        <f t="shared" si="466"/>
        <v>2.8311706223767665E-3</v>
      </c>
      <c r="N940" s="3">
        <f t="shared" si="461"/>
        <v>1.1006729738343034E-3</v>
      </c>
      <c r="O940" s="3">
        <f t="shared" si="467"/>
        <v>0.22659180155415001</v>
      </c>
      <c r="P940" s="3">
        <f t="shared" si="465"/>
        <v>0.22769247452798433</v>
      </c>
    </row>
    <row r="942" spans="1:16" x14ac:dyDescent="0.25">
      <c r="A942" s="5" t="s">
        <v>75</v>
      </c>
      <c r="B942" s="5"/>
      <c r="C942" s="5"/>
      <c r="D942" s="5"/>
      <c r="E942" s="5"/>
      <c r="F942">
        <f>F909+1</f>
        <v>29</v>
      </c>
      <c r="G942" t="s">
        <v>76</v>
      </c>
      <c r="H942">
        <f>D$18/100</f>
        <v>0.7</v>
      </c>
      <c r="K942" t="s">
        <v>15</v>
      </c>
    </row>
    <row r="943" spans="1:16" x14ac:dyDescent="0.25">
      <c r="A943" s="1" t="s">
        <v>82</v>
      </c>
      <c r="B943" s="1" t="s">
        <v>182</v>
      </c>
      <c r="C943" s="1" t="s">
        <v>183</v>
      </c>
      <c r="D943" s="1" t="s">
        <v>184</v>
      </c>
      <c r="E943" s="1" t="s">
        <v>185</v>
      </c>
      <c r="F943" s="1" t="s">
        <v>79</v>
      </c>
      <c r="G943" s="1" t="s">
        <v>81</v>
      </c>
      <c r="H943" s="1" t="s">
        <v>84</v>
      </c>
      <c r="I943" s="1" t="s">
        <v>60</v>
      </c>
      <c r="J943" s="1" t="s">
        <v>187</v>
      </c>
      <c r="K943" s="1" t="s">
        <v>86</v>
      </c>
      <c r="L943" s="1" t="s">
        <v>88</v>
      </c>
      <c r="M943" s="1" t="s">
        <v>88</v>
      </c>
      <c r="N943" s="1" t="s">
        <v>90</v>
      </c>
      <c r="O943" s="1" t="s">
        <v>92</v>
      </c>
      <c r="P943" s="1" t="s">
        <v>92</v>
      </c>
    </row>
    <row r="944" spans="1:16" x14ac:dyDescent="0.25">
      <c r="A944" s="1" t="s">
        <v>77</v>
      </c>
      <c r="B944" s="1" t="s">
        <v>10</v>
      </c>
      <c r="C944" s="1" t="s">
        <v>57</v>
      </c>
      <c r="D944" s="1" t="s">
        <v>59</v>
      </c>
      <c r="E944" s="1" t="s">
        <v>186</v>
      </c>
      <c r="F944" s="1" t="s">
        <v>78</v>
      </c>
      <c r="G944" s="1" t="s">
        <v>80</v>
      </c>
      <c r="H944" s="1" t="s">
        <v>83</v>
      </c>
      <c r="I944" s="1" t="s">
        <v>61</v>
      </c>
      <c r="J944" s="1" t="s">
        <v>188</v>
      </c>
      <c r="K944" s="1" t="s">
        <v>85</v>
      </c>
      <c r="L944" s="1" t="s">
        <v>87</v>
      </c>
      <c r="M944" s="1" t="s">
        <v>28</v>
      </c>
      <c r="N944" s="1" t="s">
        <v>89</v>
      </c>
      <c r="O944" s="1" t="s">
        <v>32</v>
      </c>
      <c r="P944" s="1" t="s">
        <v>91</v>
      </c>
    </row>
    <row r="945" spans="1:16" x14ac:dyDescent="0.25">
      <c r="A945" s="1" t="s">
        <v>0</v>
      </c>
      <c r="B945" s="1" t="s">
        <v>0</v>
      </c>
      <c r="C945" s="1" t="s">
        <v>97</v>
      </c>
      <c r="D945" s="1" t="s">
        <v>17</v>
      </c>
      <c r="E945" s="1" t="s">
        <v>17</v>
      </c>
      <c r="F945" s="1" t="s">
        <v>22</v>
      </c>
      <c r="G945" s="1" t="s">
        <v>0</v>
      </c>
      <c r="H945" s="1" t="s">
        <v>0</v>
      </c>
      <c r="I945" s="1" t="s">
        <v>0</v>
      </c>
      <c r="J945" s="1" t="s">
        <v>0</v>
      </c>
      <c r="K945" s="1" t="s">
        <v>0</v>
      </c>
      <c r="L945" s="1" t="s">
        <v>20</v>
      </c>
      <c r="M945" s="1" t="s">
        <v>20</v>
      </c>
      <c r="N945" s="1" t="s">
        <v>0</v>
      </c>
      <c r="O945" s="1" t="s">
        <v>0</v>
      </c>
      <c r="P945" s="1" t="s">
        <v>0</v>
      </c>
    </row>
    <row r="946" spans="1:16" x14ac:dyDescent="0.25">
      <c r="A946" s="8">
        <v>0.2</v>
      </c>
      <c r="B946" s="8">
        <f t="shared" ref="B946:B973" si="468">IF(A946&lt;$D$24,A946,2*$D$24-A946)</f>
        <v>4.9999999999999989E-2</v>
      </c>
      <c r="C946" s="8">
        <f t="shared" ref="C946:C973" si="469">2*ACOS(($D$24-B946)/$D$24)</f>
        <v>1.8545904360032242</v>
      </c>
      <c r="D946" s="8">
        <f t="shared" ref="D946:D973" si="470">$D$24^2*(C946-SIN(C946))/2</f>
        <v>6.9889877812751881E-3</v>
      </c>
      <c r="E946" s="8">
        <f t="shared" ref="E946:E973" si="471">IF(A946&lt;$D$24,D946,3.1416*($D$24)^2-D946)</f>
        <v>4.2098512218724814E-2</v>
      </c>
      <c r="F946" s="3">
        <f t="shared" ref="F946:F973" si="472">$D$19/E946</f>
        <v>0.51457175906087338</v>
      </c>
      <c r="G946" s="7">
        <f t="shared" ref="G946:G973" si="473">F946^2/(2*32.2)</f>
        <v>4.1115542736490911E-3</v>
      </c>
      <c r="H946" s="3">
        <f t="shared" ref="H946:H973" si="474">A946+G946</f>
        <v>0.2041115542736491</v>
      </c>
      <c r="I946" s="3">
        <f t="shared" ref="I946:I973" si="475">$D$24*C946</f>
        <v>0.23182380450040302</v>
      </c>
      <c r="J946" s="3">
        <f t="shared" ref="J946:J973" si="476">IF(A946&lt;$D$24,I946,(2*3.1416*$D$24-I946))</f>
        <v>0.55357619549959702</v>
      </c>
      <c r="K946" s="3">
        <f>E946/J946</f>
        <v>7.6048270429568104E-2</v>
      </c>
      <c r="L946" s="7">
        <f>($D$21^2)*(F946^2)/(($D$20^2)*(K946^1.333))</f>
        <v>3.7189525515176188E-4</v>
      </c>
      <c r="M946" s="7">
        <f>D929</f>
        <v>2.65859293519585E-3</v>
      </c>
      <c r="N946" s="3">
        <f t="shared" ref="N946:N973" si="477">((M946+L946)/2)*D$30</f>
        <v>1.0606708666216641E-3</v>
      </c>
      <c r="O946" s="3">
        <f>H940</f>
        <v>0.22769247420706698</v>
      </c>
      <c r="P946" s="3">
        <f>N946+O946</f>
        <v>0.22875314507368866</v>
      </c>
    </row>
    <row r="947" spans="1:16" x14ac:dyDescent="0.25">
      <c r="A947" s="8">
        <f t="shared" ref="A947:A973" si="478">A946+(P946-H946)/2</f>
        <v>0.2123207954000198</v>
      </c>
      <c r="B947" s="8">
        <f t="shared" si="468"/>
        <v>3.7679204599980198E-2</v>
      </c>
      <c r="C947" s="8">
        <f t="shared" si="469"/>
        <v>1.5948087067062335</v>
      </c>
      <c r="D947" s="8">
        <f t="shared" si="470"/>
        <v>4.6491952347535751E-3</v>
      </c>
      <c r="E947" s="8">
        <f t="shared" si="471"/>
        <v>4.4438304765246427E-2</v>
      </c>
      <c r="F947" s="3">
        <f t="shared" si="472"/>
        <v>0.48747821503705308</v>
      </c>
      <c r="G947" s="7">
        <f t="shared" si="473"/>
        <v>3.6899846294365115E-3</v>
      </c>
      <c r="H947" s="3">
        <f t="shared" si="474"/>
        <v>0.21601078002945631</v>
      </c>
      <c r="I947" s="3">
        <f t="shared" si="475"/>
        <v>0.19935108833827919</v>
      </c>
      <c r="J947" s="3">
        <f t="shared" si="476"/>
        <v>0.58604891166172079</v>
      </c>
      <c r="K947" s="3">
        <f t="shared" ref="K947:K973" si="479">E947/J947</f>
        <v>7.5826955533870366E-2</v>
      </c>
      <c r="L947" s="7">
        <f t="shared" ref="L947:L973" si="480">($D$21^2)*(F947^2)/(($D$20^2)*(K947^1.333))</f>
        <v>3.3506292427781304E-4</v>
      </c>
      <c r="M947" s="7">
        <f>M946</f>
        <v>2.65859293519585E-3</v>
      </c>
      <c r="N947" s="3">
        <f t="shared" si="477"/>
        <v>1.0477795508157819E-3</v>
      </c>
      <c r="O947" s="3">
        <f>O946</f>
        <v>0.22769247420706698</v>
      </c>
      <c r="P947" s="3">
        <f t="shared" ref="P947:P973" si="481">N947+O947</f>
        <v>0.22874025375788276</v>
      </c>
    </row>
    <row r="948" spans="1:16" x14ac:dyDescent="0.25">
      <c r="A948" s="8">
        <f t="shared" si="478"/>
        <v>0.21868553226423304</v>
      </c>
      <c r="B948" s="8">
        <f t="shared" si="468"/>
        <v>3.131446773576696E-2</v>
      </c>
      <c r="C948" s="8">
        <f t="shared" si="469"/>
        <v>1.4470272638944954</v>
      </c>
      <c r="D948" s="8">
        <f t="shared" si="470"/>
        <v>3.5521631378212576E-3</v>
      </c>
      <c r="E948" s="8">
        <f t="shared" si="471"/>
        <v>4.5535336862178741E-2</v>
      </c>
      <c r="F948" s="3">
        <f t="shared" si="472"/>
        <v>0.47573394596379398</v>
      </c>
      <c r="G948" s="7">
        <f t="shared" si="473"/>
        <v>3.5143289959981682E-3</v>
      </c>
      <c r="H948" s="3">
        <f t="shared" si="474"/>
        <v>0.2221998612602312</v>
      </c>
      <c r="I948" s="3">
        <f t="shared" si="475"/>
        <v>0.18087840798681193</v>
      </c>
      <c r="J948" s="3">
        <f t="shared" si="476"/>
        <v>0.60452159201318811</v>
      </c>
      <c r="K948" s="3">
        <f t="shared" si="479"/>
        <v>7.5324583048450244E-2</v>
      </c>
      <c r="L948" s="7">
        <f t="shared" si="480"/>
        <v>3.2195297918934134E-4</v>
      </c>
      <c r="M948" s="7">
        <f t="shared" ref="M948:M973" si="482">M947</f>
        <v>2.65859293519585E-3</v>
      </c>
      <c r="N948" s="3">
        <f t="shared" si="477"/>
        <v>1.0431910700348169E-3</v>
      </c>
      <c r="O948" s="3">
        <f t="shared" ref="O948:O973" si="483">O947</f>
        <v>0.22769247420706698</v>
      </c>
      <c r="P948" s="3">
        <f t="shared" si="481"/>
        <v>0.22873566527710179</v>
      </c>
    </row>
    <row r="949" spans="1:16" x14ac:dyDescent="0.25">
      <c r="A949" s="8">
        <f t="shared" si="478"/>
        <v>0.22195343427266834</v>
      </c>
      <c r="B949" s="8">
        <f t="shared" si="468"/>
        <v>2.8046565727331663E-2</v>
      </c>
      <c r="C949" s="8">
        <f t="shared" si="469"/>
        <v>1.3661754532023611</v>
      </c>
      <c r="D949" s="8">
        <f t="shared" si="470"/>
        <v>3.0237293856426109E-3</v>
      </c>
      <c r="E949" s="8">
        <f t="shared" si="471"/>
        <v>4.6063770614357388E-2</v>
      </c>
      <c r="F949" s="3">
        <f t="shared" si="472"/>
        <v>0.47027642759845967</v>
      </c>
      <c r="G949" s="7">
        <f t="shared" si="473"/>
        <v>3.434160222900144E-3</v>
      </c>
      <c r="H949" s="3">
        <f t="shared" si="474"/>
        <v>0.22538759449556847</v>
      </c>
      <c r="I949" s="3">
        <f t="shared" si="475"/>
        <v>0.17077193165029514</v>
      </c>
      <c r="J949" s="3">
        <f t="shared" si="476"/>
        <v>0.61462806834970485</v>
      </c>
      <c r="K949" s="3">
        <f t="shared" si="479"/>
        <v>7.4945764741984569E-2</v>
      </c>
      <c r="L949" s="7">
        <f t="shared" si="480"/>
        <v>3.1673012871124971E-4</v>
      </c>
      <c r="M949" s="7">
        <f t="shared" si="482"/>
        <v>2.65859293519585E-3</v>
      </c>
      <c r="N949" s="3">
        <f t="shared" si="477"/>
        <v>1.0413630723674848E-3</v>
      </c>
      <c r="O949" s="3">
        <f t="shared" si="483"/>
        <v>0.22769247420706698</v>
      </c>
      <c r="P949" s="3">
        <f t="shared" si="481"/>
        <v>0.22873383727943447</v>
      </c>
    </row>
    <row r="950" spans="1:16" x14ac:dyDescent="0.25">
      <c r="A950" s="8">
        <f t="shared" si="478"/>
        <v>0.22362655566460132</v>
      </c>
      <c r="B950" s="8">
        <f t="shared" si="468"/>
        <v>2.6373444335398677E-2</v>
      </c>
      <c r="C950" s="8">
        <f t="shared" si="469"/>
        <v>1.3231928006809925</v>
      </c>
      <c r="D950" s="8">
        <f t="shared" si="470"/>
        <v>2.7632051928364407E-3</v>
      </c>
      <c r="E950" s="8">
        <f t="shared" si="471"/>
        <v>4.632429480716356E-2</v>
      </c>
      <c r="F950" s="3">
        <f t="shared" si="472"/>
        <v>0.46763162993438573</v>
      </c>
      <c r="G950" s="7">
        <f t="shared" si="473"/>
        <v>3.395641945886495E-3</v>
      </c>
      <c r="H950" s="3">
        <f t="shared" si="474"/>
        <v>0.22702219761048781</v>
      </c>
      <c r="I950" s="3">
        <f t="shared" si="475"/>
        <v>0.16539910008512407</v>
      </c>
      <c r="J950" s="3">
        <f t="shared" si="476"/>
        <v>0.62000089991487595</v>
      </c>
      <c r="K950" s="3">
        <f t="shared" si="479"/>
        <v>7.4716496078511704E-2</v>
      </c>
      <c r="L950" s="7">
        <f t="shared" si="480"/>
        <v>3.144592695473397E-4</v>
      </c>
      <c r="M950" s="7">
        <f t="shared" si="482"/>
        <v>2.65859293519585E-3</v>
      </c>
      <c r="N950" s="3">
        <f t="shared" si="477"/>
        <v>1.0405682716601162E-3</v>
      </c>
      <c r="O950" s="3">
        <f t="shared" si="483"/>
        <v>0.22769247420706698</v>
      </c>
      <c r="P950" s="3">
        <f t="shared" si="481"/>
        <v>0.22873304247872708</v>
      </c>
    </row>
    <row r="951" spans="1:16" x14ac:dyDescent="0.25">
      <c r="A951" s="8">
        <f t="shared" si="478"/>
        <v>0.22448197809872095</v>
      </c>
      <c r="B951" s="8">
        <f t="shared" si="468"/>
        <v>2.5518021901279053E-2</v>
      </c>
      <c r="C951" s="8">
        <f t="shared" si="469"/>
        <v>1.300753213579054</v>
      </c>
      <c r="D951" s="8">
        <f t="shared" si="470"/>
        <v>2.6327642012411419E-3</v>
      </c>
      <c r="E951" s="8">
        <f t="shared" si="471"/>
        <v>4.6454735798758855E-2</v>
      </c>
      <c r="F951" s="3">
        <f t="shared" si="472"/>
        <v>0.4663185596421725</v>
      </c>
      <c r="G951" s="7">
        <f t="shared" si="473"/>
        <v>3.3765993643905339E-3</v>
      </c>
      <c r="H951" s="3">
        <f t="shared" si="474"/>
        <v>0.22785857746311147</v>
      </c>
      <c r="I951" s="3">
        <f t="shared" si="475"/>
        <v>0.16259415169738176</v>
      </c>
      <c r="J951" s="3">
        <f t="shared" si="476"/>
        <v>0.6228058483026182</v>
      </c>
      <c r="K951" s="3">
        <f t="shared" si="479"/>
        <v>7.4589434131624804E-2</v>
      </c>
      <c r="L951" s="7">
        <f t="shared" si="480"/>
        <v>3.1340605219498636E-4</v>
      </c>
      <c r="M951" s="7">
        <f t="shared" si="482"/>
        <v>2.65859293519585E-3</v>
      </c>
      <c r="N951" s="3">
        <f t="shared" si="477"/>
        <v>1.0401996455867927E-3</v>
      </c>
      <c r="O951" s="3">
        <f t="shared" si="483"/>
        <v>0.22769247420706698</v>
      </c>
      <c r="P951" s="3">
        <f t="shared" si="481"/>
        <v>0.22873267385265378</v>
      </c>
    </row>
    <row r="952" spans="1:16" x14ac:dyDescent="0.25">
      <c r="A952" s="8">
        <f t="shared" si="478"/>
        <v>0.22491902629349209</v>
      </c>
      <c r="B952" s="8">
        <f t="shared" si="468"/>
        <v>2.5080973706507914E-2</v>
      </c>
      <c r="C952" s="8">
        <f t="shared" si="469"/>
        <v>1.2891599648877166</v>
      </c>
      <c r="D952" s="8">
        <f t="shared" si="470"/>
        <v>2.5668596166452352E-3</v>
      </c>
      <c r="E952" s="8">
        <f t="shared" si="471"/>
        <v>4.6520640383354767E-2</v>
      </c>
      <c r="F952" s="3">
        <f t="shared" si="472"/>
        <v>0.46565793823392598</v>
      </c>
      <c r="G952" s="7">
        <f t="shared" si="473"/>
        <v>3.3670390596315341E-3</v>
      </c>
      <c r="H952" s="3">
        <f t="shared" si="474"/>
        <v>0.22828606535312362</v>
      </c>
      <c r="I952" s="3">
        <f t="shared" si="475"/>
        <v>0.16114499561096457</v>
      </c>
      <c r="J952" s="3">
        <f t="shared" si="476"/>
        <v>0.62425500438903536</v>
      </c>
      <c r="K952" s="3">
        <f t="shared" si="479"/>
        <v>7.452185414017623E-2</v>
      </c>
      <c r="L952" s="7">
        <f t="shared" si="480"/>
        <v>3.1289653121952421E-4</v>
      </c>
      <c r="M952" s="7">
        <f t="shared" si="482"/>
        <v>2.65859293519585E-3</v>
      </c>
      <c r="N952" s="3">
        <f t="shared" si="477"/>
        <v>1.0400213132453809E-3</v>
      </c>
      <c r="O952" s="3">
        <f t="shared" si="483"/>
        <v>0.22769247420706698</v>
      </c>
      <c r="P952" s="3">
        <f t="shared" si="481"/>
        <v>0.22873249552031236</v>
      </c>
    </row>
    <row r="953" spans="1:16" x14ac:dyDescent="0.25">
      <c r="A953" s="8">
        <f t="shared" si="478"/>
        <v>0.22514224137708644</v>
      </c>
      <c r="B953" s="8">
        <f t="shared" si="468"/>
        <v>2.4857758622913562E-2</v>
      </c>
      <c r="C953" s="8">
        <f t="shared" si="469"/>
        <v>1.2832043038669321</v>
      </c>
      <c r="D953" s="8">
        <f t="shared" si="470"/>
        <v>2.533395630741956E-3</v>
      </c>
      <c r="E953" s="8">
        <f t="shared" si="471"/>
        <v>4.655410436925804E-2</v>
      </c>
      <c r="F953" s="3">
        <f t="shared" si="472"/>
        <v>0.46532321434884794</v>
      </c>
      <c r="G953" s="7">
        <f t="shared" si="473"/>
        <v>3.3622002144711783E-3</v>
      </c>
      <c r="H953" s="3">
        <f t="shared" si="474"/>
        <v>0.22850444159155761</v>
      </c>
      <c r="I953" s="3">
        <f t="shared" si="475"/>
        <v>0.16040053798336651</v>
      </c>
      <c r="J953" s="3">
        <f t="shared" si="476"/>
        <v>0.62499946201663348</v>
      </c>
      <c r="K953" s="3">
        <f t="shared" si="479"/>
        <v>7.4486631106922566E-2</v>
      </c>
      <c r="L953" s="7">
        <f t="shared" si="480"/>
        <v>3.1264382573847042E-4</v>
      </c>
      <c r="M953" s="7">
        <f t="shared" si="482"/>
        <v>2.65859293519585E-3</v>
      </c>
      <c r="N953" s="3">
        <f t="shared" si="477"/>
        <v>1.039932866327012E-3</v>
      </c>
      <c r="O953" s="3">
        <f t="shared" si="483"/>
        <v>0.22769247420706698</v>
      </c>
      <c r="P953" s="3">
        <f t="shared" si="481"/>
        <v>0.22873240707339398</v>
      </c>
    </row>
    <row r="954" spans="1:16" x14ac:dyDescent="0.25">
      <c r="A954" s="8">
        <f t="shared" si="478"/>
        <v>0.22525622411800461</v>
      </c>
      <c r="B954" s="8">
        <f t="shared" si="468"/>
        <v>2.4743775881995389E-2</v>
      </c>
      <c r="C954" s="8">
        <f t="shared" si="469"/>
        <v>1.280153928049433</v>
      </c>
      <c r="D954" s="8">
        <f t="shared" si="470"/>
        <v>2.516358949976252E-3</v>
      </c>
      <c r="E954" s="8">
        <f t="shared" si="471"/>
        <v>4.6571141050023745E-2</v>
      </c>
      <c r="F954" s="3">
        <f t="shared" si="472"/>
        <v>0.46515298955132328</v>
      </c>
      <c r="G954" s="7">
        <f t="shared" si="473"/>
        <v>3.3597407405051775E-3</v>
      </c>
      <c r="H954" s="3">
        <f t="shared" si="474"/>
        <v>0.2286159648585098</v>
      </c>
      <c r="I954" s="3">
        <f t="shared" si="475"/>
        <v>0.16001924100617912</v>
      </c>
      <c r="J954" s="3">
        <f t="shared" si="476"/>
        <v>0.62538075899382084</v>
      </c>
      <c r="K954" s="3">
        <f t="shared" si="479"/>
        <v>7.4468458423556802E-2</v>
      </c>
      <c r="L954" s="7">
        <f t="shared" si="480"/>
        <v>3.1251675558089677E-4</v>
      </c>
      <c r="M954" s="7">
        <f t="shared" si="482"/>
        <v>2.65859293519585E-3</v>
      </c>
      <c r="N954" s="3">
        <f t="shared" si="477"/>
        <v>1.0398883917718614E-3</v>
      </c>
      <c r="O954" s="3">
        <f t="shared" si="483"/>
        <v>0.22769247420706698</v>
      </c>
      <c r="P954" s="3">
        <f t="shared" si="481"/>
        <v>0.22873236259883883</v>
      </c>
    </row>
    <row r="955" spans="1:16" x14ac:dyDescent="0.25">
      <c r="A955" s="8">
        <f t="shared" si="478"/>
        <v>0.22531442298816912</v>
      </c>
      <c r="B955" s="8">
        <f t="shared" si="468"/>
        <v>2.4685577011830884E-2</v>
      </c>
      <c r="C955" s="8">
        <f t="shared" si="469"/>
        <v>1.2785940138717933</v>
      </c>
      <c r="D955" s="8">
        <f t="shared" si="470"/>
        <v>2.50767357780096E-3</v>
      </c>
      <c r="E955" s="8">
        <f t="shared" si="471"/>
        <v>4.6579826422199037E-2</v>
      </c>
      <c r="F955" s="3">
        <f t="shared" si="472"/>
        <v>0.46506625614883945</v>
      </c>
      <c r="G955" s="7">
        <f t="shared" si="473"/>
        <v>3.3584879287002784E-3</v>
      </c>
      <c r="H955" s="3">
        <f t="shared" si="474"/>
        <v>0.22867291091686939</v>
      </c>
      <c r="I955" s="3">
        <f t="shared" si="475"/>
        <v>0.15982425173397416</v>
      </c>
      <c r="J955" s="3">
        <f t="shared" si="476"/>
        <v>0.6255757482660258</v>
      </c>
      <c r="K955" s="3">
        <f t="shared" si="479"/>
        <v>7.4459130730865519E-2</v>
      </c>
      <c r="L955" s="7">
        <f t="shared" si="480"/>
        <v>3.1245238970132558E-4</v>
      </c>
      <c r="M955" s="7">
        <f t="shared" si="482"/>
        <v>2.65859293519585E-3</v>
      </c>
      <c r="N955" s="3">
        <f t="shared" si="477"/>
        <v>1.0398658637140114E-3</v>
      </c>
      <c r="O955" s="3">
        <f t="shared" si="483"/>
        <v>0.22769247420706698</v>
      </c>
      <c r="P955" s="3">
        <f t="shared" si="481"/>
        <v>0.228732340070781</v>
      </c>
    </row>
    <row r="956" spans="1:16" x14ac:dyDescent="0.25">
      <c r="A956" s="8">
        <f t="shared" si="478"/>
        <v>0.22534413756512492</v>
      </c>
      <c r="B956" s="8">
        <f t="shared" si="468"/>
        <v>2.4655862434875081E-2</v>
      </c>
      <c r="C956" s="8">
        <f t="shared" si="469"/>
        <v>1.2777969376724765</v>
      </c>
      <c r="D956" s="8">
        <f t="shared" si="470"/>
        <v>2.503242603168517E-3</v>
      </c>
      <c r="E956" s="8">
        <f t="shared" si="471"/>
        <v>4.6584257396831481E-2</v>
      </c>
      <c r="F956" s="3">
        <f t="shared" si="472"/>
        <v>0.46502202024386735</v>
      </c>
      <c r="G956" s="7">
        <f t="shared" si="473"/>
        <v>3.3578490576349029E-3</v>
      </c>
      <c r="H956" s="3">
        <f t="shared" si="474"/>
        <v>0.22870198662275981</v>
      </c>
      <c r="I956" s="3">
        <f t="shared" si="475"/>
        <v>0.15972461720905956</v>
      </c>
      <c r="J956" s="3">
        <f t="shared" si="476"/>
        <v>0.62567538279094048</v>
      </c>
      <c r="K956" s="3">
        <f t="shared" si="479"/>
        <v>7.4454355530233274E-2</v>
      </c>
      <c r="L956" s="7">
        <f t="shared" si="480"/>
        <v>3.1241966095840501E-4</v>
      </c>
      <c r="M956" s="7">
        <f t="shared" si="482"/>
        <v>2.65859293519585E-3</v>
      </c>
      <c r="N956" s="3">
        <f t="shared" si="477"/>
        <v>1.0398544086539893E-3</v>
      </c>
      <c r="O956" s="3">
        <f t="shared" si="483"/>
        <v>0.22769247420706698</v>
      </c>
      <c r="P956" s="3">
        <f t="shared" si="481"/>
        <v>0.22873232861572096</v>
      </c>
    </row>
    <row r="957" spans="1:16" x14ac:dyDescent="0.25">
      <c r="A957" s="8">
        <f t="shared" si="478"/>
        <v>0.22535930856160549</v>
      </c>
      <c r="B957" s="8">
        <f t="shared" si="468"/>
        <v>2.4640691438394507E-2</v>
      </c>
      <c r="C957" s="8">
        <f t="shared" si="469"/>
        <v>1.2773898195977109</v>
      </c>
      <c r="D957" s="8">
        <f t="shared" si="470"/>
        <v>2.5009812529615807E-3</v>
      </c>
      <c r="E957" s="8">
        <f t="shared" si="471"/>
        <v>4.6586518747038418E-2</v>
      </c>
      <c r="F957" s="3">
        <f t="shared" si="472"/>
        <v>0.46499944766986978</v>
      </c>
      <c r="G957" s="7">
        <f t="shared" si="473"/>
        <v>3.3575230797093783E-3</v>
      </c>
      <c r="H957" s="3">
        <f t="shared" si="474"/>
        <v>0.22871683164131487</v>
      </c>
      <c r="I957" s="3">
        <f t="shared" si="475"/>
        <v>0.15967372744971386</v>
      </c>
      <c r="J957" s="3">
        <f t="shared" si="476"/>
        <v>0.62572627255028612</v>
      </c>
      <c r="K957" s="3">
        <f t="shared" si="479"/>
        <v>7.4451914184719678E-2</v>
      </c>
      <c r="L957" s="7">
        <f t="shared" si="480"/>
        <v>3.1240298614730198E-4</v>
      </c>
      <c r="M957" s="7">
        <f t="shared" si="482"/>
        <v>2.65859293519585E-3</v>
      </c>
      <c r="N957" s="3">
        <f t="shared" si="477"/>
        <v>1.0398485724701031E-3</v>
      </c>
      <c r="O957" s="3">
        <f t="shared" si="483"/>
        <v>0.22769247420706698</v>
      </c>
      <c r="P957" s="3">
        <f t="shared" si="481"/>
        <v>0.22873232277953709</v>
      </c>
    </row>
    <row r="958" spans="1:16" x14ac:dyDescent="0.25">
      <c r="A958" s="8">
        <f t="shared" si="478"/>
        <v>0.22536705413071662</v>
      </c>
      <c r="B958" s="8">
        <f t="shared" si="468"/>
        <v>2.4632945869283385E-2</v>
      </c>
      <c r="C958" s="8">
        <f t="shared" si="469"/>
        <v>1.2771819219696032</v>
      </c>
      <c r="D958" s="8">
        <f t="shared" si="470"/>
        <v>2.4998269571382134E-3</v>
      </c>
      <c r="E958" s="8">
        <f t="shared" si="471"/>
        <v>4.6587673042861787E-2</v>
      </c>
      <c r="F958" s="3">
        <f t="shared" si="472"/>
        <v>0.46498792644794007</v>
      </c>
      <c r="G958" s="7">
        <f t="shared" si="473"/>
        <v>3.3573567040738341E-3</v>
      </c>
      <c r="H958" s="3">
        <f t="shared" si="474"/>
        <v>0.22872441083479045</v>
      </c>
      <c r="I958" s="3">
        <f t="shared" si="475"/>
        <v>0.1596477402462004</v>
      </c>
      <c r="J958" s="3">
        <f t="shared" si="476"/>
        <v>0.62575225975379956</v>
      </c>
      <c r="K958" s="3">
        <f t="shared" si="479"/>
        <v>7.445066688403422E-2</v>
      </c>
      <c r="L958" s="7">
        <f t="shared" si="480"/>
        <v>3.1239448195388199E-4</v>
      </c>
      <c r="M958" s="7">
        <f t="shared" si="482"/>
        <v>2.65859293519585E-3</v>
      </c>
      <c r="N958" s="3">
        <f t="shared" si="477"/>
        <v>1.039845596002406E-3</v>
      </c>
      <c r="O958" s="3">
        <f t="shared" si="483"/>
        <v>0.22769247420706698</v>
      </c>
      <c r="P958" s="3">
        <f t="shared" si="481"/>
        <v>0.22873231980306938</v>
      </c>
    </row>
    <row r="959" spans="1:16" x14ac:dyDescent="0.25">
      <c r="A959" s="8">
        <f t="shared" si="478"/>
        <v>0.22537100861485609</v>
      </c>
      <c r="B959" s="8">
        <f t="shared" si="468"/>
        <v>2.4628991385143906E-2</v>
      </c>
      <c r="C959" s="8">
        <f t="shared" si="469"/>
        <v>1.2770757690436356</v>
      </c>
      <c r="D959" s="8">
        <f t="shared" si="470"/>
        <v>2.4992376961386316E-3</v>
      </c>
      <c r="E959" s="8">
        <f t="shared" si="471"/>
        <v>4.6588262303861365E-2</v>
      </c>
      <c r="F959" s="3">
        <f t="shared" si="472"/>
        <v>0.46498204515430985</v>
      </c>
      <c r="G959" s="7">
        <f t="shared" si="473"/>
        <v>3.3572717750913763E-3</v>
      </c>
      <c r="H959" s="3">
        <f t="shared" si="474"/>
        <v>0.22872828038994747</v>
      </c>
      <c r="I959" s="3">
        <f t="shared" si="475"/>
        <v>0.15963447113045445</v>
      </c>
      <c r="J959" s="3">
        <f t="shared" si="476"/>
        <v>0.62576552886954551</v>
      </c>
      <c r="K959" s="3">
        <f t="shared" si="479"/>
        <v>7.4450029850675434E-2</v>
      </c>
      <c r="L959" s="7">
        <f t="shared" si="480"/>
        <v>3.1239014254113033E-4</v>
      </c>
      <c r="M959" s="7">
        <f t="shared" si="482"/>
        <v>2.65859293519585E-3</v>
      </c>
      <c r="N959" s="3">
        <f t="shared" si="477"/>
        <v>1.039844077207943E-3</v>
      </c>
      <c r="O959" s="3">
        <f t="shared" si="483"/>
        <v>0.22769247420706698</v>
      </c>
      <c r="P959" s="3">
        <f t="shared" si="481"/>
        <v>0.22873231828427493</v>
      </c>
    </row>
    <row r="960" spans="1:16" x14ac:dyDescent="0.25">
      <c r="A960" s="8">
        <f t="shared" si="478"/>
        <v>0.22537302756201982</v>
      </c>
      <c r="B960" s="8">
        <f t="shared" si="468"/>
        <v>2.4626972437980177E-2</v>
      </c>
      <c r="C960" s="8">
        <f t="shared" si="469"/>
        <v>1.2770215701352567</v>
      </c>
      <c r="D960" s="8">
        <f t="shared" si="470"/>
        <v>2.4989368673749351E-3</v>
      </c>
      <c r="E960" s="8">
        <f t="shared" si="471"/>
        <v>4.6588563132625063E-2</v>
      </c>
      <c r="F960" s="3">
        <f t="shared" si="472"/>
        <v>0.46497904270125312</v>
      </c>
      <c r="G960" s="7">
        <f t="shared" si="473"/>
        <v>3.3572284184995925E-3</v>
      </c>
      <c r="H960" s="3">
        <f t="shared" si="474"/>
        <v>0.22873025598051941</v>
      </c>
      <c r="I960" s="3">
        <f t="shared" si="475"/>
        <v>0.15962769626690709</v>
      </c>
      <c r="J960" s="3">
        <f t="shared" si="476"/>
        <v>0.62577230373309289</v>
      </c>
      <c r="K960" s="3">
        <f t="shared" si="479"/>
        <v>7.4449704556589349E-2</v>
      </c>
      <c r="L960" s="7">
        <f t="shared" si="480"/>
        <v>3.1238792769193788E-4</v>
      </c>
      <c r="M960" s="7">
        <f>M952</f>
        <v>2.65859293519585E-3</v>
      </c>
      <c r="N960" s="3">
        <f t="shared" si="477"/>
        <v>1.0398433020107256E-3</v>
      </c>
      <c r="O960" s="3">
        <f>O952</f>
        <v>0.22769247420706698</v>
      </c>
      <c r="P960" s="3">
        <f t="shared" si="481"/>
        <v>0.22873231750907771</v>
      </c>
    </row>
    <row r="961" spans="1:16" x14ac:dyDescent="0.25">
      <c r="A961" s="8">
        <f t="shared" si="478"/>
        <v>0.22537405832629898</v>
      </c>
      <c r="B961" s="8">
        <f t="shared" si="468"/>
        <v>2.4625941673701024E-2</v>
      </c>
      <c r="C961" s="8">
        <f t="shared" si="469"/>
        <v>1.2769938983663762</v>
      </c>
      <c r="D961" s="8">
        <f t="shared" si="470"/>
        <v>2.4987832848549591E-3</v>
      </c>
      <c r="E961" s="8">
        <f t="shared" si="471"/>
        <v>4.6588716715145043E-2</v>
      </c>
      <c r="F961" s="3">
        <f t="shared" si="472"/>
        <v>0.46497750986974046</v>
      </c>
      <c r="G961" s="7">
        <f t="shared" si="473"/>
        <v>3.3572062839233629E-3</v>
      </c>
      <c r="H961" s="3">
        <f t="shared" si="474"/>
        <v>0.22873126461022233</v>
      </c>
      <c r="I961" s="3">
        <f t="shared" si="475"/>
        <v>0.15962423729579703</v>
      </c>
      <c r="J961" s="3">
        <f t="shared" si="476"/>
        <v>0.62577576270420299</v>
      </c>
      <c r="K961" s="3">
        <f t="shared" si="479"/>
        <v>7.4449538463775555E-2</v>
      </c>
      <c r="L961" s="7">
        <f t="shared" si="480"/>
        <v>3.1238679707286512E-4</v>
      </c>
      <c r="M961" s="7">
        <f t="shared" si="482"/>
        <v>2.65859293519585E-3</v>
      </c>
      <c r="N961" s="3">
        <f t="shared" si="477"/>
        <v>1.0398429062940502E-3</v>
      </c>
      <c r="O961" s="3">
        <f t="shared" si="483"/>
        <v>0.22769247420706698</v>
      </c>
      <c r="P961" s="3">
        <f t="shared" si="481"/>
        <v>0.22873231711336103</v>
      </c>
    </row>
    <row r="962" spans="1:16" x14ac:dyDescent="0.25">
      <c r="A962" s="8">
        <f t="shared" si="478"/>
        <v>0.22537458457786833</v>
      </c>
      <c r="B962" s="8">
        <f t="shared" si="468"/>
        <v>2.4625415422131675E-2</v>
      </c>
      <c r="C962" s="8">
        <f t="shared" si="469"/>
        <v>1.2769797704836734</v>
      </c>
      <c r="D962" s="8">
        <f t="shared" si="470"/>
        <v>2.4987048751682209E-3</v>
      </c>
      <c r="E962" s="8">
        <f t="shared" si="471"/>
        <v>4.6588795124831779E-2</v>
      </c>
      <c r="F962" s="3">
        <f t="shared" si="472"/>
        <v>0.46497672730516049</v>
      </c>
      <c r="G962" s="7">
        <f t="shared" si="473"/>
        <v>3.3571949834692171E-3</v>
      </c>
      <c r="H962" s="3">
        <f t="shared" si="474"/>
        <v>0.22873177956133756</v>
      </c>
      <c r="I962" s="3">
        <f t="shared" si="475"/>
        <v>0.15962247131045917</v>
      </c>
      <c r="J962" s="3">
        <f t="shared" si="476"/>
        <v>0.62577752868954084</v>
      </c>
      <c r="K962" s="3">
        <f t="shared" si="479"/>
        <v>7.4449453661902421E-2</v>
      </c>
      <c r="L962" s="7">
        <f t="shared" si="480"/>
        <v>3.1238621988318029E-4</v>
      </c>
      <c r="M962" s="7">
        <f t="shared" si="482"/>
        <v>2.65859293519585E-3</v>
      </c>
      <c r="N962" s="3">
        <f t="shared" si="477"/>
        <v>1.0398427042776605E-3</v>
      </c>
      <c r="O962" s="3">
        <f t="shared" si="483"/>
        <v>0.22769247420706698</v>
      </c>
      <c r="P962" s="3">
        <f t="shared" si="481"/>
        <v>0.22873231691134463</v>
      </c>
    </row>
    <row r="963" spans="1:16" x14ac:dyDescent="0.25">
      <c r="A963" s="8">
        <f t="shared" si="478"/>
        <v>0.22537485325287188</v>
      </c>
      <c r="B963" s="8">
        <f t="shared" si="468"/>
        <v>2.4625146747128124E-2</v>
      </c>
      <c r="C963" s="8">
        <f t="shared" si="469"/>
        <v>1.2769725575147395</v>
      </c>
      <c r="D963" s="8">
        <f t="shared" si="470"/>
        <v>2.498664843797951E-3</v>
      </c>
      <c r="E963" s="8">
        <f t="shared" si="471"/>
        <v>4.6588835156202046E-2</v>
      </c>
      <c r="F963" s="3">
        <f t="shared" si="472"/>
        <v>0.46497632777476927</v>
      </c>
      <c r="G963" s="7">
        <f t="shared" si="473"/>
        <v>3.3571892141445602E-3</v>
      </c>
      <c r="H963" s="3">
        <f t="shared" si="474"/>
        <v>0.22873204246701645</v>
      </c>
      <c r="I963" s="3">
        <f t="shared" si="475"/>
        <v>0.15962156968934244</v>
      </c>
      <c r="J963" s="3">
        <f t="shared" si="476"/>
        <v>0.6257784303106575</v>
      </c>
      <c r="K963" s="3">
        <f t="shared" si="479"/>
        <v>7.4449410365700491E-2</v>
      </c>
      <c r="L963" s="7">
        <f t="shared" si="480"/>
        <v>3.1238592521300027E-4</v>
      </c>
      <c r="M963" s="7">
        <f t="shared" si="482"/>
        <v>2.65859293519585E-3</v>
      </c>
      <c r="N963" s="3">
        <f t="shared" si="477"/>
        <v>1.0398426011430973E-3</v>
      </c>
      <c r="O963" s="3">
        <f t="shared" si="483"/>
        <v>0.22769247420706698</v>
      </c>
      <c r="P963" s="3">
        <f t="shared" si="481"/>
        <v>0.22873231680821007</v>
      </c>
    </row>
    <row r="964" spans="1:16" x14ac:dyDescent="0.25">
      <c r="A964" s="8">
        <f t="shared" si="478"/>
        <v>0.2253749904234687</v>
      </c>
      <c r="B964" s="8">
        <f t="shared" si="468"/>
        <v>2.4625009576531298E-2</v>
      </c>
      <c r="C964" s="8">
        <f t="shared" si="469"/>
        <v>1.2769688749582249</v>
      </c>
      <c r="D964" s="8">
        <f t="shared" si="470"/>
        <v>2.4986444060693712E-3</v>
      </c>
      <c r="E964" s="8">
        <f t="shared" si="471"/>
        <v>4.6588855593930625E-2</v>
      </c>
      <c r="F964" s="3">
        <f t="shared" si="472"/>
        <v>0.46497612379766229</v>
      </c>
      <c r="G964" s="7">
        <f t="shared" si="473"/>
        <v>3.357186268663027E-3</v>
      </c>
      <c r="H964" s="3">
        <f t="shared" si="474"/>
        <v>0.22873217669213172</v>
      </c>
      <c r="I964" s="3">
        <f t="shared" si="475"/>
        <v>0.15962110936977811</v>
      </c>
      <c r="J964" s="3">
        <f t="shared" si="476"/>
        <v>0.62577889063022185</v>
      </c>
      <c r="K964" s="3">
        <f t="shared" si="479"/>
        <v>7.4449388260781679E-2</v>
      </c>
      <c r="L964" s="7">
        <f t="shared" si="480"/>
        <v>3.1238577477357465E-4</v>
      </c>
      <c r="M964" s="7">
        <f t="shared" si="482"/>
        <v>2.65859293519585E-3</v>
      </c>
      <c r="N964" s="3">
        <f t="shared" si="477"/>
        <v>1.0398425484892987E-3</v>
      </c>
      <c r="O964" s="3">
        <f t="shared" si="483"/>
        <v>0.22769247420706698</v>
      </c>
      <c r="P964" s="3">
        <f t="shared" si="481"/>
        <v>0.22873231675555628</v>
      </c>
    </row>
    <row r="965" spans="1:16" x14ac:dyDescent="0.25">
      <c r="A965" s="8">
        <f t="shared" si="478"/>
        <v>0.22537506045518096</v>
      </c>
      <c r="B965" s="8">
        <f t="shared" si="468"/>
        <v>2.4624939544819036E-2</v>
      </c>
      <c r="C965" s="8">
        <f t="shared" si="469"/>
        <v>1.2769669948452309</v>
      </c>
      <c r="D965" s="8">
        <f t="shared" si="470"/>
        <v>2.4986339717162475E-3</v>
      </c>
      <c r="E965" s="8">
        <f t="shared" si="471"/>
        <v>4.658886602828375E-2</v>
      </c>
      <c r="F965" s="3">
        <f t="shared" si="472"/>
        <v>0.46497601965850877</v>
      </c>
      <c r="G965" s="7">
        <f t="shared" si="473"/>
        <v>3.3571847648675452E-3</v>
      </c>
      <c r="H965" s="3">
        <f t="shared" si="474"/>
        <v>0.22873224522004851</v>
      </c>
      <c r="I965" s="3">
        <f t="shared" si="475"/>
        <v>0.15962087435565386</v>
      </c>
      <c r="J965" s="3">
        <f t="shared" si="476"/>
        <v>0.62577912564434612</v>
      </c>
      <c r="K965" s="3">
        <f t="shared" si="479"/>
        <v>7.4449376975162893E-2</v>
      </c>
      <c r="L965" s="7">
        <f t="shared" si="480"/>
        <v>3.1238569796828119E-4</v>
      </c>
      <c r="M965" s="7">
        <f t="shared" si="482"/>
        <v>2.65859293519585E-3</v>
      </c>
      <c r="N965" s="3">
        <f t="shared" si="477"/>
        <v>1.0398425216074458E-3</v>
      </c>
      <c r="O965" s="3">
        <f t="shared" si="483"/>
        <v>0.22769247420706698</v>
      </c>
      <c r="P965" s="3">
        <f t="shared" si="481"/>
        <v>0.22873231672867442</v>
      </c>
    </row>
    <row r="966" spans="1:16" x14ac:dyDescent="0.25">
      <c r="A966" s="8">
        <f t="shared" si="478"/>
        <v>0.22537509620949392</v>
      </c>
      <c r="B966" s="8">
        <f t="shared" si="468"/>
        <v>2.4624903790506081E-2</v>
      </c>
      <c r="C966" s="8">
        <f t="shared" si="469"/>
        <v>1.2769660349627647</v>
      </c>
      <c r="D966" s="8">
        <f t="shared" si="470"/>
        <v>2.4986286445186374E-3</v>
      </c>
      <c r="E966" s="8">
        <f t="shared" si="471"/>
        <v>4.6588871355481364E-2</v>
      </c>
      <c r="F966" s="3">
        <f t="shared" si="472"/>
        <v>0.46497596649089451</v>
      </c>
      <c r="G966" s="7">
        <f t="shared" si="473"/>
        <v>3.3571839971139978E-3</v>
      </c>
      <c r="H966" s="3">
        <f t="shared" si="474"/>
        <v>0.22873228020660791</v>
      </c>
      <c r="I966" s="3">
        <f t="shared" si="475"/>
        <v>0.15962075437034559</v>
      </c>
      <c r="J966" s="3">
        <f t="shared" si="476"/>
        <v>0.62577924562965437</v>
      </c>
      <c r="K966" s="3">
        <f t="shared" si="479"/>
        <v>7.4449371213332574E-2</v>
      </c>
      <c r="L966" s="7">
        <f t="shared" si="480"/>
        <v>3.1238565875594805E-4</v>
      </c>
      <c r="M966" s="7">
        <f t="shared" si="482"/>
        <v>2.65859293519585E-3</v>
      </c>
      <c r="N966" s="3">
        <f t="shared" si="477"/>
        <v>1.0398425078831292E-3</v>
      </c>
      <c r="O966" s="3">
        <f t="shared" si="483"/>
        <v>0.22769247420706698</v>
      </c>
      <c r="P966" s="3">
        <f t="shared" si="481"/>
        <v>0.22873231671495012</v>
      </c>
    </row>
    <row r="967" spans="1:16" x14ac:dyDescent="0.25">
      <c r="A967" s="8">
        <f t="shared" si="478"/>
        <v>0.22537511446366504</v>
      </c>
      <c r="B967" s="8">
        <f t="shared" si="468"/>
        <v>2.4624885536334962E-2</v>
      </c>
      <c r="C967" s="8">
        <f t="shared" si="469"/>
        <v>1.2769655448997232</v>
      </c>
      <c r="D967" s="8">
        <f t="shared" si="470"/>
        <v>2.4986259247480359E-3</v>
      </c>
      <c r="E967" s="8">
        <f t="shared" si="471"/>
        <v>4.658887407525196E-2</v>
      </c>
      <c r="F967" s="3">
        <f t="shared" si="472"/>
        <v>0.46497593934647458</v>
      </c>
      <c r="G967" s="7">
        <f t="shared" si="473"/>
        <v>3.357183605141869E-3</v>
      </c>
      <c r="H967" s="3">
        <f t="shared" si="474"/>
        <v>0.22873229806880691</v>
      </c>
      <c r="I967" s="3">
        <f t="shared" si="475"/>
        <v>0.15962069311246541</v>
      </c>
      <c r="J967" s="3">
        <f t="shared" si="476"/>
        <v>0.62577930688753458</v>
      </c>
      <c r="K967" s="3">
        <f t="shared" si="479"/>
        <v>7.4449368271656421E-2</v>
      </c>
      <c r="L967" s="7">
        <f t="shared" si="480"/>
        <v>3.1238563873635432E-4</v>
      </c>
      <c r="M967" s="7">
        <f t="shared" si="482"/>
        <v>2.65859293519585E-3</v>
      </c>
      <c r="N967" s="3">
        <f t="shared" si="477"/>
        <v>1.0398425008762715E-3</v>
      </c>
      <c r="O967" s="3">
        <f t="shared" si="483"/>
        <v>0.22769247420706698</v>
      </c>
      <c r="P967" s="3">
        <f t="shared" si="481"/>
        <v>0.22873231670794325</v>
      </c>
    </row>
    <row r="968" spans="1:16" x14ac:dyDescent="0.25">
      <c r="A968" s="8">
        <f t="shared" si="478"/>
        <v>0.22537512378323321</v>
      </c>
      <c r="B968" s="8">
        <f t="shared" si="468"/>
        <v>2.4624876216766789E-2</v>
      </c>
      <c r="C968" s="8">
        <f t="shared" si="469"/>
        <v>1.27696529470063</v>
      </c>
      <c r="D968" s="8">
        <f t="shared" si="470"/>
        <v>2.4986245361842355E-3</v>
      </c>
      <c r="E968" s="8">
        <f t="shared" si="471"/>
        <v>4.6588875463815765E-2</v>
      </c>
      <c r="F968" s="3">
        <f t="shared" si="472"/>
        <v>0.46497592548804262</v>
      </c>
      <c r="G968" s="7">
        <f t="shared" si="473"/>
        <v>3.3571834050226978E-3</v>
      </c>
      <c r="H968" s="3">
        <f t="shared" si="474"/>
        <v>0.22873230718825591</v>
      </c>
      <c r="I968" s="3">
        <f t="shared" si="475"/>
        <v>0.15962066183757875</v>
      </c>
      <c r="J968" s="3">
        <f t="shared" si="476"/>
        <v>0.62577933816242126</v>
      </c>
      <c r="K968" s="3">
        <f t="shared" si="479"/>
        <v>7.4449366769798339E-2</v>
      </c>
      <c r="L968" s="7">
        <f t="shared" si="480"/>
        <v>3.123856285154724E-4</v>
      </c>
      <c r="M968" s="7">
        <f t="shared" si="482"/>
        <v>2.65859293519585E-3</v>
      </c>
      <c r="N968" s="3">
        <f t="shared" si="477"/>
        <v>1.0398424972989627E-3</v>
      </c>
      <c r="O968" s="3">
        <f t="shared" si="483"/>
        <v>0.22769247420706698</v>
      </c>
      <c r="P968" s="3">
        <f t="shared" si="481"/>
        <v>0.22873231670436595</v>
      </c>
    </row>
    <row r="969" spans="1:16" x14ac:dyDescent="0.25">
      <c r="A969" s="8">
        <f t="shared" si="478"/>
        <v>0.22537512854128822</v>
      </c>
      <c r="B969" s="8">
        <f t="shared" si="468"/>
        <v>2.4624871458711783E-2</v>
      </c>
      <c r="C969" s="8">
        <f t="shared" si="469"/>
        <v>1.276965166962823</v>
      </c>
      <c r="D969" s="8">
        <f t="shared" si="470"/>
        <v>2.4986238272606057E-3</v>
      </c>
      <c r="E969" s="8">
        <f t="shared" si="471"/>
        <v>4.6588876172739394E-2</v>
      </c>
      <c r="F969" s="3">
        <f t="shared" si="472"/>
        <v>0.46497591841269659</v>
      </c>
      <c r="G969" s="7">
        <f t="shared" si="473"/>
        <v>3.3571833028529607E-3</v>
      </c>
      <c r="H969" s="3">
        <f t="shared" si="474"/>
        <v>0.22873231184414117</v>
      </c>
      <c r="I969" s="3">
        <f t="shared" si="475"/>
        <v>0.15962064587035288</v>
      </c>
      <c r="J969" s="3">
        <f t="shared" si="476"/>
        <v>0.62577935412964714</v>
      </c>
      <c r="K969" s="3">
        <f t="shared" si="479"/>
        <v>7.4449366003032508E-2</v>
      </c>
      <c r="L969" s="7">
        <f t="shared" si="480"/>
        <v>3.123856232972602E-4</v>
      </c>
      <c r="M969" s="7">
        <f t="shared" si="482"/>
        <v>2.65859293519585E-3</v>
      </c>
      <c r="N969" s="3">
        <f t="shared" si="477"/>
        <v>1.0398424954725885E-3</v>
      </c>
      <c r="O969" s="3">
        <f t="shared" si="483"/>
        <v>0.22769247420706698</v>
      </c>
      <c r="P969" s="3">
        <f t="shared" si="481"/>
        <v>0.22873231670253957</v>
      </c>
    </row>
    <row r="970" spans="1:16" x14ac:dyDescent="0.25">
      <c r="A970" s="8">
        <f t="shared" si="478"/>
        <v>0.22537513097048742</v>
      </c>
      <c r="B970" s="8">
        <f t="shared" si="468"/>
        <v>2.462486902951258E-2</v>
      </c>
      <c r="C970" s="8">
        <f t="shared" si="469"/>
        <v>1.2769651017469736</v>
      </c>
      <c r="D970" s="8">
        <f t="shared" si="470"/>
        <v>2.4986234653235108E-3</v>
      </c>
      <c r="E970" s="8">
        <f t="shared" si="471"/>
        <v>4.6588876534676485E-2</v>
      </c>
      <c r="F970" s="3">
        <f t="shared" si="472"/>
        <v>0.46497591480041739</v>
      </c>
      <c r="G970" s="7">
        <f t="shared" si="473"/>
        <v>3.3571832506907608E-3</v>
      </c>
      <c r="H970" s="3">
        <f t="shared" si="474"/>
        <v>0.22873231422117818</v>
      </c>
      <c r="I970" s="3">
        <f t="shared" si="475"/>
        <v>0.15962063771837171</v>
      </c>
      <c r="J970" s="3">
        <f t="shared" si="476"/>
        <v>0.62577936228162834</v>
      </c>
      <c r="K970" s="3">
        <f t="shared" si="479"/>
        <v>7.4449365611564275E-2</v>
      </c>
      <c r="L970" s="7">
        <f t="shared" si="480"/>
        <v>3.1238562063313103E-4</v>
      </c>
      <c r="M970" s="7">
        <f t="shared" si="482"/>
        <v>2.65859293519585E-3</v>
      </c>
      <c r="N970" s="3">
        <f t="shared" si="477"/>
        <v>1.0398424945401432E-3</v>
      </c>
      <c r="O970" s="3">
        <f t="shared" si="483"/>
        <v>0.22769247420706698</v>
      </c>
      <c r="P970" s="3">
        <f t="shared" si="481"/>
        <v>0.22873231670160712</v>
      </c>
    </row>
    <row r="971" spans="1:16" x14ac:dyDescent="0.25">
      <c r="A971" s="8">
        <f t="shared" si="478"/>
        <v>0.22537513221070188</v>
      </c>
      <c r="B971" s="8">
        <f t="shared" si="468"/>
        <v>2.4624867789298122E-2</v>
      </c>
      <c r="C971" s="8">
        <f t="shared" si="469"/>
        <v>1.2769650684513749</v>
      </c>
      <c r="D971" s="8">
        <f t="shared" si="470"/>
        <v>2.4986232805384997E-3</v>
      </c>
      <c r="E971" s="8">
        <f t="shared" si="471"/>
        <v>4.6588876719461499E-2</v>
      </c>
      <c r="F971" s="3">
        <f t="shared" si="472"/>
        <v>0.46497591295618784</v>
      </c>
      <c r="G971" s="7">
        <f t="shared" si="473"/>
        <v>3.357183224059633E-3</v>
      </c>
      <c r="H971" s="3">
        <f t="shared" si="474"/>
        <v>0.22873231543476152</v>
      </c>
      <c r="I971" s="3">
        <f t="shared" si="475"/>
        <v>0.15962063355642186</v>
      </c>
      <c r="J971" s="3">
        <f t="shared" si="476"/>
        <v>0.62577936644357812</v>
      </c>
      <c r="K971" s="3">
        <f t="shared" si="479"/>
        <v>7.4449365411702287E-2</v>
      </c>
      <c r="L971" s="7">
        <f t="shared" si="480"/>
        <v>3.1238561927297446E-4</v>
      </c>
      <c r="M971" s="7">
        <f t="shared" si="482"/>
        <v>2.65859293519585E-3</v>
      </c>
      <c r="N971" s="3">
        <f t="shared" si="477"/>
        <v>1.0398424940640885E-3</v>
      </c>
      <c r="O971" s="3">
        <f t="shared" si="483"/>
        <v>0.22769247420706698</v>
      </c>
      <c r="P971" s="3">
        <f t="shared" si="481"/>
        <v>0.22873231670113106</v>
      </c>
    </row>
    <row r="972" spans="1:16" x14ac:dyDescent="0.25">
      <c r="A972" s="8">
        <f t="shared" si="478"/>
        <v>0.22537513284388666</v>
      </c>
      <c r="B972" s="8">
        <f t="shared" si="468"/>
        <v>2.4624867156113339E-2</v>
      </c>
      <c r="C972" s="8">
        <f t="shared" si="469"/>
        <v>1.2769650514524868</v>
      </c>
      <c r="D972" s="8">
        <f t="shared" si="470"/>
        <v>2.4986231861975142E-3</v>
      </c>
      <c r="E972" s="8">
        <f t="shared" si="471"/>
        <v>4.6588876813802485E-2</v>
      </c>
      <c r="F972" s="3">
        <f t="shared" si="472"/>
        <v>0.46497591201462651</v>
      </c>
      <c r="G972" s="7">
        <f t="shared" si="473"/>
        <v>3.3571832104632559E-3</v>
      </c>
      <c r="H972" s="3">
        <f t="shared" si="474"/>
        <v>0.2287323160543499</v>
      </c>
      <c r="I972" s="3">
        <f t="shared" si="475"/>
        <v>0.15962063143156086</v>
      </c>
      <c r="J972" s="3">
        <f t="shared" si="476"/>
        <v>0.62577936856843919</v>
      </c>
      <c r="K972" s="3">
        <f t="shared" si="479"/>
        <v>7.4449365309663812E-2</v>
      </c>
      <c r="L972" s="7">
        <f t="shared" si="480"/>
        <v>3.1238561857855398E-4</v>
      </c>
      <c r="M972" s="7">
        <f t="shared" si="482"/>
        <v>2.65859293519585E-3</v>
      </c>
      <c r="N972" s="3">
        <f t="shared" si="477"/>
        <v>1.0398424938210414E-3</v>
      </c>
      <c r="O972" s="3">
        <f t="shared" si="483"/>
        <v>0.22769247420706698</v>
      </c>
      <c r="P972" s="3">
        <f t="shared" si="481"/>
        <v>0.22873231670088803</v>
      </c>
    </row>
    <row r="973" spans="1:16" x14ac:dyDescent="0.25">
      <c r="A973" s="8">
        <f t="shared" si="478"/>
        <v>0.22537513316715574</v>
      </c>
      <c r="B973" s="8">
        <f t="shared" si="468"/>
        <v>2.4624866832844261E-2</v>
      </c>
      <c r="C973" s="8">
        <f t="shared" si="469"/>
        <v>1.276965042773796</v>
      </c>
      <c r="D973" s="8">
        <f t="shared" si="470"/>
        <v>2.4986231380322316E-3</v>
      </c>
      <c r="E973" s="8">
        <f t="shared" si="471"/>
        <v>4.6588876861967769E-2</v>
      </c>
      <c r="F973" s="3">
        <f t="shared" si="472"/>
        <v>0.46497591153391743</v>
      </c>
      <c r="G973" s="7">
        <f t="shared" si="473"/>
        <v>3.3571832035216988E-3</v>
      </c>
      <c r="H973" s="3">
        <f t="shared" si="474"/>
        <v>0.22873231637067742</v>
      </c>
      <c r="I973" s="3">
        <f t="shared" si="475"/>
        <v>0.1596206303467245</v>
      </c>
      <c r="J973" s="3">
        <f t="shared" si="476"/>
        <v>0.62577936965327552</v>
      </c>
      <c r="K973" s="3">
        <f t="shared" si="479"/>
        <v>7.4449365257568637E-2</v>
      </c>
      <c r="L973" s="7">
        <f t="shared" si="480"/>
        <v>3.1238561822402139E-4</v>
      </c>
      <c r="M973" s="7">
        <f t="shared" si="482"/>
        <v>2.65859293519585E-3</v>
      </c>
      <c r="N973" s="3">
        <f t="shared" si="477"/>
        <v>1.0398424936969549E-3</v>
      </c>
      <c r="O973" s="3">
        <f t="shared" si="483"/>
        <v>0.22769247420706698</v>
      </c>
      <c r="P973" s="3">
        <f t="shared" si="481"/>
        <v>0.22873231670076394</v>
      </c>
    </row>
    <row r="975" spans="1:16" x14ac:dyDescent="0.25">
      <c r="A975" s="5" t="s">
        <v>75</v>
      </c>
      <c r="B975" s="5"/>
      <c r="C975" s="5"/>
      <c r="D975" s="5"/>
      <c r="E975" s="5"/>
      <c r="F975">
        <f>F942+1</f>
        <v>30</v>
      </c>
      <c r="G975" t="s">
        <v>76</v>
      </c>
      <c r="H975">
        <f>D$18/100</f>
        <v>0.7</v>
      </c>
      <c r="K975" t="s">
        <v>15</v>
      </c>
    </row>
    <row r="976" spans="1:16" x14ac:dyDescent="0.25">
      <c r="A976" s="1" t="s">
        <v>82</v>
      </c>
      <c r="B976" s="1" t="s">
        <v>182</v>
      </c>
      <c r="C976" s="1" t="s">
        <v>183</v>
      </c>
      <c r="D976" s="1" t="s">
        <v>184</v>
      </c>
      <c r="E976" s="1" t="s">
        <v>185</v>
      </c>
      <c r="F976" s="1" t="s">
        <v>79</v>
      </c>
      <c r="G976" s="1" t="s">
        <v>81</v>
      </c>
      <c r="H976" s="1" t="s">
        <v>84</v>
      </c>
      <c r="I976" s="1" t="s">
        <v>60</v>
      </c>
      <c r="J976" s="1" t="s">
        <v>187</v>
      </c>
      <c r="K976" s="1" t="s">
        <v>86</v>
      </c>
      <c r="L976" s="1" t="s">
        <v>88</v>
      </c>
      <c r="M976" s="1" t="s">
        <v>88</v>
      </c>
      <c r="N976" s="1" t="s">
        <v>90</v>
      </c>
      <c r="O976" s="1" t="s">
        <v>92</v>
      </c>
      <c r="P976" s="1" t="s">
        <v>92</v>
      </c>
    </row>
    <row r="977" spans="1:16" x14ac:dyDescent="0.25">
      <c r="A977" s="1" t="s">
        <v>77</v>
      </c>
      <c r="B977" s="1" t="s">
        <v>10</v>
      </c>
      <c r="C977" s="1" t="s">
        <v>57</v>
      </c>
      <c r="D977" s="1" t="s">
        <v>59</v>
      </c>
      <c r="E977" s="1" t="s">
        <v>186</v>
      </c>
      <c r="F977" s="1" t="s">
        <v>78</v>
      </c>
      <c r="G977" s="1" t="s">
        <v>80</v>
      </c>
      <c r="H977" s="1" t="s">
        <v>83</v>
      </c>
      <c r="I977" s="1" t="s">
        <v>61</v>
      </c>
      <c r="J977" s="1" t="s">
        <v>188</v>
      </c>
      <c r="K977" s="1" t="s">
        <v>85</v>
      </c>
      <c r="L977" s="1" t="s">
        <v>87</v>
      </c>
      <c r="M977" s="1" t="s">
        <v>28</v>
      </c>
      <c r="N977" s="1" t="s">
        <v>89</v>
      </c>
      <c r="O977" s="1" t="s">
        <v>32</v>
      </c>
      <c r="P977" s="1" t="s">
        <v>91</v>
      </c>
    </row>
    <row r="978" spans="1:16" x14ac:dyDescent="0.25">
      <c r="A978" s="1" t="s">
        <v>0</v>
      </c>
      <c r="B978" s="1" t="s">
        <v>0</v>
      </c>
      <c r="C978" s="1" t="s">
        <v>97</v>
      </c>
      <c r="D978" s="1" t="s">
        <v>17</v>
      </c>
      <c r="E978" s="1" t="s">
        <v>17</v>
      </c>
      <c r="F978" s="1" t="s">
        <v>22</v>
      </c>
      <c r="G978" s="1" t="s">
        <v>0</v>
      </c>
      <c r="H978" s="1" t="s">
        <v>0</v>
      </c>
      <c r="I978" s="1" t="s">
        <v>0</v>
      </c>
      <c r="J978" s="1" t="s">
        <v>0</v>
      </c>
      <c r="K978" s="1" t="s">
        <v>0</v>
      </c>
      <c r="L978" s="1" t="s">
        <v>20</v>
      </c>
      <c r="M978" s="1" t="s">
        <v>20</v>
      </c>
      <c r="N978" s="1" t="s">
        <v>0</v>
      </c>
      <c r="O978" s="1" t="s">
        <v>0</v>
      </c>
      <c r="P978" s="1" t="s">
        <v>0</v>
      </c>
    </row>
    <row r="979" spans="1:16" x14ac:dyDescent="0.25">
      <c r="A979" s="8">
        <v>0.2</v>
      </c>
      <c r="B979" s="8">
        <f t="shared" ref="B979:B1006" si="484">IF(A979&lt;$D$24,A979,2*$D$24-A979)</f>
        <v>4.9999999999999989E-2</v>
      </c>
      <c r="C979" s="8">
        <f t="shared" ref="C979:C1006" si="485">2*ACOS(($D$24-B979)/$D$24)</f>
        <v>1.8545904360032242</v>
      </c>
      <c r="D979" s="8">
        <f t="shared" ref="D979:D1006" si="486">$D$24^2*(C979-SIN(C979))/2</f>
        <v>6.9889877812751881E-3</v>
      </c>
      <c r="E979" s="8">
        <f t="shared" ref="E979:E1006" si="487">IF(A979&lt;$D$24,D979,3.1416*($D$24)^2-D979)</f>
        <v>4.2098512218724814E-2</v>
      </c>
      <c r="F979" s="3">
        <f t="shared" ref="F979:F1006" si="488">$D$19/E979</f>
        <v>0.51457175906087338</v>
      </c>
      <c r="G979" s="7">
        <f t="shared" ref="G979:G1006" si="489">F979^2/(2*32.2)</f>
        <v>4.1115542736490911E-3</v>
      </c>
      <c r="H979" s="3">
        <f t="shared" ref="H979:H1006" si="490">A979+G979</f>
        <v>0.2041115542736491</v>
      </c>
      <c r="I979" s="3">
        <f t="shared" ref="I979:I1006" si="491">$D$24*C979</f>
        <v>0.23182380450040302</v>
      </c>
      <c r="J979" s="3">
        <f t="shared" ref="J979:J1006" si="492">IF(A979&lt;$D$24,I979,(2*3.1416*$D$24-I979))</f>
        <v>0.55357619549959702</v>
      </c>
      <c r="K979" s="3">
        <f>E979/J979</f>
        <v>7.6048270429568104E-2</v>
      </c>
      <c r="L979" s="7">
        <f>($D$21^2)*(F979^2)/(($D$20^2)*(K979^1.333))</f>
        <v>3.7189525515176188E-4</v>
      </c>
      <c r="M979" s="7">
        <f>D962</f>
        <v>2.4987048751682209E-3</v>
      </c>
      <c r="N979" s="3">
        <f t="shared" ref="N979:N1006" si="493">((M979+L979)/2)*D$30</f>
        <v>1.0047100456119938E-3</v>
      </c>
      <c r="O979" s="3">
        <f>H973</f>
        <v>0.22873231637067742</v>
      </c>
      <c r="P979" s="3">
        <f>N979+O979</f>
        <v>0.22973702641628943</v>
      </c>
    </row>
    <row r="980" spans="1:16" x14ac:dyDescent="0.25">
      <c r="A980" s="8">
        <f t="shared" ref="A980:A1006" si="494">A979+(P979-H979)/2</f>
        <v>0.21281273607132017</v>
      </c>
      <c r="B980" s="8">
        <f t="shared" si="484"/>
        <v>3.7187263928679826E-2</v>
      </c>
      <c r="C980" s="8">
        <f t="shared" si="485"/>
        <v>1.5837788845961895</v>
      </c>
      <c r="D980" s="8">
        <f t="shared" si="486"/>
        <v>4.5614309126254717E-3</v>
      </c>
      <c r="E980" s="8">
        <f t="shared" si="487"/>
        <v>4.4526069087374526E-2</v>
      </c>
      <c r="F980" s="3">
        <f t="shared" si="488"/>
        <v>0.48651735781404087</v>
      </c>
      <c r="G980" s="7">
        <f t="shared" si="489"/>
        <v>3.6754524759993082E-3</v>
      </c>
      <c r="H980" s="3">
        <f t="shared" si="490"/>
        <v>0.21648818854731949</v>
      </c>
      <c r="I980" s="3">
        <f t="shared" si="491"/>
        <v>0.19797236057452369</v>
      </c>
      <c r="J980" s="3">
        <f t="shared" si="492"/>
        <v>0.58742763942547627</v>
      </c>
      <c r="K980" s="3">
        <f t="shared" ref="K980:K1006" si="495">E980/J980</f>
        <v>7.5798389621098694E-2</v>
      </c>
      <c r="L980" s="7">
        <f t="shared" ref="L980:L1006" si="496">($D$21^2)*(F980^2)/(($D$20^2)*(K980^1.333))</f>
        <v>3.3391102730331249E-4</v>
      </c>
      <c r="M980" s="7">
        <f>M979</f>
        <v>2.4987048751682209E-3</v>
      </c>
      <c r="N980" s="3">
        <f t="shared" si="493"/>
        <v>9.9141556586503673E-4</v>
      </c>
      <c r="O980" s="3">
        <f>O979</f>
        <v>0.22873231637067742</v>
      </c>
      <c r="P980" s="3">
        <f t="shared" ref="P980:P1006" si="497">N980+O980</f>
        <v>0.22972373193654247</v>
      </c>
    </row>
    <row r="981" spans="1:16" x14ac:dyDescent="0.25">
      <c r="A981" s="8">
        <f t="shared" si="494"/>
        <v>0.21943050776593165</v>
      </c>
      <c r="B981" s="8">
        <f t="shared" si="484"/>
        <v>3.0569492234068352E-2</v>
      </c>
      <c r="C981" s="8">
        <f t="shared" si="485"/>
        <v>1.4289294698581587</v>
      </c>
      <c r="D981" s="8">
        <f t="shared" si="486"/>
        <v>3.4294977035412288E-3</v>
      </c>
      <c r="E981" s="8">
        <f t="shared" si="487"/>
        <v>4.565800229645877E-2</v>
      </c>
      <c r="F981" s="3">
        <f t="shared" si="488"/>
        <v>0.47445583242075079</v>
      </c>
      <c r="G981" s="7">
        <f t="shared" si="489"/>
        <v>3.4954710701563282E-3</v>
      </c>
      <c r="H981" s="3">
        <f t="shared" si="490"/>
        <v>0.22292597883608797</v>
      </c>
      <c r="I981" s="3">
        <f t="shared" si="491"/>
        <v>0.17861618373226984</v>
      </c>
      <c r="J981" s="3">
        <f t="shared" si="492"/>
        <v>0.60678381626773015</v>
      </c>
      <c r="K981" s="3">
        <f t="shared" si="495"/>
        <v>7.5245913078725177E-2</v>
      </c>
      <c r="L981" s="7">
        <f t="shared" si="496"/>
        <v>3.2067173849466773E-4</v>
      </c>
      <c r="M981" s="7">
        <f t="shared" ref="M981:M1006" si="498">M980</f>
        <v>2.4987048751682209E-3</v>
      </c>
      <c r="N981" s="3">
        <f t="shared" si="493"/>
        <v>9.867818147820109E-4</v>
      </c>
      <c r="O981" s="3">
        <f t="shared" ref="O981:O1006" si="499">O980</f>
        <v>0.22873231637067742</v>
      </c>
      <c r="P981" s="3">
        <f t="shared" si="497"/>
        <v>0.22971909818545944</v>
      </c>
    </row>
    <row r="982" spans="1:16" x14ac:dyDescent="0.25">
      <c r="A982" s="8">
        <f t="shared" si="494"/>
        <v>0.22282706744061737</v>
      </c>
      <c r="B982" s="8">
        <f t="shared" si="484"/>
        <v>2.7172932559382634E-2</v>
      </c>
      <c r="C982" s="8">
        <f t="shared" si="485"/>
        <v>1.343876592159698</v>
      </c>
      <c r="D982" s="8">
        <f t="shared" si="486"/>
        <v>2.8868170787634158E-3</v>
      </c>
      <c r="E982" s="8">
        <f t="shared" si="487"/>
        <v>4.620068292123658E-2</v>
      </c>
      <c r="F982" s="3">
        <f t="shared" si="488"/>
        <v>0.46888279818646211</v>
      </c>
      <c r="G982" s="7">
        <f t="shared" si="489"/>
        <v>3.4138366216640765E-3</v>
      </c>
      <c r="H982" s="3">
        <f t="shared" si="490"/>
        <v>0.22624090406228145</v>
      </c>
      <c r="I982" s="3">
        <f t="shared" si="491"/>
        <v>0.16798457401996225</v>
      </c>
      <c r="J982" s="3">
        <f t="shared" si="492"/>
        <v>0.61741542598003774</v>
      </c>
      <c r="K982" s="3">
        <f t="shared" si="495"/>
        <v>7.4829168461253093E-2</v>
      </c>
      <c r="L982" s="7">
        <f t="shared" si="496"/>
        <v>3.1550983365510155E-4</v>
      </c>
      <c r="M982" s="7">
        <f t="shared" si="498"/>
        <v>2.4987048751682209E-3</v>
      </c>
      <c r="N982" s="3">
        <f t="shared" si="493"/>
        <v>9.8497514808816274E-4</v>
      </c>
      <c r="O982" s="3">
        <f t="shared" si="499"/>
        <v>0.22873231637067742</v>
      </c>
      <c r="P982" s="3">
        <f t="shared" si="497"/>
        <v>0.22971729151876558</v>
      </c>
    </row>
    <row r="983" spans="1:16" x14ac:dyDescent="0.25">
      <c r="A983" s="8">
        <f t="shared" si="494"/>
        <v>0.22456526116885944</v>
      </c>
      <c r="B983" s="8">
        <f t="shared" si="484"/>
        <v>2.5434738831140558E-2</v>
      </c>
      <c r="C983" s="8">
        <f t="shared" si="485"/>
        <v>1.2985508603346192</v>
      </c>
      <c r="D983" s="8">
        <f t="shared" si="486"/>
        <v>2.6201666381519603E-3</v>
      </c>
      <c r="E983" s="8">
        <f t="shared" si="487"/>
        <v>4.6467333361848037E-2</v>
      </c>
      <c r="F983" s="3">
        <f t="shared" si="488"/>
        <v>0.46619213798098091</v>
      </c>
      <c r="G983" s="7">
        <f t="shared" si="489"/>
        <v>3.3747687812931359E-3</v>
      </c>
      <c r="H983" s="3">
        <f t="shared" si="490"/>
        <v>0.22794002995015258</v>
      </c>
      <c r="I983" s="3">
        <f t="shared" si="491"/>
        <v>0.1623188575418274</v>
      </c>
      <c r="J983" s="3">
        <f t="shared" si="492"/>
        <v>0.62308114245817259</v>
      </c>
      <c r="K983" s="3">
        <f t="shared" si="495"/>
        <v>7.4576696669916287E-2</v>
      </c>
      <c r="L983" s="7">
        <f t="shared" si="496"/>
        <v>3.1330746001181236E-4</v>
      </c>
      <c r="M983" s="7">
        <f t="shared" si="498"/>
        <v>2.4987048751682209E-3</v>
      </c>
      <c r="N983" s="3">
        <f t="shared" si="493"/>
        <v>9.8420431731301161E-4</v>
      </c>
      <c r="O983" s="3">
        <f t="shared" si="499"/>
        <v>0.22873231637067742</v>
      </c>
      <c r="P983" s="3">
        <f t="shared" si="497"/>
        <v>0.22971652068799042</v>
      </c>
    </row>
    <row r="984" spans="1:16" x14ac:dyDescent="0.25">
      <c r="A984" s="8">
        <f t="shared" si="494"/>
        <v>0.22545350653777835</v>
      </c>
      <c r="B984" s="8">
        <f t="shared" si="484"/>
        <v>2.4546493462221652E-2</v>
      </c>
      <c r="C984" s="8">
        <f t="shared" si="485"/>
        <v>1.2748594868269916</v>
      </c>
      <c r="D984" s="8">
        <f t="shared" si="486"/>
        <v>2.486954226998535E-3</v>
      </c>
      <c r="E984" s="8">
        <f t="shared" si="487"/>
        <v>4.6600545773001462E-2</v>
      </c>
      <c r="F984" s="3">
        <f t="shared" si="488"/>
        <v>0.46485948022491669</v>
      </c>
      <c r="G984" s="7">
        <f t="shared" si="489"/>
        <v>3.3555021173133494E-3</v>
      </c>
      <c r="H984" s="3">
        <f t="shared" si="490"/>
        <v>0.22880900865509168</v>
      </c>
      <c r="I984" s="3">
        <f t="shared" si="491"/>
        <v>0.15935743585337395</v>
      </c>
      <c r="J984" s="3">
        <f t="shared" si="492"/>
        <v>0.62604256414662607</v>
      </c>
      <c r="K984" s="3">
        <f t="shared" si="495"/>
        <v>7.4436705172792536E-2</v>
      </c>
      <c r="L984" s="7">
        <f t="shared" si="496"/>
        <v>3.1229998223479034E-4</v>
      </c>
      <c r="M984" s="7">
        <f t="shared" si="498"/>
        <v>2.4987048751682209E-3</v>
      </c>
      <c r="N984" s="3">
        <f t="shared" si="493"/>
        <v>9.8385170009105392E-4</v>
      </c>
      <c r="O984" s="3">
        <f t="shared" si="499"/>
        <v>0.22873231637067742</v>
      </c>
      <c r="P984" s="3">
        <f t="shared" si="497"/>
        <v>0.22971616807076847</v>
      </c>
    </row>
    <row r="985" spans="1:16" x14ac:dyDescent="0.25">
      <c r="A985" s="8">
        <f t="shared" si="494"/>
        <v>0.22590708624561673</v>
      </c>
      <c r="B985" s="8">
        <f t="shared" si="484"/>
        <v>2.4092913754383272E-2</v>
      </c>
      <c r="C985" s="8">
        <f t="shared" si="485"/>
        <v>1.2626143938046055</v>
      </c>
      <c r="D985" s="8">
        <f t="shared" si="486"/>
        <v>2.4197482897448221E-3</v>
      </c>
      <c r="E985" s="8">
        <f t="shared" si="487"/>
        <v>4.6667751710255174E-2</v>
      </c>
      <c r="F985" s="3">
        <f t="shared" si="488"/>
        <v>0.46419003899591216</v>
      </c>
      <c r="G985" s="7">
        <f t="shared" si="489"/>
        <v>3.3458446009786711E-3</v>
      </c>
      <c r="H985" s="3">
        <f t="shared" si="490"/>
        <v>0.2292529308465954</v>
      </c>
      <c r="I985" s="3">
        <f t="shared" si="491"/>
        <v>0.15782679922557569</v>
      </c>
      <c r="J985" s="3">
        <f t="shared" si="492"/>
        <v>0.62757320077442436</v>
      </c>
      <c r="K985" s="3">
        <f t="shared" si="495"/>
        <v>7.4362244360764995E-2</v>
      </c>
      <c r="L985" s="7">
        <f t="shared" si="496"/>
        <v>3.1181686462950831E-4</v>
      </c>
      <c r="M985" s="7">
        <f t="shared" si="498"/>
        <v>2.4987048751682209E-3</v>
      </c>
      <c r="N985" s="3">
        <f t="shared" si="493"/>
        <v>9.8368260892920507E-4</v>
      </c>
      <c r="O985" s="3">
        <f t="shared" si="499"/>
        <v>0.22873231637067742</v>
      </c>
      <c r="P985" s="3">
        <f t="shared" si="497"/>
        <v>0.22971599897960662</v>
      </c>
    </row>
    <row r="986" spans="1:16" x14ac:dyDescent="0.25">
      <c r="A986" s="8">
        <f t="shared" si="494"/>
        <v>0.22613862031212234</v>
      </c>
      <c r="B986" s="8">
        <f t="shared" si="484"/>
        <v>2.386137968787766E-2</v>
      </c>
      <c r="C986" s="8">
        <f t="shared" si="485"/>
        <v>1.2563240967021518</v>
      </c>
      <c r="D986" s="8">
        <f t="shared" si="486"/>
        <v>2.3856588937759618E-3</v>
      </c>
      <c r="E986" s="8">
        <f t="shared" si="487"/>
        <v>4.6701841106224037E-2</v>
      </c>
      <c r="F986" s="3">
        <f t="shared" si="488"/>
        <v>0.46385120956929188</v>
      </c>
      <c r="G986" s="7">
        <f t="shared" si="489"/>
        <v>3.3409618729642095E-3</v>
      </c>
      <c r="H986" s="3">
        <f t="shared" si="490"/>
        <v>0.22947958218508654</v>
      </c>
      <c r="I986" s="3">
        <f t="shared" si="491"/>
        <v>0.15704051208776898</v>
      </c>
      <c r="J986" s="3">
        <f t="shared" si="492"/>
        <v>0.62835948791223095</v>
      </c>
      <c r="K986" s="3">
        <f t="shared" si="495"/>
        <v>7.4323443832119446E-2</v>
      </c>
      <c r="L986" s="7">
        <f t="shared" si="496"/>
        <v>3.1157851060324785E-4</v>
      </c>
      <c r="M986" s="7">
        <f t="shared" si="498"/>
        <v>2.4987048751682209E-3</v>
      </c>
      <c r="N986" s="3">
        <f t="shared" si="493"/>
        <v>9.83599185020014E-4</v>
      </c>
      <c r="O986" s="3">
        <f t="shared" si="499"/>
        <v>0.22873231637067742</v>
      </c>
      <c r="P986" s="3">
        <f t="shared" si="497"/>
        <v>0.22971591555569743</v>
      </c>
    </row>
    <row r="987" spans="1:16" x14ac:dyDescent="0.25">
      <c r="A987" s="8">
        <f t="shared" si="494"/>
        <v>0.22625678699742779</v>
      </c>
      <c r="B987" s="8">
        <f t="shared" si="484"/>
        <v>2.3743213002572205E-2</v>
      </c>
      <c r="C987" s="8">
        <f t="shared" si="485"/>
        <v>1.2531032367691564</v>
      </c>
      <c r="D987" s="8">
        <f t="shared" si="486"/>
        <v>2.3683177221053234E-3</v>
      </c>
      <c r="E987" s="8">
        <f t="shared" si="487"/>
        <v>4.6719182277894677E-2</v>
      </c>
      <c r="F987" s="3">
        <f t="shared" si="488"/>
        <v>0.4636790378175063</v>
      </c>
      <c r="G987" s="7">
        <f t="shared" si="489"/>
        <v>3.3384821445864663E-3</v>
      </c>
      <c r="H987" s="3">
        <f t="shared" si="490"/>
        <v>0.22959526914201425</v>
      </c>
      <c r="I987" s="3">
        <f t="shared" si="491"/>
        <v>0.15663790459614454</v>
      </c>
      <c r="J987" s="3">
        <f t="shared" si="492"/>
        <v>0.62876209540385541</v>
      </c>
      <c r="K987" s="3">
        <f t="shared" si="495"/>
        <v>7.4303433078113323E-2</v>
      </c>
      <c r="L987" s="7">
        <f t="shared" si="496"/>
        <v>3.1145902700458741E-4</v>
      </c>
      <c r="M987" s="7">
        <f t="shared" si="498"/>
        <v>2.4987048751682209E-3</v>
      </c>
      <c r="N987" s="3">
        <f t="shared" si="493"/>
        <v>9.835573657604828E-4</v>
      </c>
      <c r="O987" s="3">
        <f t="shared" si="499"/>
        <v>0.22873231637067742</v>
      </c>
      <c r="P987" s="3">
        <f t="shared" si="497"/>
        <v>0.2297158737364379</v>
      </c>
    </row>
    <row r="988" spans="1:16" x14ac:dyDescent="0.25">
      <c r="A988" s="8">
        <f t="shared" si="494"/>
        <v>0.22631708929463962</v>
      </c>
      <c r="B988" s="8">
        <f t="shared" si="484"/>
        <v>2.3682910705360383E-2</v>
      </c>
      <c r="C988" s="8">
        <f t="shared" si="485"/>
        <v>1.2514568177474437</v>
      </c>
      <c r="D988" s="8">
        <f t="shared" si="486"/>
        <v>2.3594831122188192E-3</v>
      </c>
      <c r="E988" s="8">
        <f t="shared" si="487"/>
        <v>4.6728016887781179E-2</v>
      </c>
      <c r="F988" s="3">
        <f t="shared" si="488"/>
        <v>0.46359137256474148</v>
      </c>
      <c r="G988" s="7">
        <f t="shared" si="489"/>
        <v>3.3372198869015672E-3</v>
      </c>
      <c r="H988" s="3">
        <f t="shared" si="490"/>
        <v>0.22965430918154117</v>
      </c>
      <c r="I988" s="3">
        <f t="shared" si="491"/>
        <v>0.15643210221843046</v>
      </c>
      <c r="J988" s="3">
        <f t="shared" si="492"/>
        <v>0.62896789778156958</v>
      </c>
      <c r="K988" s="3">
        <f t="shared" si="495"/>
        <v>7.4293166714224049E-2</v>
      </c>
      <c r="L988" s="7">
        <f t="shared" si="496"/>
        <v>3.1139861791525889E-4</v>
      </c>
      <c r="M988" s="7">
        <f t="shared" si="498"/>
        <v>2.4987048751682209E-3</v>
      </c>
      <c r="N988" s="3">
        <f t="shared" si="493"/>
        <v>9.8353622257921799E-4</v>
      </c>
      <c r="O988" s="3">
        <f t="shared" si="499"/>
        <v>0.22873231637067742</v>
      </c>
      <c r="P988" s="3">
        <f t="shared" si="497"/>
        <v>0.22971585259325664</v>
      </c>
    </row>
    <row r="989" spans="1:16" x14ac:dyDescent="0.25">
      <c r="A989" s="8">
        <f t="shared" si="494"/>
        <v>0.22634786100049736</v>
      </c>
      <c r="B989" s="8">
        <f t="shared" si="484"/>
        <v>2.3652138999502637E-2</v>
      </c>
      <c r="C989" s="8">
        <f t="shared" si="485"/>
        <v>1.250615942182741</v>
      </c>
      <c r="D989" s="8">
        <f t="shared" si="486"/>
        <v>2.3549787696127023E-3</v>
      </c>
      <c r="E989" s="8">
        <f t="shared" si="487"/>
        <v>4.6732521230387299E-2</v>
      </c>
      <c r="F989" s="3">
        <f t="shared" si="488"/>
        <v>0.46354668902710444</v>
      </c>
      <c r="G989" s="7">
        <f t="shared" si="489"/>
        <v>3.3365765979501715E-3</v>
      </c>
      <c r="H989" s="3">
        <f t="shared" si="490"/>
        <v>0.22968443759844753</v>
      </c>
      <c r="I989" s="3">
        <f t="shared" si="491"/>
        <v>0.15632699277284262</v>
      </c>
      <c r="J989" s="3">
        <f t="shared" si="492"/>
        <v>0.62907300722715731</v>
      </c>
      <c r="K989" s="3">
        <f t="shared" si="495"/>
        <v>7.428791363402476E-2</v>
      </c>
      <c r="L989" s="7">
        <f t="shared" si="496"/>
        <v>3.11367939141698E-4</v>
      </c>
      <c r="M989" s="7">
        <f t="shared" si="498"/>
        <v>2.4987048751682209E-3</v>
      </c>
      <c r="N989" s="3">
        <f t="shared" si="493"/>
        <v>9.835254850084716E-4</v>
      </c>
      <c r="O989" s="3">
        <f t="shared" si="499"/>
        <v>0.22873231637067742</v>
      </c>
      <c r="P989" s="3">
        <f t="shared" si="497"/>
        <v>0.22971584185568589</v>
      </c>
    </row>
    <row r="990" spans="1:16" x14ac:dyDescent="0.25">
      <c r="A990" s="8">
        <f t="shared" si="494"/>
        <v>0.22636356312911654</v>
      </c>
      <c r="B990" s="8">
        <f t="shared" si="484"/>
        <v>2.3636436870883459E-2</v>
      </c>
      <c r="C990" s="8">
        <f t="shared" si="485"/>
        <v>1.250186673028417</v>
      </c>
      <c r="D990" s="8">
        <f t="shared" si="486"/>
        <v>2.3526813127140982E-3</v>
      </c>
      <c r="E990" s="8">
        <f t="shared" si="487"/>
        <v>4.6734818687285899E-2</v>
      </c>
      <c r="F990" s="3">
        <f t="shared" si="488"/>
        <v>0.46352390133757354</v>
      </c>
      <c r="G990" s="7">
        <f t="shared" si="489"/>
        <v>3.3362485576274004E-3</v>
      </c>
      <c r="H990" s="3">
        <f t="shared" si="490"/>
        <v>0.22969981168674394</v>
      </c>
      <c r="I990" s="3">
        <f t="shared" si="491"/>
        <v>0.15627333412855213</v>
      </c>
      <c r="J990" s="3">
        <f t="shared" si="492"/>
        <v>0.62912666587144783</v>
      </c>
      <c r="K990" s="3">
        <f t="shared" si="495"/>
        <v>7.428522938627978E-2</v>
      </c>
      <c r="L990" s="7">
        <f t="shared" si="496"/>
        <v>3.113523228540377E-4</v>
      </c>
      <c r="M990" s="7">
        <f t="shared" si="498"/>
        <v>2.4987048751682209E-3</v>
      </c>
      <c r="N990" s="3">
        <f t="shared" si="493"/>
        <v>9.8352001930779049E-4</v>
      </c>
      <c r="O990" s="3">
        <f t="shared" si="499"/>
        <v>0.22873231637067742</v>
      </c>
      <c r="P990" s="3">
        <f t="shared" si="497"/>
        <v>0.22971583638998522</v>
      </c>
    </row>
    <row r="991" spans="1:16" x14ac:dyDescent="0.25">
      <c r="A991" s="8">
        <f t="shared" si="494"/>
        <v>0.22637157548073716</v>
      </c>
      <c r="B991" s="8">
        <f t="shared" si="484"/>
        <v>2.3628424519262836E-2</v>
      </c>
      <c r="C991" s="8">
        <f t="shared" si="485"/>
        <v>1.2499675799301586</v>
      </c>
      <c r="D991" s="8">
        <f t="shared" si="486"/>
        <v>2.3515092487992372E-3</v>
      </c>
      <c r="E991" s="8">
        <f t="shared" si="487"/>
        <v>4.6735990751200759E-2</v>
      </c>
      <c r="F991" s="3">
        <f t="shared" si="488"/>
        <v>0.46351227689932584</v>
      </c>
      <c r="G991" s="7">
        <f t="shared" si="489"/>
        <v>3.33608122416766E-3</v>
      </c>
      <c r="H991" s="3">
        <f t="shared" si="490"/>
        <v>0.22970765670490481</v>
      </c>
      <c r="I991" s="3">
        <f t="shared" si="491"/>
        <v>0.15624594749126983</v>
      </c>
      <c r="J991" s="3">
        <f t="shared" si="492"/>
        <v>0.62915405250873013</v>
      </c>
      <c r="K991" s="3">
        <f t="shared" si="495"/>
        <v>7.4283858722426738E-2</v>
      </c>
      <c r="L991" s="7">
        <f t="shared" si="496"/>
        <v>3.1134436431249127E-4</v>
      </c>
      <c r="M991" s="7">
        <f t="shared" si="498"/>
        <v>2.4987048751682209E-3</v>
      </c>
      <c r="N991" s="3">
        <f t="shared" si="493"/>
        <v>9.8351723381824921E-4</v>
      </c>
      <c r="O991" s="3">
        <f t="shared" si="499"/>
        <v>0.22873231637067742</v>
      </c>
      <c r="P991" s="3">
        <f t="shared" si="497"/>
        <v>0.22971583360449568</v>
      </c>
    </row>
    <row r="992" spans="1:16" x14ac:dyDescent="0.25">
      <c r="A992" s="8">
        <f t="shared" si="494"/>
        <v>0.2263756639305326</v>
      </c>
      <c r="B992" s="8">
        <f t="shared" si="484"/>
        <v>2.36243360694674E-2</v>
      </c>
      <c r="C992" s="8">
        <f t="shared" si="485"/>
        <v>1.2498557708273708</v>
      </c>
      <c r="D992" s="8">
        <f t="shared" si="486"/>
        <v>2.3509112501990731E-3</v>
      </c>
      <c r="E992" s="8">
        <f t="shared" si="487"/>
        <v>4.6736588749800925E-2</v>
      </c>
      <c r="F992" s="3">
        <f t="shared" si="488"/>
        <v>0.46350634622059722</v>
      </c>
      <c r="G992" s="7">
        <f t="shared" si="489"/>
        <v>3.335995853831803E-3</v>
      </c>
      <c r="H992" s="3">
        <f t="shared" si="490"/>
        <v>0.22971165978436439</v>
      </c>
      <c r="I992" s="3">
        <f t="shared" si="491"/>
        <v>0.15623197135342135</v>
      </c>
      <c r="J992" s="3">
        <f t="shared" si="492"/>
        <v>0.62916802864657861</v>
      </c>
      <c r="K992" s="3">
        <f t="shared" si="495"/>
        <v>7.4283159063783549E-2</v>
      </c>
      <c r="L992" s="7">
        <f t="shared" si="496"/>
        <v>3.1134030592662985E-4</v>
      </c>
      <c r="M992" s="7">
        <f t="shared" si="498"/>
        <v>2.4987048751682209E-3</v>
      </c>
      <c r="N992" s="3">
        <f t="shared" si="493"/>
        <v>9.8351581338319773E-4</v>
      </c>
      <c r="O992" s="3">
        <f t="shared" si="499"/>
        <v>0.22873231637067742</v>
      </c>
      <c r="P992" s="3">
        <f t="shared" si="497"/>
        <v>0.22971583218406061</v>
      </c>
    </row>
    <row r="993" spans="1:16" x14ac:dyDescent="0.25">
      <c r="A993" s="8">
        <f t="shared" si="494"/>
        <v>0.22637775013038069</v>
      </c>
      <c r="B993" s="8">
        <f t="shared" si="484"/>
        <v>2.3622249869619305E-2</v>
      </c>
      <c r="C993" s="8">
        <f t="shared" si="485"/>
        <v>1.2497987150248795</v>
      </c>
      <c r="D993" s="8">
        <f t="shared" si="486"/>
        <v>2.3506061292741754E-3</v>
      </c>
      <c r="E993" s="8">
        <f t="shared" si="487"/>
        <v>4.6736893870725826E-2</v>
      </c>
      <c r="F993" s="3">
        <f t="shared" si="488"/>
        <v>0.46350332022821</v>
      </c>
      <c r="G993" s="7">
        <f t="shared" si="489"/>
        <v>3.3359522960027107E-3</v>
      </c>
      <c r="H993" s="3">
        <f t="shared" si="490"/>
        <v>0.22971370242638339</v>
      </c>
      <c r="I993" s="3">
        <f t="shared" si="491"/>
        <v>0.15622483937810994</v>
      </c>
      <c r="J993" s="3">
        <f t="shared" si="492"/>
        <v>0.62917516062189005</v>
      </c>
      <c r="K993" s="3">
        <f t="shared" si="495"/>
        <v>7.4282801985587121E-2</v>
      </c>
      <c r="L993" s="7">
        <f t="shared" si="496"/>
        <v>3.1133823574610399E-4</v>
      </c>
      <c r="M993" s="7">
        <f>M985</f>
        <v>2.4987048751682209E-3</v>
      </c>
      <c r="N993" s="3">
        <f t="shared" si="493"/>
        <v>9.8351508882001375E-4</v>
      </c>
      <c r="O993" s="3">
        <f>O985</f>
        <v>0.22873231637067742</v>
      </c>
      <c r="P993" s="3">
        <f t="shared" si="497"/>
        <v>0.22971583145949745</v>
      </c>
    </row>
    <row r="994" spans="1:16" x14ac:dyDescent="0.25">
      <c r="A994" s="8">
        <f t="shared" si="494"/>
        <v>0.22637881464693771</v>
      </c>
      <c r="B994" s="8">
        <f t="shared" si="484"/>
        <v>2.3621185353062291E-2</v>
      </c>
      <c r="C994" s="8">
        <f t="shared" si="485"/>
        <v>1.2497696005273395</v>
      </c>
      <c r="D994" s="8">
        <f t="shared" si="486"/>
        <v>2.3504504411330845E-3</v>
      </c>
      <c r="E994" s="8">
        <f t="shared" si="487"/>
        <v>4.6737049558866914E-2</v>
      </c>
      <c r="F994" s="3">
        <f t="shared" si="488"/>
        <v>0.46350177622894184</v>
      </c>
      <c r="G994" s="7">
        <f t="shared" si="489"/>
        <v>3.3359300709221128E-3</v>
      </c>
      <c r="H994" s="3">
        <f t="shared" si="490"/>
        <v>0.22971474471785983</v>
      </c>
      <c r="I994" s="3">
        <f t="shared" si="491"/>
        <v>0.15622120006591744</v>
      </c>
      <c r="J994" s="3">
        <f t="shared" si="492"/>
        <v>0.62917879993408254</v>
      </c>
      <c r="K994" s="3">
        <f t="shared" si="495"/>
        <v>7.4282619763672009E-2</v>
      </c>
      <c r="L994" s="7">
        <f t="shared" si="496"/>
        <v>3.1133717958038368E-4</v>
      </c>
      <c r="M994" s="7">
        <f t="shared" si="498"/>
        <v>2.4987048751682209E-3</v>
      </c>
      <c r="N994" s="3">
        <f t="shared" si="493"/>
        <v>9.8351471916201163E-4</v>
      </c>
      <c r="O994" s="3">
        <f t="shared" si="499"/>
        <v>0.22873231637067742</v>
      </c>
      <c r="P994" s="3">
        <f t="shared" si="497"/>
        <v>0.22971583108983942</v>
      </c>
    </row>
    <row r="995" spans="1:16" x14ac:dyDescent="0.25">
      <c r="A995" s="8">
        <f t="shared" si="494"/>
        <v>0.22637935783292751</v>
      </c>
      <c r="B995" s="8">
        <f t="shared" si="484"/>
        <v>2.3620642167072492E-2</v>
      </c>
      <c r="C995" s="8">
        <f t="shared" si="485"/>
        <v>1.2497547441795696</v>
      </c>
      <c r="D995" s="8">
        <f t="shared" si="486"/>
        <v>2.3503710000688108E-3</v>
      </c>
      <c r="E995" s="8">
        <f t="shared" si="487"/>
        <v>4.6737128999931189E-2</v>
      </c>
      <c r="F995" s="3">
        <f t="shared" si="488"/>
        <v>0.46350098839547443</v>
      </c>
      <c r="G995" s="7">
        <f t="shared" si="489"/>
        <v>3.3359187304903993E-3</v>
      </c>
      <c r="H995" s="3">
        <f t="shared" si="490"/>
        <v>0.22971527656341792</v>
      </c>
      <c r="I995" s="3">
        <f t="shared" si="491"/>
        <v>0.15621934302244619</v>
      </c>
      <c r="J995" s="3">
        <f t="shared" si="492"/>
        <v>0.62918065697755376</v>
      </c>
      <c r="K995" s="3">
        <f t="shared" si="495"/>
        <v>7.4282526777676439E-2</v>
      </c>
      <c r="L995" s="7">
        <f t="shared" si="496"/>
        <v>3.1133664070155193E-4</v>
      </c>
      <c r="M995" s="7">
        <f t="shared" si="498"/>
        <v>2.4987048751682209E-3</v>
      </c>
      <c r="N995" s="3">
        <f t="shared" si="493"/>
        <v>9.835145305544205E-4</v>
      </c>
      <c r="O995" s="3">
        <f t="shared" si="499"/>
        <v>0.22873231637067742</v>
      </c>
      <c r="P995" s="3">
        <f t="shared" si="497"/>
        <v>0.22971583090123185</v>
      </c>
    </row>
    <row r="996" spans="1:16" x14ac:dyDescent="0.25">
      <c r="A996" s="8">
        <f t="shared" si="494"/>
        <v>0.22637963500183447</v>
      </c>
      <c r="B996" s="8">
        <f t="shared" si="484"/>
        <v>2.3620364998165527E-2</v>
      </c>
      <c r="C996" s="8">
        <f t="shared" si="485"/>
        <v>1.2497471634433719</v>
      </c>
      <c r="D996" s="8">
        <f t="shared" si="486"/>
        <v>2.3503304643736032E-3</v>
      </c>
      <c r="E996" s="8">
        <f t="shared" si="487"/>
        <v>4.6737169535626399E-2</v>
      </c>
      <c r="F996" s="3">
        <f t="shared" si="488"/>
        <v>0.46350058639563185</v>
      </c>
      <c r="G996" s="7">
        <f t="shared" si="489"/>
        <v>3.3359129439300399E-3</v>
      </c>
      <c r="H996" s="3">
        <f t="shared" si="490"/>
        <v>0.22971554794576451</v>
      </c>
      <c r="I996" s="3">
        <f t="shared" si="491"/>
        <v>0.15621839543042149</v>
      </c>
      <c r="J996" s="3">
        <f t="shared" si="492"/>
        <v>0.6291816045695785</v>
      </c>
      <c r="K996" s="3">
        <f t="shared" si="495"/>
        <v>7.428247932899941E-2</v>
      </c>
      <c r="L996" s="7">
        <f t="shared" si="496"/>
        <v>3.1133636574241905E-4</v>
      </c>
      <c r="M996" s="7">
        <f t="shared" si="498"/>
        <v>2.4987048751682209E-3</v>
      </c>
      <c r="N996" s="3">
        <f t="shared" si="493"/>
        <v>9.83514434318724E-4</v>
      </c>
      <c r="O996" s="3">
        <f t="shared" si="499"/>
        <v>0.22873231637067742</v>
      </c>
      <c r="P996" s="3">
        <f t="shared" si="497"/>
        <v>0.22971583080499614</v>
      </c>
    </row>
    <row r="997" spans="1:16" x14ac:dyDescent="0.25">
      <c r="A997" s="8">
        <f t="shared" si="494"/>
        <v>0.2263797764314503</v>
      </c>
      <c r="B997" s="8">
        <f t="shared" si="484"/>
        <v>2.3620223568549703E-2</v>
      </c>
      <c r="C997" s="8">
        <f t="shared" si="485"/>
        <v>1.2497432952430234</v>
      </c>
      <c r="D997" s="8">
        <f t="shared" si="486"/>
        <v>2.3503097805057296E-3</v>
      </c>
      <c r="E997" s="8">
        <f t="shared" si="487"/>
        <v>4.6737190219494268E-2</v>
      </c>
      <c r="F997" s="3">
        <f t="shared" si="488"/>
        <v>0.46350038127023085</v>
      </c>
      <c r="G997" s="7">
        <f t="shared" si="489"/>
        <v>3.3359099912678471E-3</v>
      </c>
      <c r="H997" s="3">
        <f t="shared" si="490"/>
        <v>0.22971568642271814</v>
      </c>
      <c r="I997" s="3">
        <f t="shared" si="491"/>
        <v>0.15621791190537793</v>
      </c>
      <c r="J997" s="3">
        <f t="shared" si="492"/>
        <v>0.62918208809462206</v>
      </c>
      <c r="K997" s="3">
        <f t="shared" si="495"/>
        <v>7.4282455117294297E-2</v>
      </c>
      <c r="L997" s="7">
        <f t="shared" si="496"/>
        <v>3.1133622544349336E-4</v>
      </c>
      <c r="M997" s="7">
        <f t="shared" si="498"/>
        <v>2.4987048751682209E-3</v>
      </c>
      <c r="N997" s="3">
        <f t="shared" si="493"/>
        <v>9.8351438521409999E-4</v>
      </c>
      <c r="O997" s="3">
        <f t="shared" si="499"/>
        <v>0.22873231637067742</v>
      </c>
      <c r="P997" s="3">
        <f t="shared" si="497"/>
        <v>0.22971583075589153</v>
      </c>
    </row>
    <row r="998" spans="1:16" x14ac:dyDescent="0.25">
      <c r="A998" s="8">
        <f t="shared" si="494"/>
        <v>0.226379848598037</v>
      </c>
      <c r="B998" s="8">
        <f t="shared" si="484"/>
        <v>2.3620151401962997E-2</v>
      </c>
      <c r="C998" s="8">
        <f t="shared" si="485"/>
        <v>1.2497413214316719</v>
      </c>
      <c r="D998" s="8">
        <f t="shared" si="486"/>
        <v>2.350299226272703E-3</v>
      </c>
      <c r="E998" s="8">
        <f t="shared" si="487"/>
        <v>4.6737200773727297E-2</v>
      </c>
      <c r="F998" s="3">
        <f t="shared" si="488"/>
        <v>0.46350027660219439</v>
      </c>
      <c r="G998" s="7">
        <f t="shared" si="489"/>
        <v>3.3359084846321537E-3</v>
      </c>
      <c r="H998" s="3">
        <f t="shared" si="490"/>
        <v>0.22971575708266917</v>
      </c>
      <c r="I998" s="3">
        <f t="shared" si="491"/>
        <v>0.15621766517895899</v>
      </c>
      <c r="J998" s="3">
        <f t="shared" si="492"/>
        <v>0.62918233482104102</v>
      </c>
      <c r="K998" s="3">
        <f t="shared" si="495"/>
        <v>7.4282442762829332E-2</v>
      </c>
      <c r="L998" s="7">
        <f t="shared" si="496"/>
        <v>3.1133615385467043E-4</v>
      </c>
      <c r="M998" s="7">
        <f t="shared" si="498"/>
        <v>2.4987048751682209E-3</v>
      </c>
      <c r="N998" s="3">
        <f t="shared" si="493"/>
        <v>9.8351436015801192E-4</v>
      </c>
      <c r="O998" s="3">
        <f t="shared" si="499"/>
        <v>0.22873231637067742</v>
      </c>
      <c r="P998" s="3">
        <f t="shared" si="497"/>
        <v>0.22971583073083543</v>
      </c>
    </row>
    <row r="999" spans="1:16" x14ac:dyDescent="0.25">
      <c r="A999" s="8">
        <f t="shared" si="494"/>
        <v>0.22637988542212012</v>
      </c>
      <c r="B999" s="8">
        <f t="shared" si="484"/>
        <v>2.362011457787988E-2</v>
      </c>
      <c r="C999" s="8">
        <f t="shared" si="485"/>
        <v>1.2497403142637893</v>
      </c>
      <c r="D999" s="8">
        <f t="shared" si="486"/>
        <v>2.3502938408225911E-3</v>
      </c>
      <c r="E999" s="8">
        <f t="shared" si="487"/>
        <v>4.6737206159177411E-2</v>
      </c>
      <c r="F999" s="3">
        <f t="shared" si="488"/>
        <v>0.46350022319383261</v>
      </c>
      <c r="G999" s="7">
        <f t="shared" si="489"/>
        <v>3.3359077158498854E-3</v>
      </c>
      <c r="H999" s="3">
        <f t="shared" si="490"/>
        <v>0.22971579313797</v>
      </c>
      <c r="I999" s="3">
        <f t="shared" si="491"/>
        <v>0.15621753928297366</v>
      </c>
      <c r="J999" s="3">
        <f t="shared" si="492"/>
        <v>0.62918246071702633</v>
      </c>
      <c r="K999" s="3">
        <f t="shared" si="495"/>
        <v>7.4282436458757845E-2</v>
      </c>
      <c r="L999" s="7">
        <f t="shared" si="496"/>
        <v>3.1133611732561131E-4</v>
      </c>
      <c r="M999" s="7">
        <f t="shared" si="498"/>
        <v>2.4987048751682209E-3</v>
      </c>
      <c r="N999" s="3">
        <f t="shared" si="493"/>
        <v>9.8351434737284122E-4</v>
      </c>
      <c r="O999" s="3">
        <f t="shared" si="499"/>
        <v>0.22873231637067742</v>
      </c>
      <c r="P999" s="3">
        <f t="shared" si="497"/>
        <v>0.22971583071805027</v>
      </c>
    </row>
    <row r="1000" spans="1:16" x14ac:dyDescent="0.25">
      <c r="A1000" s="8">
        <f t="shared" si="494"/>
        <v>0.22637990421216025</v>
      </c>
      <c r="B1000" s="8">
        <f t="shared" si="484"/>
        <v>2.3620095787839746E-2</v>
      </c>
      <c r="C1000" s="8">
        <f t="shared" si="485"/>
        <v>1.2497398003410158</v>
      </c>
      <c r="D1000" s="8">
        <f t="shared" si="486"/>
        <v>2.35029109281743E-3</v>
      </c>
      <c r="E1000" s="8">
        <f t="shared" si="487"/>
        <v>4.6737208907182567E-2</v>
      </c>
      <c r="F1000" s="3">
        <f t="shared" si="488"/>
        <v>0.46350019594143493</v>
      </c>
      <c r="G1000" s="7">
        <f t="shared" si="489"/>
        <v>3.3359073235675238E-3</v>
      </c>
      <c r="H1000" s="3">
        <f t="shared" si="490"/>
        <v>0.22971581153572779</v>
      </c>
      <c r="I1000" s="3">
        <f t="shared" si="491"/>
        <v>0.15621747504262698</v>
      </c>
      <c r="J1000" s="3">
        <f t="shared" si="492"/>
        <v>0.62918252495737303</v>
      </c>
      <c r="K1000" s="3">
        <f t="shared" si="495"/>
        <v>7.4282433242005577E-2</v>
      </c>
      <c r="L1000" s="7">
        <f t="shared" si="496"/>
        <v>3.1133609868616704E-4</v>
      </c>
      <c r="M1000" s="7">
        <f t="shared" si="498"/>
        <v>2.4987048751682209E-3</v>
      </c>
      <c r="N1000" s="3">
        <f t="shared" si="493"/>
        <v>9.8351434084903563E-4</v>
      </c>
      <c r="O1000" s="3">
        <f t="shared" si="499"/>
        <v>0.22873231637067742</v>
      </c>
      <c r="P1000" s="3">
        <f t="shared" si="497"/>
        <v>0.22971583071152646</v>
      </c>
    </row>
    <row r="1001" spans="1:16" x14ac:dyDescent="0.25">
      <c r="A1001" s="8">
        <f t="shared" si="494"/>
        <v>0.22637991380005959</v>
      </c>
      <c r="B1001" s="8">
        <f t="shared" si="484"/>
        <v>2.362008619994041E-2</v>
      </c>
      <c r="C1001" s="8">
        <f t="shared" si="485"/>
        <v>1.2497395381041549</v>
      </c>
      <c r="D1001" s="8">
        <f t="shared" si="486"/>
        <v>2.3502896906070266E-3</v>
      </c>
      <c r="E1001" s="8">
        <f t="shared" si="487"/>
        <v>4.6737210309392971E-2</v>
      </c>
      <c r="F1001" s="3">
        <f t="shared" si="488"/>
        <v>0.46350018203549587</v>
      </c>
      <c r="G1001" s="7">
        <f t="shared" si="489"/>
        <v>3.335907123399655E-3</v>
      </c>
      <c r="H1001" s="3">
        <f t="shared" si="490"/>
        <v>0.22971582092345924</v>
      </c>
      <c r="I1001" s="3">
        <f t="shared" si="491"/>
        <v>0.15621744226301937</v>
      </c>
      <c r="J1001" s="3">
        <f t="shared" si="492"/>
        <v>0.62918255773698062</v>
      </c>
      <c r="K1001" s="3">
        <f t="shared" si="495"/>
        <v>7.4282431600608184E-2</v>
      </c>
      <c r="L1001" s="7">
        <f t="shared" si="496"/>
        <v>3.1133608917512551E-4</v>
      </c>
      <c r="M1001" s="7">
        <f t="shared" si="498"/>
        <v>2.4987048751682209E-3</v>
      </c>
      <c r="N1001" s="3">
        <f t="shared" si="493"/>
        <v>9.835143375201711E-4</v>
      </c>
      <c r="O1001" s="3">
        <f t="shared" si="499"/>
        <v>0.22873231637067742</v>
      </c>
      <c r="P1001" s="3">
        <f t="shared" si="497"/>
        <v>0.22971583070819759</v>
      </c>
    </row>
    <row r="1002" spans="1:16" x14ac:dyDescent="0.25">
      <c r="A1002" s="8">
        <f t="shared" si="494"/>
        <v>0.22637991869242877</v>
      </c>
      <c r="B1002" s="8">
        <f t="shared" si="484"/>
        <v>2.3620081307571233E-2</v>
      </c>
      <c r="C1002" s="8">
        <f t="shared" si="485"/>
        <v>1.2497394042938523</v>
      </c>
      <c r="D1002" s="8">
        <f t="shared" si="486"/>
        <v>2.3502889751082744E-3</v>
      </c>
      <c r="E1002" s="8">
        <f t="shared" si="487"/>
        <v>4.6737211024891728E-2</v>
      </c>
      <c r="F1002" s="3">
        <f t="shared" si="488"/>
        <v>0.46350017493978357</v>
      </c>
      <c r="G1002" s="7">
        <f t="shared" si="489"/>
        <v>3.3359070212610241E-3</v>
      </c>
      <c r="H1002" s="3">
        <f t="shared" si="490"/>
        <v>0.22971582571368979</v>
      </c>
      <c r="I1002" s="3">
        <f t="shared" si="491"/>
        <v>0.15621742553673154</v>
      </c>
      <c r="J1002" s="3">
        <f t="shared" si="492"/>
        <v>0.62918257446326842</v>
      </c>
      <c r="K1002" s="3">
        <f t="shared" si="495"/>
        <v>7.4282430763060237E-2</v>
      </c>
      <c r="L1002" s="7">
        <f t="shared" si="496"/>
        <v>3.113360843219779E-4</v>
      </c>
      <c r="M1002" s="7">
        <f t="shared" si="498"/>
        <v>2.4987048751682209E-3</v>
      </c>
      <c r="N1002" s="3">
        <f t="shared" si="493"/>
        <v>9.8351433582156956E-4</v>
      </c>
      <c r="O1002" s="3">
        <f t="shared" si="499"/>
        <v>0.22873231637067742</v>
      </c>
      <c r="P1002" s="3">
        <f t="shared" si="497"/>
        <v>0.22971583070649898</v>
      </c>
    </row>
    <row r="1003" spans="1:16" x14ac:dyDescent="0.25">
      <c r="A1003" s="8">
        <f t="shared" si="494"/>
        <v>0.22637992118883338</v>
      </c>
      <c r="B1003" s="8">
        <f t="shared" si="484"/>
        <v>2.3620078811166623E-2</v>
      </c>
      <c r="C1003" s="8">
        <f t="shared" si="485"/>
        <v>1.2497393360151374</v>
      </c>
      <c r="D1003" s="8">
        <f t="shared" si="486"/>
        <v>2.3502886100143497E-3</v>
      </c>
      <c r="E1003" s="8">
        <f t="shared" si="487"/>
        <v>4.6737211389985649E-2</v>
      </c>
      <c r="F1003" s="3">
        <f t="shared" si="488"/>
        <v>0.46350017131909049</v>
      </c>
      <c r="G1003" s="7">
        <f t="shared" si="489"/>
        <v>3.3359069691432639E-3</v>
      </c>
      <c r="H1003" s="3">
        <f t="shared" si="490"/>
        <v>0.22971582815797664</v>
      </c>
      <c r="I1003" s="3">
        <f t="shared" si="491"/>
        <v>0.15621741700189218</v>
      </c>
      <c r="J1003" s="3">
        <f t="shared" si="492"/>
        <v>0.62918258299810781</v>
      </c>
      <c r="K1003" s="3">
        <f t="shared" si="495"/>
        <v>7.4282430335688751E-2</v>
      </c>
      <c r="L1003" s="7">
        <f t="shared" si="496"/>
        <v>3.1133608184558766E-4</v>
      </c>
      <c r="M1003" s="7">
        <f t="shared" si="498"/>
        <v>2.4987048751682209E-3</v>
      </c>
      <c r="N1003" s="3">
        <f t="shared" si="493"/>
        <v>9.8351433495483297E-4</v>
      </c>
      <c r="O1003" s="3">
        <f t="shared" si="499"/>
        <v>0.22873231637067742</v>
      </c>
      <c r="P1003" s="3">
        <f t="shared" si="497"/>
        <v>0.22971583070563226</v>
      </c>
    </row>
    <row r="1004" spans="1:16" x14ac:dyDescent="0.25">
      <c r="A1004" s="8">
        <f t="shared" si="494"/>
        <v>0.2263799224626612</v>
      </c>
      <c r="B1004" s="8">
        <f t="shared" si="484"/>
        <v>2.3620077537338802E-2</v>
      </c>
      <c r="C1004" s="8">
        <f t="shared" si="485"/>
        <v>1.2497393011748998</v>
      </c>
      <c r="D1004" s="8">
        <f t="shared" si="486"/>
        <v>2.3502884237197163E-3</v>
      </c>
      <c r="E1004" s="8">
        <f t="shared" si="487"/>
        <v>4.6737211576280281E-2</v>
      </c>
      <c r="F1004" s="3">
        <f t="shared" si="488"/>
        <v>0.46350016947157779</v>
      </c>
      <c r="G1004" s="7">
        <f t="shared" si="489"/>
        <v>3.3359069425493992E-3</v>
      </c>
      <c r="H1004" s="3">
        <f t="shared" si="490"/>
        <v>0.2297158294052106</v>
      </c>
      <c r="I1004" s="3">
        <f t="shared" si="491"/>
        <v>0.15621741264686248</v>
      </c>
      <c r="J1004" s="3">
        <f t="shared" si="492"/>
        <v>0.62918258735313748</v>
      </c>
      <c r="K1004" s="3">
        <f t="shared" si="495"/>
        <v>7.4282430117616038E-2</v>
      </c>
      <c r="L1004" s="7">
        <f t="shared" si="496"/>
        <v>3.113360805819729E-4</v>
      </c>
      <c r="M1004" s="7">
        <f t="shared" si="498"/>
        <v>2.4987048751682209E-3</v>
      </c>
      <c r="N1004" s="3">
        <f t="shared" si="493"/>
        <v>9.8351433451256782E-4</v>
      </c>
      <c r="O1004" s="3">
        <f t="shared" si="499"/>
        <v>0.22873231637067742</v>
      </c>
      <c r="P1004" s="3">
        <f t="shared" si="497"/>
        <v>0.22971583070519</v>
      </c>
    </row>
    <row r="1005" spans="1:16" x14ac:dyDescent="0.25">
      <c r="A1005" s="8">
        <f t="shared" si="494"/>
        <v>0.2263799231126509</v>
      </c>
      <c r="B1005" s="8">
        <f t="shared" si="484"/>
        <v>2.3620076887349101E-2</v>
      </c>
      <c r="C1005" s="8">
        <f t="shared" si="485"/>
        <v>1.249739283397147</v>
      </c>
      <c r="D1005" s="8">
        <f t="shared" si="486"/>
        <v>2.3502883286600947E-3</v>
      </c>
      <c r="E1005" s="8">
        <f t="shared" si="487"/>
        <v>4.6737211671339901E-2</v>
      </c>
      <c r="F1005" s="3">
        <f t="shared" si="488"/>
        <v>0.46350016852885678</v>
      </c>
      <c r="G1005" s="7">
        <f t="shared" si="489"/>
        <v>3.3359069289794815E-3</v>
      </c>
      <c r="H1005" s="3">
        <f t="shared" si="490"/>
        <v>0.22971583004163038</v>
      </c>
      <c r="I1005" s="3">
        <f t="shared" si="491"/>
        <v>0.15621741042464338</v>
      </c>
      <c r="J1005" s="3">
        <f t="shared" si="492"/>
        <v>0.62918258957535667</v>
      </c>
      <c r="K1005" s="3">
        <f t="shared" si="495"/>
        <v>7.4282430006341146E-2</v>
      </c>
      <c r="L1005" s="7">
        <f t="shared" si="496"/>
        <v>3.1133607993719456E-4</v>
      </c>
      <c r="M1005" s="7">
        <f t="shared" si="498"/>
        <v>2.4987048751682209E-3</v>
      </c>
      <c r="N1005" s="3">
        <f t="shared" si="493"/>
        <v>9.8351433428689548E-4</v>
      </c>
      <c r="O1005" s="3">
        <f t="shared" si="499"/>
        <v>0.22873231637067742</v>
      </c>
      <c r="P1005" s="3">
        <f t="shared" si="497"/>
        <v>0.22971583070496432</v>
      </c>
    </row>
    <row r="1006" spans="1:16" x14ac:dyDescent="0.25">
      <c r="A1006" s="8">
        <f t="shared" si="494"/>
        <v>0.22637992344431787</v>
      </c>
      <c r="B1006" s="8">
        <f t="shared" si="484"/>
        <v>2.3620076555682129E-2</v>
      </c>
      <c r="C1006" s="8">
        <f t="shared" si="485"/>
        <v>1.2497392743257827</v>
      </c>
      <c r="D1006" s="8">
        <f t="shared" si="486"/>
        <v>2.350288280154501E-3</v>
      </c>
      <c r="E1006" s="8">
        <f t="shared" si="487"/>
        <v>4.6737211719845496E-2</v>
      </c>
      <c r="F1006" s="3">
        <f t="shared" si="488"/>
        <v>0.46350016804781929</v>
      </c>
      <c r="G1006" s="7">
        <f t="shared" si="489"/>
        <v>3.3359069220552282E-3</v>
      </c>
      <c r="H1006" s="3">
        <f t="shared" si="490"/>
        <v>0.22971583036637311</v>
      </c>
      <c r="I1006" s="3">
        <f t="shared" si="491"/>
        <v>0.15621740929072284</v>
      </c>
      <c r="J1006" s="3">
        <f t="shared" si="492"/>
        <v>0.62918259070927718</v>
      </c>
      <c r="K1006" s="3">
        <f t="shared" si="495"/>
        <v>7.4282429949561482E-2</v>
      </c>
      <c r="L1006" s="7">
        <f t="shared" si="496"/>
        <v>3.1133607960818685E-4</v>
      </c>
      <c r="M1006" s="7">
        <f t="shared" si="498"/>
        <v>2.4987048751682209E-3</v>
      </c>
      <c r="N1006" s="3">
        <f t="shared" si="493"/>
        <v>9.835143341717428E-4</v>
      </c>
      <c r="O1006" s="3">
        <f t="shared" si="499"/>
        <v>0.22873231637067742</v>
      </c>
      <c r="P1006" s="3">
        <f t="shared" si="497"/>
        <v>0.22971583070484916</v>
      </c>
    </row>
    <row r="1008" spans="1:16" x14ac:dyDescent="0.25">
      <c r="A1008" s="5" t="s">
        <v>75</v>
      </c>
      <c r="B1008" s="5"/>
      <c r="C1008" s="5"/>
      <c r="D1008" s="5"/>
      <c r="E1008" s="5"/>
      <c r="F1008">
        <f>F975+1</f>
        <v>31</v>
      </c>
      <c r="G1008" t="s">
        <v>76</v>
      </c>
      <c r="H1008">
        <f>D$18/100</f>
        <v>0.7</v>
      </c>
      <c r="K1008" t="s">
        <v>15</v>
      </c>
    </row>
    <row r="1009" spans="1:16" x14ac:dyDescent="0.25">
      <c r="A1009" s="1" t="s">
        <v>82</v>
      </c>
      <c r="B1009" s="1" t="s">
        <v>182</v>
      </c>
      <c r="C1009" s="1" t="s">
        <v>183</v>
      </c>
      <c r="D1009" s="1" t="s">
        <v>184</v>
      </c>
      <c r="E1009" s="1" t="s">
        <v>185</v>
      </c>
      <c r="F1009" s="1" t="s">
        <v>79</v>
      </c>
      <c r="G1009" s="1" t="s">
        <v>81</v>
      </c>
      <c r="H1009" s="1" t="s">
        <v>84</v>
      </c>
      <c r="I1009" s="1" t="s">
        <v>60</v>
      </c>
      <c r="J1009" s="1" t="s">
        <v>187</v>
      </c>
      <c r="K1009" s="1" t="s">
        <v>86</v>
      </c>
      <c r="L1009" s="1" t="s">
        <v>88</v>
      </c>
      <c r="M1009" s="1" t="s">
        <v>88</v>
      </c>
      <c r="N1009" s="1" t="s">
        <v>90</v>
      </c>
      <c r="O1009" s="1" t="s">
        <v>92</v>
      </c>
      <c r="P1009" s="1" t="s">
        <v>92</v>
      </c>
    </row>
    <row r="1010" spans="1:16" x14ac:dyDescent="0.25">
      <c r="A1010" s="1" t="s">
        <v>77</v>
      </c>
      <c r="B1010" s="1" t="s">
        <v>10</v>
      </c>
      <c r="C1010" s="1" t="s">
        <v>57</v>
      </c>
      <c r="D1010" s="1" t="s">
        <v>59</v>
      </c>
      <c r="E1010" s="1" t="s">
        <v>186</v>
      </c>
      <c r="F1010" s="1" t="s">
        <v>78</v>
      </c>
      <c r="G1010" s="1" t="s">
        <v>80</v>
      </c>
      <c r="H1010" s="1" t="s">
        <v>83</v>
      </c>
      <c r="I1010" s="1" t="s">
        <v>61</v>
      </c>
      <c r="J1010" s="1" t="s">
        <v>188</v>
      </c>
      <c r="K1010" s="1" t="s">
        <v>85</v>
      </c>
      <c r="L1010" s="1" t="s">
        <v>87</v>
      </c>
      <c r="M1010" s="1" t="s">
        <v>28</v>
      </c>
      <c r="N1010" s="1" t="s">
        <v>89</v>
      </c>
      <c r="O1010" s="1" t="s">
        <v>32</v>
      </c>
      <c r="P1010" s="1" t="s">
        <v>91</v>
      </c>
    </row>
    <row r="1011" spans="1:16" x14ac:dyDescent="0.25">
      <c r="A1011" s="1" t="s">
        <v>0</v>
      </c>
      <c r="B1011" s="1" t="s">
        <v>0</v>
      </c>
      <c r="C1011" s="1" t="s">
        <v>97</v>
      </c>
      <c r="D1011" s="1" t="s">
        <v>17</v>
      </c>
      <c r="E1011" s="1" t="s">
        <v>17</v>
      </c>
      <c r="F1011" s="1" t="s">
        <v>22</v>
      </c>
      <c r="G1011" s="1" t="s">
        <v>0</v>
      </c>
      <c r="H1011" s="1" t="s">
        <v>0</v>
      </c>
      <c r="I1011" s="1" t="s">
        <v>0</v>
      </c>
      <c r="J1011" s="1" t="s">
        <v>0</v>
      </c>
      <c r="K1011" s="1" t="s">
        <v>0</v>
      </c>
      <c r="L1011" s="1" t="s">
        <v>20</v>
      </c>
      <c r="M1011" s="1" t="s">
        <v>20</v>
      </c>
      <c r="N1011" s="1" t="s">
        <v>0</v>
      </c>
      <c r="O1011" s="1" t="s">
        <v>0</v>
      </c>
      <c r="P1011" s="1" t="s">
        <v>0</v>
      </c>
    </row>
    <row r="1012" spans="1:16" x14ac:dyDescent="0.25">
      <c r="A1012" s="8">
        <v>0.2</v>
      </c>
      <c r="B1012" s="8">
        <f t="shared" ref="B1012:B1039" si="500">IF(A1012&lt;$D$24,A1012,2*$D$24-A1012)</f>
        <v>4.9999999999999989E-2</v>
      </c>
      <c r="C1012" s="8">
        <f t="shared" ref="C1012:C1039" si="501">2*ACOS(($D$24-B1012)/$D$24)</f>
        <v>1.8545904360032242</v>
      </c>
      <c r="D1012" s="8">
        <f t="shared" ref="D1012:D1039" si="502">$D$24^2*(C1012-SIN(C1012))/2</f>
        <v>6.9889877812751881E-3</v>
      </c>
      <c r="E1012" s="8">
        <f t="shared" ref="E1012:E1039" si="503">IF(A1012&lt;$D$24,D1012,3.1416*($D$24)^2-D1012)</f>
        <v>4.2098512218724814E-2</v>
      </c>
      <c r="F1012" s="3">
        <f t="shared" ref="F1012:F1039" si="504">$D$19/E1012</f>
        <v>0.51457175906087338</v>
      </c>
      <c r="G1012" s="7">
        <f t="shared" ref="G1012:G1039" si="505">F1012^2/(2*32.2)</f>
        <v>4.1115542736490911E-3</v>
      </c>
      <c r="H1012" s="3">
        <f t="shared" ref="H1012:H1039" si="506">A1012+G1012</f>
        <v>0.2041115542736491</v>
      </c>
      <c r="I1012" s="3">
        <f t="shared" ref="I1012:I1039" si="507">$D$24*C1012</f>
        <v>0.23182380450040302</v>
      </c>
      <c r="J1012" s="3">
        <f t="shared" ref="J1012:J1039" si="508">IF(A1012&lt;$D$24,I1012,(2*3.1416*$D$24-I1012))</f>
        <v>0.55357619549959702</v>
      </c>
      <c r="K1012" s="3">
        <f>E1012/J1012</f>
        <v>7.6048270429568104E-2</v>
      </c>
      <c r="L1012" s="7">
        <f>($D$21^2)*(F1012^2)/(($D$20^2)*(K1012^1.333))</f>
        <v>3.7189525515176188E-4</v>
      </c>
      <c r="M1012" s="7">
        <f>D995</f>
        <v>2.3503710000688108E-3</v>
      </c>
      <c r="N1012" s="3">
        <f t="shared" ref="N1012:N1039" si="509">((M1012+L1012)/2)*D$30</f>
        <v>9.5279318932720036E-4</v>
      </c>
      <c r="O1012" s="3">
        <f>H1006</f>
        <v>0.22971583036637311</v>
      </c>
      <c r="P1012" s="3">
        <f>N1012+O1012</f>
        <v>0.23066862355570031</v>
      </c>
    </row>
    <row r="1013" spans="1:16" x14ac:dyDescent="0.25">
      <c r="A1013" s="8">
        <f t="shared" ref="A1013:A1039" si="510">A1012+(P1012-H1012)/2</f>
        <v>0.21327853464102561</v>
      </c>
      <c r="B1013" s="8">
        <f t="shared" si="500"/>
        <v>3.6721465358974387E-2</v>
      </c>
      <c r="C1013" s="8">
        <f t="shared" si="501"/>
        <v>1.573279570516104</v>
      </c>
      <c r="D1013" s="8">
        <f t="shared" si="502"/>
        <v>4.4787707325328833E-3</v>
      </c>
      <c r="E1013" s="8">
        <f t="shared" si="503"/>
        <v>4.4608729267467118E-2</v>
      </c>
      <c r="F1013" s="3">
        <f t="shared" si="504"/>
        <v>0.48561583891683235</v>
      </c>
      <c r="G1013" s="7">
        <f t="shared" si="505"/>
        <v>3.6618438355108516E-3</v>
      </c>
      <c r="H1013" s="3">
        <f t="shared" si="506"/>
        <v>0.21694037847653647</v>
      </c>
      <c r="I1013" s="3">
        <f t="shared" si="507"/>
        <v>0.196659946314513</v>
      </c>
      <c r="J1013" s="3">
        <f t="shared" si="508"/>
        <v>0.58874005368548699</v>
      </c>
      <c r="K1013" s="3">
        <f t="shared" ref="K1013:K1039" si="511">E1013/J1013</f>
        <v>7.5769822331975586E-2</v>
      </c>
      <c r="L1013" s="7">
        <f t="shared" ref="L1013:L1039" si="512">($D$21^2)*(F1013^2)/(($D$20^2)*(K1013^1.333))</f>
        <v>3.3284190175796784E-4</v>
      </c>
      <c r="M1013" s="7">
        <f>M1012</f>
        <v>2.3503710000688108E-3</v>
      </c>
      <c r="N1013" s="3">
        <f t="shared" si="509"/>
        <v>9.391245156393724E-4</v>
      </c>
      <c r="O1013" s="3">
        <f>O1012</f>
        <v>0.22971583036637311</v>
      </c>
      <c r="P1013" s="3">
        <f t="shared" ref="P1013:P1039" si="513">N1013+O1013</f>
        <v>0.23065495488201249</v>
      </c>
    </row>
    <row r="1014" spans="1:16" x14ac:dyDescent="0.25">
      <c r="A1014" s="8">
        <f t="shared" si="510"/>
        <v>0.22013582284376362</v>
      </c>
      <c r="B1014" s="8">
        <f t="shared" si="500"/>
        <v>2.9864177156236377E-2</v>
      </c>
      <c r="C1014" s="8">
        <f t="shared" si="501"/>
        <v>1.4116194197822896</v>
      </c>
      <c r="D1014" s="8">
        <f t="shared" si="502"/>
        <v>3.314541696384469E-3</v>
      </c>
      <c r="E1014" s="8">
        <f t="shared" si="503"/>
        <v>4.5772958303615531E-2</v>
      </c>
      <c r="F1014" s="3">
        <f t="shared" si="504"/>
        <v>0.47326426538884631</v>
      </c>
      <c r="G1014" s="7">
        <f t="shared" si="505"/>
        <v>3.4779357902801913E-3</v>
      </c>
      <c r="H1014" s="3">
        <f t="shared" si="506"/>
        <v>0.22361375863404381</v>
      </c>
      <c r="I1014" s="3">
        <f t="shared" si="507"/>
        <v>0.17645242747278619</v>
      </c>
      <c r="J1014" s="3">
        <f t="shared" si="508"/>
        <v>0.60894757252721377</v>
      </c>
      <c r="K1014" s="3">
        <f t="shared" si="511"/>
        <v>7.516732206296782E-2</v>
      </c>
      <c r="L1014" s="7">
        <f t="shared" si="512"/>
        <v>3.1950782622602929E-4</v>
      </c>
      <c r="M1014" s="7">
        <f t="shared" ref="M1014:M1039" si="514">M1013</f>
        <v>2.3503710000688108E-3</v>
      </c>
      <c r="N1014" s="3">
        <f t="shared" si="509"/>
        <v>9.3445758920319391E-4</v>
      </c>
      <c r="O1014" s="3">
        <f t="shared" ref="O1014:O1039" si="515">O1013</f>
        <v>0.22971583036637311</v>
      </c>
      <c r="P1014" s="3">
        <f t="shared" si="513"/>
        <v>0.23065028795557629</v>
      </c>
    </row>
    <row r="1015" spans="1:16" x14ac:dyDescent="0.25">
      <c r="A1015" s="8">
        <f t="shared" si="510"/>
        <v>0.22365408750452986</v>
      </c>
      <c r="B1015" s="8">
        <f t="shared" si="500"/>
        <v>2.6345912495470136E-2</v>
      </c>
      <c r="C1015" s="8">
        <f t="shared" si="501"/>
        <v>1.3224756339452313</v>
      </c>
      <c r="D1015" s="8">
        <f t="shared" si="502"/>
        <v>2.7589774327608048E-3</v>
      </c>
      <c r="E1015" s="8">
        <f t="shared" si="503"/>
        <v>4.6328522567239197E-2</v>
      </c>
      <c r="F1015" s="3">
        <f t="shared" si="504"/>
        <v>0.46758895569774733</v>
      </c>
      <c r="G1015" s="7">
        <f t="shared" si="505"/>
        <v>3.3950222281135074E-3</v>
      </c>
      <c r="H1015" s="3">
        <f t="shared" si="506"/>
        <v>0.22704910973264336</v>
      </c>
      <c r="I1015" s="3">
        <f t="shared" si="507"/>
        <v>0.16530945424315391</v>
      </c>
      <c r="J1015" s="3">
        <f t="shared" si="508"/>
        <v>0.62009054575684608</v>
      </c>
      <c r="K1015" s="3">
        <f t="shared" si="511"/>
        <v>7.4712512364937492E-2</v>
      </c>
      <c r="L1015" s="7">
        <f t="shared" si="512"/>
        <v>3.1442422624180946E-4</v>
      </c>
      <c r="M1015" s="7">
        <f t="shared" si="514"/>
        <v>2.3503710000688108E-3</v>
      </c>
      <c r="N1015" s="3">
        <f t="shared" si="509"/>
        <v>9.3267832920871697E-4</v>
      </c>
      <c r="O1015" s="3">
        <f t="shared" si="515"/>
        <v>0.22971583036637311</v>
      </c>
      <c r="P1015" s="3">
        <f t="shared" si="513"/>
        <v>0.23064850869558182</v>
      </c>
    </row>
    <row r="1016" spans="1:16" x14ac:dyDescent="0.25">
      <c r="A1016" s="8">
        <f t="shared" si="510"/>
        <v>0.22545378698599911</v>
      </c>
      <c r="B1016" s="8">
        <f t="shared" si="500"/>
        <v>2.4546213014000895E-2</v>
      </c>
      <c r="C1016" s="8">
        <f t="shared" si="501"/>
        <v>1.2748519470142023</v>
      </c>
      <c r="D1016" s="8">
        <f t="shared" si="502"/>
        <v>2.4869125011855861E-3</v>
      </c>
      <c r="E1016" s="8">
        <f t="shared" si="503"/>
        <v>4.6600587498814412E-2</v>
      </c>
      <c r="F1016" s="3">
        <f t="shared" si="504"/>
        <v>0.46485906399326032</v>
      </c>
      <c r="G1016" s="7">
        <f t="shared" si="505"/>
        <v>3.355496108333697E-3</v>
      </c>
      <c r="H1016" s="3">
        <f t="shared" si="506"/>
        <v>0.22880928309433279</v>
      </c>
      <c r="I1016" s="3">
        <f t="shared" si="507"/>
        <v>0.15935649337677529</v>
      </c>
      <c r="J1016" s="3">
        <f t="shared" si="508"/>
        <v>0.62604350662322472</v>
      </c>
      <c r="K1016" s="3">
        <f t="shared" si="511"/>
        <v>7.4436659762147014E-2</v>
      </c>
      <c r="L1016" s="7">
        <f t="shared" si="512"/>
        <v>3.1229967693697434E-4</v>
      </c>
      <c r="M1016" s="7">
        <f t="shared" si="514"/>
        <v>2.3503710000688108E-3</v>
      </c>
      <c r="N1016" s="3">
        <f t="shared" si="509"/>
        <v>9.3193473695202473E-4</v>
      </c>
      <c r="O1016" s="3">
        <f t="shared" si="515"/>
        <v>0.22971583036637311</v>
      </c>
      <c r="P1016" s="3">
        <f t="shared" si="513"/>
        <v>0.23064776510332513</v>
      </c>
    </row>
    <row r="1017" spans="1:16" x14ac:dyDescent="0.25">
      <c r="A1017" s="8">
        <f t="shared" si="510"/>
        <v>0.22637302799049527</v>
      </c>
      <c r="B1017" s="8">
        <f t="shared" si="500"/>
        <v>2.3626972009504726E-2</v>
      </c>
      <c r="C1017" s="8">
        <f t="shared" si="501"/>
        <v>1.2499278583329676</v>
      </c>
      <c r="D1017" s="8">
        <f t="shared" si="502"/>
        <v>2.3512967916226157E-3</v>
      </c>
      <c r="E1017" s="8">
        <f t="shared" si="503"/>
        <v>4.6736203208377382E-2</v>
      </c>
      <c r="F1017" s="3">
        <f t="shared" si="504"/>
        <v>0.46351016982808513</v>
      </c>
      <c r="G1017" s="7">
        <f t="shared" si="505"/>
        <v>3.3360508933860293E-3</v>
      </c>
      <c r="H1017" s="3">
        <f t="shared" si="506"/>
        <v>0.22970907888388131</v>
      </c>
      <c r="I1017" s="3">
        <f t="shared" si="507"/>
        <v>0.15624098229162095</v>
      </c>
      <c r="J1017" s="3">
        <f t="shared" si="508"/>
        <v>0.62915901770837901</v>
      </c>
      <c r="K1017" s="3">
        <f t="shared" si="511"/>
        <v>7.428361017315982E-2</v>
      </c>
      <c r="L1017" s="7">
        <f t="shared" si="512"/>
        <v>3.1134292228187358E-4</v>
      </c>
      <c r="M1017" s="7">
        <f t="shared" si="514"/>
        <v>2.3503710000688108E-3</v>
      </c>
      <c r="N1017" s="3">
        <f t="shared" si="509"/>
        <v>9.3159987282273951E-4</v>
      </c>
      <c r="O1017" s="3">
        <f t="shared" si="515"/>
        <v>0.22971583036637311</v>
      </c>
      <c r="P1017" s="3">
        <f t="shared" si="513"/>
        <v>0.23064743023919584</v>
      </c>
    </row>
    <row r="1018" spans="1:16" x14ac:dyDescent="0.25">
      <c r="A1018" s="8">
        <f t="shared" si="510"/>
        <v>0.22684220366815255</v>
      </c>
      <c r="B1018" s="8">
        <f t="shared" si="500"/>
        <v>2.3157796331847447E-2</v>
      </c>
      <c r="C1018" s="8">
        <f t="shared" si="501"/>
        <v>1.2370395435952897</v>
      </c>
      <c r="D1018" s="8">
        <f t="shared" si="502"/>
        <v>2.2829783792736669E-3</v>
      </c>
      <c r="E1018" s="8">
        <f t="shared" si="503"/>
        <v>4.6804521620726333E-2</v>
      </c>
      <c r="F1018" s="3">
        <f t="shared" si="504"/>
        <v>0.46283360530368189</v>
      </c>
      <c r="G1018" s="7">
        <f t="shared" si="505"/>
        <v>3.3263190403478942E-3</v>
      </c>
      <c r="H1018" s="3">
        <f t="shared" si="506"/>
        <v>0.23016852270850044</v>
      </c>
      <c r="I1018" s="3">
        <f t="shared" si="507"/>
        <v>0.15462994294941121</v>
      </c>
      <c r="J1018" s="3">
        <f t="shared" si="508"/>
        <v>0.63077005705058875</v>
      </c>
      <c r="K1018" s="3">
        <f t="shared" si="511"/>
        <v>7.4202193172547087E-2</v>
      </c>
      <c r="L1018" s="7">
        <f t="shared" si="512"/>
        <v>3.1088880743621971E-4</v>
      </c>
      <c r="M1018" s="7">
        <f t="shared" si="514"/>
        <v>2.3503710000688108E-3</v>
      </c>
      <c r="N1018" s="3">
        <f t="shared" si="509"/>
        <v>9.3144093262676072E-4</v>
      </c>
      <c r="O1018" s="3">
        <f t="shared" si="515"/>
        <v>0.22971583036637311</v>
      </c>
      <c r="P1018" s="3">
        <f t="shared" si="513"/>
        <v>0.23064727129899987</v>
      </c>
    </row>
    <row r="1019" spans="1:16" x14ac:dyDescent="0.25">
      <c r="A1019" s="8">
        <f t="shared" si="510"/>
        <v>0.22708157796340228</v>
      </c>
      <c r="B1019" s="8">
        <f t="shared" si="500"/>
        <v>2.2918422036597719E-2</v>
      </c>
      <c r="C1019" s="8">
        <f t="shared" si="501"/>
        <v>1.2304187659446746</v>
      </c>
      <c r="D1019" s="8">
        <f t="shared" si="502"/>
        <v>2.2483599943691921E-3</v>
      </c>
      <c r="E1019" s="8">
        <f t="shared" si="503"/>
        <v>4.683914000563081E-2</v>
      </c>
      <c r="F1019" s="3">
        <f t="shared" si="504"/>
        <v>0.46249152917049063</v>
      </c>
      <c r="G1019" s="7">
        <f t="shared" si="505"/>
        <v>3.3214039527089873E-3</v>
      </c>
      <c r="H1019" s="3">
        <f t="shared" si="506"/>
        <v>0.23040298191611128</v>
      </c>
      <c r="I1019" s="3">
        <f t="shared" si="507"/>
        <v>0.15380234574308432</v>
      </c>
      <c r="J1019" s="3">
        <f t="shared" si="508"/>
        <v>0.63159765425691572</v>
      </c>
      <c r="K1019" s="3">
        <f t="shared" si="511"/>
        <v>7.4159775119395865E-2</v>
      </c>
      <c r="L1019" s="7">
        <f t="shared" si="512"/>
        <v>3.1066613710607608E-4</v>
      </c>
      <c r="M1019" s="7">
        <f t="shared" si="514"/>
        <v>2.3503710000688108E-3</v>
      </c>
      <c r="N1019" s="3">
        <f t="shared" si="509"/>
        <v>9.3136299801121027E-4</v>
      </c>
      <c r="O1019" s="3">
        <f t="shared" si="515"/>
        <v>0.22971583036637311</v>
      </c>
      <c r="P1019" s="3">
        <f t="shared" si="513"/>
        <v>0.23064719336438433</v>
      </c>
    </row>
    <row r="1020" spans="1:16" x14ac:dyDescent="0.25">
      <c r="A1020" s="8">
        <f t="shared" si="510"/>
        <v>0.22720368368753879</v>
      </c>
      <c r="B1020" s="8">
        <f t="shared" si="500"/>
        <v>2.2796316312461207E-2</v>
      </c>
      <c r="C1020" s="8">
        <f t="shared" si="501"/>
        <v>1.2270295133495905</v>
      </c>
      <c r="D1020" s="8">
        <f t="shared" si="502"/>
        <v>2.2307634126819036E-3</v>
      </c>
      <c r="E1020" s="8">
        <f t="shared" si="503"/>
        <v>4.6856736587318093E-2</v>
      </c>
      <c r="F1020" s="3">
        <f t="shared" si="504"/>
        <v>0.4623178450737</v>
      </c>
      <c r="G1020" s="7">
        <f t="shared" si="505"/>
        <v>3.3189097806458024E-3</v>
      </c>
      <c r="H1020" s="3">
        <f t="shared" si="506"/>
        <v>0.2305225934681846</v>
      </c>
      <c r="I1020" s="3">
        <f t="shared" si="507"/>
        <v>0.15337868916869882</v>
      </c>
      <c r="J1020" s="3">
        <f t="shared" si="508"/>
        <v>0.6320213108313012</v>
      </c>
      <c r="K1020" s="3">
        <f t="shared" si="511"/>
        <v>7.4137906086880465E-2</v>
      </c>
      <c r="L1020" s="7">
        <f t="shared" si="512"/>
        <v>3.1055491560599195E-4</v>
      </c>
      <c r="M1020" s="7">
        <f t="shared" si="514"/>
        <v>2.3503710000688108E-3</v>
      </c>
      <c r="N1020" s="3">
        <f t="shared" si="509"/>
        <v>9.3132407048618089E-4</v>
      </c>
      <c r="O1020" s="3">
        <f t="shared" si="515"/>
        <v>0.22971583036637311</v>
      </c>
      <c r="P1020" s="3">
        <f t="shared" si="513"/>
        <v>0.23064715443685929</v>
      </c>
    </row>
    <row r="1021" spans="1:16" x14ac:dyDescent="0.25">
      <c r="A1021" s="8">
        <f t="shared" si="510"/>
        <v>0.22726596417187614</v>
      </c>
      <c r="B1021" s="8">
        <f t="shared" si="500"/>
        <v>2.2734035828123861E-2</v>
      </c>
      <c r="C1021" s="8">
        <f t="shared" si="501"/>
        <v>1.2252976679435776</v>
      </c>
      <c r="D1021" s="8">
        <f t="shared" si="502"/>
        <v>2.2218045086006728E-3</v>
      </c>
      <c r="E1021" s="8">
        <f t="shared" si="503"/>
        <v>4.6865695491399323E-2</v>
      </c>
      <c r="F1021" s="3">
        <f t="shared" si="504"/>
        <v>0.46222946782493357</v>
      </c>
      <c r="G1021" s="7">
        <f t="shared" si="505"/>
        <v>3.3176410081633741E-3</v>
      </c>
      <c r="H1021" s="3">
        <f t="shared" si="506"/>
        <v>0.23058360518003951</v>
      </c>
      <c r="I1021" s="3">
        <f t="shared" si="507"/>
        <v>0.1531622084929472</v>
      </c>
      <c r="J1021" s="3">
        <f t="shared" si="508"/>
        <v>0.63223779150705273</v>
      </c>
      <c r="K1021" s="3">
        <f t="shared" si="511"/>
        <v>7.4126691129434846E-2</v>
      </c>
      <c r="L1021" s="7">
        <f t="shared" si="512"/>
        <v>3.1049880378916796E-4</v>
      </c>
      <c r="M1021" s="7">
        <f t="shared" si="514"/>
        <v>2.3503710000688108E-3</v>
      </c>
      <c r="N1021" s="3">
        <f t="shared" si="509"/>
        <v>9.3130443135029249E-4</v>
      </c>
      <c r="O1021" s="3">
        <f t="shared" si="515"/>
        <v>0.22971583036637311</v>
      </c>
      <c r="P1021" s="3">
        <f t="shared" si="513"/>
        <v>0.23064713479772339</v>
      </c>
    </row>
    <row r="1022" spans="1:16" x14ac:dyDescent="0.25">
      <c r="A1022" s="8">
        <f t="shared" si="510"/>
        <v>0.22729772898071809</v>
      </c>
      <c r="B1022" s="8">
        <f t="shared" si="500"/>
        <v>2.2702271019281905E-2</v>
      </c>
      <c r="C1022" s="8">
        <f t="shared" si="501"/>
        <v>1.2244135557545004</v>
      </c>
      <c r="D1022" s="8">
        <f t="shared" si="502"/>
        <v>2.217239463003417E-3</v>
      </c>
      <c r="E1022" s="8">
        <f t="shared" si="503"/>
        <v>4.6870260536996583E-2</v>
      </c>
      <c r="F1022" s="3">
        <f t="shared" si="504"/>
        <v>0.46218444783629165</v>
      </c>
      <c r="G1022" s="7">
        <f t="shared" si="505"/>
        <v>3.3169947798406488E-3</v>
      </c>
      <c r="H1022" s="3">
        <f t="shared" si="506"/>
        <v>0.23061472376055875</v>
      </c>
      <c r="I1022" s="3">
        <f t="shared" si="507"/>
        <v>0.15305169446931255</v>
      </c>
      <c r="J1022" s="3">
        <f t="shared" si="508"/>
        <v>0.63234830553068744</v>
      </c>
      <c r="K1022" s="3">
        <f t="shared" si="511"/>
        <v>7.412095537705525E-2</v>
      </c>
      <c r="L1022" s="7">
        <f t="shared" si="512"/>
        <v>3.1047034601341348E-4</v>
      </c>
      <c r="M1022" s="7">
        <f t="shared" si="514"/>
        <v>2.3503710000688108E-3</v>
      </c>
      <c r="N1022" s="3">
        <f t="shared" si="509"/>
        <v>9.312944711287784E-4</v>
      </c>
      <c r="O1022" s="3">
        <f t="shared" si="515"/>
        <v>0.22971583036637311</v>
      </c>
      <c r="P1022" s="3">
        <f t="shared" si="513"/>
        <v>0.23064712483750188</v>
      </c>
    </row>
    <row r="1023" spans="1:16" x14ac:dyDescent="0.25">
      <c r="A1023" s="8">
        <f t="shared" si="510"/>
        <v>0.22731392951918966</v>
      </c>
      <c r="B1023" s="8">
        <f t="shared" si="500"/>
        <v>2.2686070480810339E-2</v>
      </c>
      <c r="C1023" s="8">
        <f t="shared" si="501"/>
        <v>1.2239624306390036</v>
      </c>
      <c r="D1023" s="8">
        <f t="shared" si="502"/>
        <v>2.2149123263399007E-3</v>
      </c>
      <c r="E1023" s="8">
        <f t="shared" si="503"/>
        <v>4.68725876736601E-2</v>
      </c>
      <c r="F1023" s="3">
        <f t="shared" si="504"/>
        <v>0.46216150123941596</v>
      </c>
      <c r="G1023" s="7">
        <f t="shared" si="505"/>
        <v>3.3166654227930227E-3</v>
      </c>
      <c r="H1023" s="3">
        <f t="shared" si="506"/>
        <v>0.23063059494198268</v>
      </c>
      <c r="I1023" s="3">
        <f t="shared" si="507"/>
        <v>0.15299530382987545</v>
      </c>
      <c r="J1023" s="3">
        <f t="shared" si="508"/>
        <v>0.63240469617012451</v>
      </c>
      <c r="K1023" s="3">
        <f t="shared" si="511"/>
        <v>7.4118025937382995E-2</v>
      </c>
      <c r="L1023" s="7">
        <f t="shared" si="512"/>
        <v>3.1045587398980561E-4</v>
      </c>
      <c r="M1023" s="7">
        <f t="shared" si="514"/>
        <v>2.3503710000688108E-3</v>
      </c>
      <c r="N1023" s="3">
        <f t="shared" si="509"/>
        <v>9.312894059205157E-4</v>
      </c>
      <c r="O1023" s="3">
        <f t="shared" si="515"/>
        <v>0.22971583036637311</v>
      </c>
      <c r="P1023" s="3">
        <f t="shared" si="513"/>
        <v>0.23064711977229363</v>
      </c>
    </row>
    <row r="1024" spans="1:16" x14ac:dyDescent="0.25">
      <c r="A1024" s="8">
        <f t="shared" si="510"/>
        <v>0.22732219193434514</v>
      </c>
      <c r="B1024" s="8">
        <f t="shared" si="500"/>
        <v>2.2677808065654864E-2</v>
      </c>
      <c r="C1024" s="8">
        <f t="shared" si="501"/>
        <v>1.2237322970834463</v>
      </c>
      <c r="D1024" s="8">
        <f t="shared" si="502"/>
        <v>2.2137257544088476E-3</v>
      </c>
      <c r="E1024" s="8">
        <f t="shared" si="503"/>
        <v>4.6873774245591152E-2</v>
      </c>
      <c r="F1024" s="3">
        <f t="shared" si="504"/>
        <v>0.46214980199236771</v>
      </c>
      <c r="G1024" s="7">
        <f t="shared" si="505"/>
        <v>3.3164975074780226E-3</v>
      </c>
      <c r="H1024" s="3">
        <f t="shared" si="506"/>
        <v>0.23063868944182317</v>
      </c>
      <c r="I1024" s="3">
        <f t="shared" si="507"/>
        <v>0.15296653713543079</v>
      </c>
      <c r="J1024" s="3">
        <f t="shared" si="508"/>
        <v>0.63243346286456914</v>
      </c>
      <c r="K1024" s="3">
        <f t="shared" si="511"/>
        <v>7.4116530825676472E-2</v>
      </c>
      <c r="L1024" s="7">
        <f t="shared" si="512"/>
        <v>3.1044850403035533E-4</v>
      </c>
      <c r="M1024" s="7">
        <f t="shared" si="514"/>
        <v>2.3503710000688108E-3</v>
      </c>
      <c r="N1024" s="3">
        <f t="shared" si="509"/>
        <v>9.3128682643470802E-4</v>
      </c>
      <c r="O1024" s="3">
        <f t="shared" si="515"/>
        <v>0.22971583036637311</v>
      </c>
      <c r="P1024" s="3">
        <f t="shared" si="513"/>
        <v>0.23064711719280781</v>
      </c>
    </row>
    <row r="1025" spans="1:16" x14ac:dyDescent="0.25">
      <c r="A1025" s="8">
        <f t="shared" si="510"/>
        <v>0.22732640580983746</v>
      </c>
      <c r="B1025" s="8">
        <f t="shared" si="500"/>
        <v>2.2673594190162544E-2</v>
      </c>
      <c r="C1025" s="8">
        <f t="shared" si="501"/>
        <v>1.2236149132189555</v>
      </c>
      <c r="D1025" s="8">
        <f t="shared" si="502"/>
        <v>2.2131206713592441E-3</v>
      </c>
      <c r="E1025" s="8">
        <f t="shared" si="503"/>
        <v>4.6874379328640754E-2</v>
      </c>
      <c r="F1025" s="3">
        <f t="shared" si="504"/>
        <v>0.46214383628112915</v>
      </c>
      <c r="G1025" s="7">
        <f t="shared" si="505"/>
        <v>3.3164118852894264E-3</v>
      </c>
      <c r="H1025" s="3">
        <f t="shared" si="506"/>
        <v>0.23064281769512687</v>
      </c>
      <c r="I1025" s="3">
        <f t="shared" si="507"/>
        <v>0.15295186415236944</v>
      </c>
      <c r="J1025" s="3">
        <f t="shared" si="508"/>
        <v>0.6324481358476306</v>
      </c>
      <c r="K1025" s="3">
        <f t="shared" si="511"/>
        <v>7.4115768031821239E-2</v>
      </c>
      <c r="L1025" s="7">
        <f t="shared" si="512"/>
        <v>3.1044474814738654E-4</v>
      </c>
      <c r="M1025" s="7">
        <f t="shared" si="514"/>
        <v>2.3503710000688108E-3</v>
      </c>
      <c r="N1025" s="3">
        <f t="shared" si="509"/>
        <v>9.3128551187566903E-4</v>
      </c>
      <c r="O1025" s="3">
        <f t="shared" si="515"/>
        <v>0.22971583036637311</v>
      </c>
      <c r="P1025" s="3">
        <f t="shared" si="513"/>
        <v>0.23064711587824877</v>
      </c>
    </row>
    <row r="1026" spans="1:16" x14ac:dyDescent="0.25">
      <c r="A1026" s="8">
        <f t="shared" si="510"/>
        <v>0.22732855490139842</v>
      </c>
      <c r="B1026" s="8">
        <f t="shared" si="500"/>
        <v>2.2671445098601584E-2</v>
      </c>
      <c r="C1026" s="8">
        <f t="shared" si="501"/>
        <v>1.2235550432473794</v>
      </c>
      <c r="D1026" s="8">
        <f t="shared" si="502"/>
        <v>2.2128120963312943E-3</v>
      </c>
      <c r="E1026" s="8">
        <f t="shared" si="503"/>
        <v>4.6874687903668708E-2</v>
      </c>
      <c r="F1026" s="3">
        <f t="shared" si="504"/>
        <v>0.46214079399853319</v>
      </c>
      <c r="G1026" s="7">
        <f t="shared" si="505"/>
        <v>3.3163682217017807E-3</v>
      </c>
      <c r="H1026" s="3">
        <f t="shared" si="506"/>
        <v>0.2306449231231002</v>
      </c>
      <c r="I1026" s="3">
        <f t="shared" si="507"/>
        <v>0.15294438040592243</v>
      </c>
      <c r="J1026" s="3">
        <f t="shared" si="508"/>
        <v>0.63245561959407759</v>
      </c>
      <c r="K1026" s="3">
        <f t="shared" si="511"/>
        <v>7.4115378931653417E-2</v>
      </c>
      <c r="L1026" s="7">
        <f t="shared" si="512"/>
        <v>3.104428333712402E-4</v>
      </c>
      <c r="M1026" s="7">
        <f>M1018</f>
        <v>2.3503710000688108E-3</v>
      </c>
      <c r="N1026" s="3">
        <f t="shared" si="509"/>
        <v>9.3128484170401779E-4</v>
      </c>
      <c r="O1026" s="3">
        <f>O1018</f>
        <v>0.22971583036637311</v>
      </c>
      <c r="P1026" s="3">
        <f t="shared" si="513"/>
        <v>0.23064711520807712</v>
      </c>
    </row>
    <row r="1027" spans="1:16" x14ac:dyDescent="0.25">
      <c r="A1027" s="8">
        <f t="shared" si="510"/>
        <v>0.22732965094388688</v>
      </c>
      <c r="B1027" s="8">
        <f t="shared" si="500"/>
        <v>2.267034905611312E-2</v>
      </c>
      <c r="C1027" s="8">
        <f t="shared" si="501"/>
        <v>1.2235245084168467</v>
      </c>
      <c r="D1027" s="8">
        <f t="shared" si="502"/>
        <v>2.2126547273050891E-3</v>
      </c>
      <c r="E1027" s="8">
        <f t="shared" si="503"/>
        <v>4.6874845272694907E-2</v>
      </c>
      <c r="F1027" s="3">
        <f t="shared" si="504"/>
        <v>0.46213924249161525</v>
      </c>
      <c r="G1027" s="7">
        <f t="shared" si="505"/>
        <v>3.3163459542037881E-3</v>
      </c>
      <c r="H1027" s="3">
        <f t="shared" si="506"/>
        <v>0.23064599689809068</v>
      </c>
      <c r="I1027" s="3">
        <f t="shared" si="507"/>
        <v>0.15294056355210583</v>
      </c>
      <c r="J1027" s="3">
        <f t="shared" si="508"/>
        <v>0.63245943644789415</v>
      </c>
      <c r="K1027" s="3">
        <f t="shared" si="511"/>
        <v>7.4115180470639946E-2</v>
      </c>
      <c r="L1027" s="7">
        <f t="shared" si="512"/>
        <v>3.1044185702210704E-4</v>
      </c>
      <c r="M1027" s="7">
        <f t="shared" si="514"/>
        <v>2.3503710000688108E-3</v>
      </c>
      <c r="N1027" s="3">
        <f t="shared" si="509"/>
        <v>9.3128449998182124E-4</v>
      </c>
      <c r="O1027" s="3">
        <f t="shared" si="515"/>
        <v>0.22971583036637311</v>
      </c>
      <c r="P1027" s="3">
        <f t="shared" si="513"/>
        <v>0.23064711486635492</v>
      </c>
    </row>
    <row r="1028" spans="1:16" x14ac:dyDescent="0.25">
      <c r="A1028" s="8">
        <f t="shared" si="510"/>
        <v>0.227330209928019</v>
      </c>
      <c r="B1028" s="8">
        <f t="shared" si="500"/>
        <v>2.2669790071981E-2</v>
      </c>
      <c r="C1028" s="8">
        <f t="shared" si="501"/>
        <v>1.223508935328782</v>
      </c>
      <c r="D1028" s="8">
        <f t="shared" si="502"/>
        <v>2.2125744700667903E-3</v>
      </c>
      <c r="E1028" s="8">
        <f t="shared" si="503"/>
        <v>4.6874925529933206E-2</v>
      </c>
      <c r="F1028" s="3">
        <f t="shared" si="504"/>
        <v>0.4621384512366129</v>
      </c>
      <c r="G1028" s="7">
        <f t="shared" si="505"/>
        <v>3.3163345980027209E-3</v>
      </c>
      <c r="H1028" s="3">
        <f t="shared" si="506"/>
        <v>0.23064654452602174</v>
      </c>
      <c r="I1028" s="3">
        <f t="shared" si="507"/>
        <v>0.15293861691609775</v>
      </c>
      <c r="J1028" s="3">
        <f t="shared" si="508"/>
        <v>0.63246138308390221</v>
      </c>
      <c r="K1028" s="3">
        <f t="shared" si="511"/>
        <v>7.4115079250166305E-2</v>
      </c>
      <c r="L1028" s="7">
        <f t="shared" si="512"/>
        <v>3.1044135913176052E-4</v>
      </c>
      <c r="M1028" s="7">
        <f t="shared" si="514"/>
        <v>2.3503710000688108E-3</v>
      </c>
      <c r="N1028" s="3">
        <f t="shared" si="509"/>
        <v>9.3128432572019994E-4</v>
      </c>
      <c r="O1028" s="3">
        <f t="shared" si="515"/>
        <v>0.22971583036637311</v>
      </c>
      <c r="P1028" s="3">
        <f t="shared" si="513"/>
        <v>0.23064711469209331</v>
      </c>
    </row>
    <row r="1029" spans="1:16" x14ac:dyDescent="0.25">
      <c r="A1029" s="8">
        <f t="shared" si="510"/>
        <v>0.22733049501105479</v>
      </c>
      <c r="B1029" s="8">
        <f t="shared" si="500"/>
        <v>2.266950498894521E-2</v>
      </c>
      <c r="C1029" s="8">
        <f t="shared" si="501"/>
        <v>1.2235009929558751</v>
      </c>
      <c r="D1029" s="8">
        <f t="shared" si="502"/>
        <v>2.2125335390562467E-3</v>
      </c>
      <c r="E1029" s="8">
        <f t="shared" si="503"/>
        <v>4.6874966460943752E-2</v>
      </c>
      <c r="F1029" s="3">
        <f t="shared" si="504"/>
        <v>0.46213804769938926</v>
      </c>
      <c r="G1029" s="7">
        <f t="shared" si="505"/>
        <v>3.3163288063882447E-3</v>
      </c>
      <c r="H1029" s="3">
        <f t="shared" si="506"/>
        <v>0.23064682381744303</v>
      </c>
      <c r="I1029" s="3">
        <f t="shared" si="507"/>
        <v>0.15293762411948439</v>
      </c>
      <c r="J1029" s="3">
        <f t="shared" si="508"/>
        <v>0.63246237588051557</v>
      </c>
      <c r="K1029" s="3">
        <f t="shared" si="511"/>
        <v>7.4115027626243085E-2</v>
      </c>
      <c r="L1029" s="7">
        <f t="shared" si="512"/>
        <v>3.1044110521965927E-4</v>
      </c>
      <c r="M1029" s="7">
        <f t="shared" si="514"/>
        <v>2.3503710000688108E-3</v>
      </c>
      <c r="N1029" s="3">
        <f t="shared" si="509"/>
        <v>9.312842368509644E-4</v>
      </c>
      <c r="O1029" s="3">
        <f t="shared" si="515"/>
        <v>0.22971583036637311</v>
      </c>
      <c r="P1029" s="3">
        <f t="shared" si="513"/>
        <v>0.23064711460322407</v>
      </c>
    </row>
    <row r="1030" spans="1:16" x14ac:dyDescent="0.25">
      <c r="A1030" s="8">
        <f t="shared" si="510"/>
        <v>0.22733064040394529</v>
      </c>
      <c r="B1030" s="8">
        <f t="shared" si="500"/>
        <v>2.2669359596054706E-2</v>
      </c>
      <c r="C1030" s="8">
        <f t="shared" si="501"/>
        <v>1.2234969423132735</v>
      </c>
      <c r="D1030" s="8">
        <f t="shared" si="502"/>
        <v>2.2125126642522329E-3</v>
      </c>
      <c r="E1030" s="8">
        <f t="shared" si="503"/>
        <v>4.687498733574777E-2</v>
      </c>
      <c r="F1030" s="3">
        <f t="shared" si="504"/>
        <v>0.4621378418957886</v>
      </c>
      <c r="G1030" s="7">
        <f t="shared" si="505"/>
        <v>3.3163258526723118E-3</v>
      </c>
      <c r="H1030" s="3">
        <f t="shared" si="506"/>
        <v>0.2306469662566176</v>
      </c>
      <c r="I1030" s="3">
        <f t="shared" si="507"/>
        <v>0.15293711778915919</v>
      </c>
      <c r="J1030" s="3">
        <f t="shared" si="508"/>
        <v>0.63246288221084079</v>
      </c>
      <c r="K1030" s="3">
        <f t="shared" si="511"/>
        <v>7.411500129761181E-2</v>
      </c>
      <c r="L1030" s="7">
        <f t="shared" si="512"/>
        <v>3.1044097572738093E-4</v>
      </c>
      <c r="M1030" s="7">
        <f t="shared" si="514"/>
        <v>2.3503710000688108E-3</v>
      </c>
      <c r="N1030" s="3">
        <f t="shared" si="509"/>
        <v>9.3128419152866695E-4</v>
      </c>
      <c r="O1030" s="3">
        <f t="shared" si="515"/>
        <v>0.22971583036637311</v>
      </c>
      <c r="P1030" s="3">
        <f t="shared" si="513"/>
        <v>0.23064711455790177</v>
      </c>
    </row>
    <row r="1031" spans="1:16" x14ac:dyDescent="0.25">
      <c r="A1031" s="8">
        <f t="shared" si="510"/>
        <v>0.22733071455458737</v>
      </c>
      <c r="B1031" s="8">
        <f t="shared" si="500"/>
        <v>2.2669285445412635E-2</v>
      </c>
      <c r="C1031" s="8">
        <f t="shared" si="501"/>
        <v>1.22349487647358</v>
      </c>
      <c r="D1031" s="8">
        <f t="shared" si="502"/>
        <v>2.2125020180869268E-3</v>
      </c>
      <c r="E1031" s="8">
        <f t="shared" si="503"/>
        <v>4.6874997981913073E-2</v>
      </c>
      <c r="F1031" s="3">
        <f t="shared" si="504"/>
        <v>0.46213773693587246</v>
      </c>
      <c r="G1031" s="7">
        <f t="shared" si="505"/>
        <v>3.3163243462765472E-3</v>
      </c>
      <c r="H1031" s="3">
        <f t="shared" si="506"/>
        <v>0.23064703890086391</v>
      </c>
      <c r="I1031" s="3">
        <f t="shared" si="507"/>
        <v>0.1529368595591975</v>
      </c>
      <c r="J1031" s="3">
        <f t="shared" si="508"/>
        <v>0.63246314044080254</v>
      </c>
      <c r="K1031" s="3">
        <f t="shared" si="511"/>
        <v>7.4114987869874915E-2</v>
      </c>
      <c r="L1031" s="7">
        <f t="shared" si="512"/>
        <v>3.1044090968695883E-4</v>
      </c>
      <c r="M1031" s="7">
        <f t="shared" si="514"/>
        <v>2.3503710000688108E-3</v>
      </c>
      <c r="N1031" s="3">
        <f t="shared" si="509"/>
        <v>9.3128416841451931E-4</v>
      </c>
      <c r="O1031" s="3">
        <f t="shared" si="515"/>
        <v>0.22971583036637311</v>
      </c>
      <c r="P1031" s="3">
        <f t="shared" si="513"/>
        <v>0.23064711453478762</v>
      </c>
    </row>
    <row r="1032" spans="1:16" x14ac:dyDescent="0.25">
      <c r="A1032" s="8">
        <f t="shared" si="510"/>
        <v>0.22733075237154921</v>
      </c>
      <c r="B1032" s="8">
        <f t="shared" si="500"/>
        <v>2.2669247628450795E-2</v>
      </c>
      <c r="C1032" s="8">
        <f t="shared" si="501"/>
        <v>1.2234938228904209</v>
      </c>
      <c r="D1032" s="8">
        <f t="shared" si="502"/>
        <v>2.2124965885293602E-3</v>
      </c>
      <c r="E1032" s="8">
        <f t="shared" si="503"/>
        <v>4.6875003411470641E-2</v>
      </c>
      <c r="F1032" s="3">
        <f t="shared" si="504"/>
        <v>0.46213768340620281</v>
      </c>
      <c r="G1032" s="7">
        <f t="shared" si="505"/>
        <v>3.3163235780132253E-3</v>
      </c>
      <c r="H1032" s="3">
        <f t="shared" si="506"/>
        <v>0.23064707594956244</v>
      </c>
      <c r="I1032" s="3">
        <f t="shared" si="507"/>
        <v>0.15293672786130261</v>
      </c>
      <c r="J1032" s="3">
        <f t="shared" si="508"/>
        <v>0.63246327213869735</v>
      </c>
      <c r="K1032" s="3">
        <f t="shared" si="511"/>
        <v>7.4114981021682291E-2</v>
      </c>
      <c r="L1032" s="7">
        <f t="shared" si="512"/>
        <v>3.1044087600645215E-4</v>
      </c>
      <c r="M1032" s="7">
        <f t="shared" si="514"/>
        <v>2.3503710000688108E-3</v>
      </c>
      <c r="N1032" s="3">
        <f t="shared" si="509"/>
        <v>9.3128415662634199E-4</v>
      </c>
      <c r="O1032" s="3">
        <f t="shared" si="515"/>
        <v>0.22971583036637311</v>
      </c>
      <c r="P1032" s="3">
        <f t="shared" si="513"/>
        <v>0.23064711452299946</v>
      </c>
    </row>
    <row r="1033" spans="1:16" x14ac:dyDescent="0.25">
      <c r="A1033" s="8">
        <f t="shared" si="510"/>
        <v>0.22733077165826771</v>
      </c>
      <c r="B1033" s="8">
        <f t="shared" si="500"/>
        <v>2.2669228341732295E-2</v>
      </c>
      <c r="C1033" s="8">
        <f t="shared" si="501"/>
        <v>1.2234932855608118</v>
      </c>
      <c r="D1033" s="8">
        <f t="shared" si="502"/>
        <v>2.2124938194468154E-3</v>
      </c>
      <c r="E1033" s="8">
        <f t="shared" si="503"/>
        <v>4.687500618055318E-2</v>
      </c>
      <c r="F1033" s="3">
        <f t="shared" si="504"/>
        <v>0.46213765610599544</v>
      </c>
      <c r="G1033" s="7">
        <f t="shared" si="505"/>
        <v>3.3163231861978769E-3</v>
      </c>
      <c r="H1033" s="3">
        <f t="shared" si="506"/>
        <v>0.23064709484446558</v>
      </c>
      <c r="I1033" s="3">
        <f t="shared" si="507"/>
        <v>0.15293666069510148</v>
      </c>
      <c r="J1033" s="3">
        <f t="shared" si="508"/>
        <v>0.63246333930489851</v>
      </c>
      <c r="K1033" s="3">
        <f t="shared" si="511"/>
        <v>7.4114977529085899E-2</v>
      </c>
      <c r="L1033" s="7">
        <f t="shared" si="512"/>
        <v>3.104408588293929E-4</v>
      </c>
      <c r="M1033" s="7">
        <f t="shared" si="514"/>
        <v>2.3503710000688108E-3</v>
      </c>
      <c r="N1033" s="3">
        <f t="shared" si="509"/>
        <v>9.3128415061437123E-4</v>
      </c>
      <c r="O1033" s="3">
        <f t="shared" si="515"/>
        <v>0.22971583036637311</v>
      </c>
      <c r="P1033" s="3">
        <f t="shared" si="513"/>
        <v>0.23064711451698747</v>
      </c>
    </row>
    <row r="1034" spans="1:16" x14ac:dyDescent="0.25">
      <c r="A1034" s="8">
        <f t="shared" si="510"/>
        <v>0.22733078149452865</v>
      </c>
      <c r="B1034" s="8">
        <f t="shared" si="500"/>
        <v>2.266921850547135E-2</v>
      </c>
      <c r="C1034" s="8">
        <f t="shared" si="501"/>
        <v>1.2234930115216704</v>
      </c>
      <c r="D1034" s="8">
        <f t="shared" si="502"/>
        <v>2.21249240721017E-3</v>
      </c>
      <c r="E1034" s="8">
        <f t="shared" si="503"/>
        <v>4.6875007592789827E-2</v>
      </c>
      <c r="F1034" s="3">
        <f t="shared" si="504"/>
        <v>0.46213764218284603</v>
      </c>
      <c r="G1034" s="7">
        <f t="shared" si="505"/>
        <v>3.316322986371432E-3</v>
      </c>
      <c r="H1034" s="3">
        <f t="shared" si="506"/>
        <v>0.23064710448090009</v>
      </c>
      <c r="I1034" s="3">
        <f t="shared" si="507"/>
        <v>0.15293662644020881</v>
      </c>
      <c r="J1034" s="3">
        <f t="shared" si="508"/>
        <v>0.63246337355979121</v>
      </c>
      <c r="K1034" s="3">
        <f t="shared" si="511"/>
        <v>7.4114975747853959E-2</v>
      </c>
      <c r="L1034" s="7">
        <f t="shared" si="512"/>
        <v>3.1044085006907718E-4</v>
      </c>
      <c r="M1034" s="7">
        <f t="shared" si="514"/>
        <v>2.3503710000688108E-3</v>
      </c>
      <c r="N1034" s="3">
        <f t="shared" si="509"/>
        <v>9.3128414754826072E-4</v>
      </c>
      <c r="O1034" s="3">
        <f t="shared" si="515"/>
        <v>0.22971583036637311</v>
      </c>
      <c r="P1034" s="3">
        <f t="shared" si="513"/>
        <v>0.23064711451392136</v>
      </c>
    </row>
    <row r="1035" spans="1:16" x14ac:dyDescent="0.25">
      <c r="A1035" s="8">
        <f t="shared" si="510"/>
        <v>0.22733078651103927</v>
      </c>
      <c r="B1035" s="8">
        <f t="shared" si="500"/>
        <v>2.2669213488960727E-2</v>
      </c>
      <c r="C1035" s="8">
        <f t="shared" si="501"/>
        <v>1.2234928717611993</v>
      </c>
      <c r="D1035" s="8">
        <f t="shared" si="502"/>
        <v>2.2124916869670705E-3</v>
      </c>
      <c r="E1035" s="8">
        <f t="shared" si="503"/>
        <v>4.6875008313032929E-2</v>
      </c>
      <c r="F1035" s="3">
        <f t="shared" si="504"/>
        <v>0.46213763508201638</v>
      </c>
      <c r="G1035" s="7">
        <f t="shared" si="505"/>
        <v>3.3163228844596106E-3</v>
      </c>
      <c r="H1035" s="3">
        <f t="shared" si="506"/>
        <v>0.23064710939549887</v>
      </c>
      <c r="I1035" s="3">
        <f t="shared" si="507"/>
        <v>0.15293660897014991</v>
      </c>
      <c r="J1035" s="3">
        <f t="shared" si="508"/>
        <v>0.63246339102985005</v>
      </c>
      <c r="K1035" s="3">
        <f t="shared" si="511"/>
        <v>7.4114974839422115E-2</v>
      </c>
      <c r="L1035" s="7">
        <f t="shared" si="512"/>
        <v>3.1044084560130462E-4</v>
      </c>
      <c r="M1035" s="7">
        <f t="shared" si="514"/>
        <v>2.3503710000688108E-3</v>
      </c>
      <c r="N1035" s="3">
        <f t="shared" si="509"/>
        <v>9.3128414598454032E-4</v>
      </c>
      <c r="O1035" s="3">
        <f t="shared" si="515"/>
        <v>0.22971583036637311</v>
      </c>
      <c r="P1035" s="3">
        <f t="shared" si="513"/>
        <v>0.23064711451235764</v>
      </c>
    </row>
    <row r="1036" spans="1:16" x14ac:dyDescent="0.25">
      <c r="A1036" s="8">
        <f t="shared" si="510"/>
        <v>0.22733078906946866</v>
      </c>
      <c r="B1036" s="8">
        <f t="shared" si="500"/>
        <v>2.2669210930531342E-2</v>
      </c>
      <c r="C1036" s="8">
        <f t="shared" si="501"/>
        <v>1.2234928004831034</v>
      </c>
      <c r="D1036" s="8">
        <f t="shared" si="502"/>
        <v>2.2124913196418274E-3</v>
      </c>
      <c r="E1036" s="8">
        <f t="shared" si="503"/>
        <v>4.6875008680358168E-2</v>
      </c>
      <c r="F1036" s="3">
        <f t="shared" si="504"/>
        <v>0.46213763146058096</v>
      </c>
      <c r="G1036" s="7">
        <f t="shared" si="505"/>
        <v>3.3163228324844056E-3</v>
      </c>
      <c r="H1036" s="3">
        <f t="shared" si="506"/>
        <v>0.23064711190195306</v>
      </c>
      <c r="I1036" s="3">
        <f t="shared" si="507"/>
        <v>0.15293660006038792</v>
      </c>
      <c r="J1036" s="3">
        <f t="shared" si="508"/>
        <v>0.63246339993961209</v>
      </c>
      <c r="K1036" s="3">
        <f t="shared" si="511"/>
        <v>7.4114974376120135E-2</v>
      </c>
      <c r="L1036" s="7">
        <f t="shared" si="512"/>
        <v>3.1044084332273363E-4</v>
      </c>
      <c r="M1036" s="7">
        <f t="shared" si="514"/>
        <v>2.3503710000688108E-3</v>
      </c>
      <c r="N1036" s="3">
        <f t="shared" si="509"/>
        <v>9.3128414518704045E-4</v>
      </c>
      <c r="O1036" s="3">
        <f t="shared" si="515"/>
        <v>0.22971583036637311</v>
      </c>
      <c r="P1036" s="3">
        <f t="shared" si="513"/>
        <v>0.23064711451156014</v>
      </c>
    </row>
    <row r="1037" spans="1:16" x14ac:dyDescent="0.25">
      <c r="A1037" s="8">
        <f t="shared" si="510"/>
        <v>0.2273307903742722</v>
      </c>
      <c r="B1037" s="8">
        <f t="shared" si="500"/>
        <v>2.2669209625727799E-2</v>
      </c>
      <c r="C1037" s="8">
        <f t="shared" si="501"/>
        <v>1.2234927641311464</v>
      </c>
      <c r="D1037" s="8">
        <f t="shared" si="502"/>
        <v>2.2124911323053078E-3</v>
      </c>
      <c r="E1037" s="8">
        <f t="shared" si="503"/>
        <v>4.687500886769469E-2</v>
      </c>
      <c r="F1037" s="3">
        <f t="shared" si="504"/>
        <v>0.46213762961364252</v>
      </c>
      <c r="G1037" s="7">
        <f t="shared" si="505"/>
        <v>3.3163228059769597E-3</v>
      </c>
      <c r="H1037" s="3">
        <f t="shared" si="506"/>
        <v>0.23064711318024916</v>
      </c>
      <c r="I1037" s="3">
        <f t="shared" si="507"/>
        <v>0.1529365955163933</v>
      </c>
      <c r="J1037" s="3">
        <f t="shared" si="508"/>
        <v>0.63246340448360672</v>
      </c>
      <c r="K1037" s="3">
        <f t="shared" si="511"/>
        <v>7.4114974139835282E-2</v>
      </c>
      <c r="L1037" s="7">
        <f t="shared" si="512"/>
        <v>3.1044084216065864E-4</v>
      </c>
      <c r="M1037" s="7">
        <f t="shared" si="514"/>
        <v>2.3503710000688108E-3</v>
      </c>
      <c r="N1037" s="3">
        <f t="shared" si="509"/>
        <v>9.3128414478031414E-4</v>
      </c>
      <c r="O1037" s="3">
        <f t="shared" si="515"/>
        <v>0.22971583036637311</v>
      </c>
      <c r="P1037" s="3">
        <f t="shared" si="513"/>
        <v>0.23064711451115341</v>
      </c>
    </row>
    <row r="1038" spans="1:16" x14ac:dyDescent="0.25">
      <c r="A1038" s="8">
        <f t="shared" si="510"/>
        <v>0.22733079103972431</v>
      </c>
      <c r="B1038" s="8">
        <f t="shared" si="500"/>
        <v>2.2669208960275689E-2</v>
      </c>
      <c r="C1038" s="8">
        <f t="shared" si="501"/>
        <v>1.2234927455915838</v>
      </c>
      <c r="D1038" s="8">
        <f t="shared" si="502"/>
        <v>2.2124910367633541E-3</v>
      </c>
      <c r="E1038" s="8">
        <f t="shared" si="503"/>
        <v>4.6875008963236646E-2</v>
      </c>
      <c r="F1038" s="3">
        <f t="shared" si="504"/>
        <v>0.46213762867170066</v>
      </c>
      <c r="G1038" s="7">
        <f t="shared" si="505"/>
        <v>3.3163227924581156E-3</v>
      </c>
      <c r="H1038" s="3">
        <f t="shared" si="506"/>
        <v>0.23064711383218242</v>
      </c>
      <c r="I1038" s="3">
        <f t="shared" si="507"/>
        <v>0.15293659319894798</v>
      </c>
      <c r="J1038" s="3">
        <f t="shared" si="508"/>
        <v>0.63246340680105195</v>
      </c>
      <c r="K1038" s="3">
        <f t="shared" si="511"/>
        <v>7.4114974019329594E-2</v>
      </c>
      <c r="L1038" s="7">
        <f t="shared" si="512"/>
        <v>3.1044084156799833E-4</v>
      </c>
      <c r="M1038" s="7">
        <f t="shared" si="514"/>
        <v>2.3503710000688108E-3</v>
      </c>
      <c r="N1038" s="3">
        <f t="shared" si="509"/>
        <v>9.3128414457288318E-4</v>
      </c>
      <c r="O1038" s="3">
        <f t="shared" si="515"/>
        <v>0.22971583036637311</v>
      </c>
      <c r="P1038" s="3">
        <f t="shared" si="513"/>
        <v>0.23064711451094599</v>
      </c>
    </row>
    <row r="1039" spans="1:16" x14ac:dyDescent="0.25">
      <c r="A1039" s="8">
        <f t="shared" si="510"/>
        <v>0.22733079137910611</v>
      </c>
      <c r="B1039" s="8">
        <f t="shared" si="500"/>
        <v>2.2669208620893888E-2</v>
      </c>
      <c r="C1039" s="8">
        <f t="shared" si="501"/>
        <v>1.2234927361363728</v>
      </c>
      <c r="D1039" s="8">
        <f t="shared" si="502"/>
        <v>2.2124909880367827E-3</v>
      </c>
      <c r="E1039" s="8">
        <f t="shared" si="503"/>
        <v>4.6875009011963217E-2</v>
      </c>
      <c r="F1039" s="3">
        <f t="shared" si="504"/>
        <v>0.4621376281913086</v>
      </c>
      <c r="G1039" s="7">
        <f t="shared" si="505"/>
        <v>3.316322785563481E-3</v>
      </c>
      <c r="H1039" s="3">
        <f t="shared" si="506"/>
        <v>0.2306471141646696</v>
      </c>
      <c r="I1039" s="3">
        <f t="shared" si="507"/>
        <v>0.1529365920170466</v>
      </c>
      <c r="J1039" s="3">
        <f t="shared" si="508"/>
        <v>0.63246340798295342</v>
      </c>
      <c r="K1039" s="3">
        <f t="shared" si="511"/>
        <v>7.4114973957871449E-2</v>
      </c>
      <c r="L1039" s="7">
        <f t="shared" si="512"/>
        <v>3.1044084126574049E-4</v>
      </c>
      <c r="M1039" s="7">
        <f t="shared" si="514"/>
        <v>2.3503710000688108E-3</v>
      </c>
      <c r="N1039" s="3">
        <f t="shared" si="509"/>
        <v>9.3128414446709291E-4</v>
      </c>
      <c r="O1039" s="3">
        <f t="shared" si="515"/>
        <v>0.22971583036637311</v>
      </c>
      <c r="P1039" s="3">
        <f t="shared" si="513"/>
        <v>0.23064711451084019</v>
      </c>
    </row>
    <row r="1041" spans="1:16" x14ac:dyDescent="0.25">
      <c r="A1041" s="5" t="s">
        <v>75</v>
      </c>
      <c r="B1041" s="5"/>
      <c r="C1041" s="5"/>
      <c r="D1041" s="5"/>
      <c r="E1041" s="5"/>
      <c r="F1041">
        <f>F1008+1</f>
        <v>32</v>
      </c>
      <c r="G1041" t="s">
        <v>76</v>
      </c>
      <c r="H1041">
        <f>D$18/100</f>
        <v>0.7</v>
      </c>
      <c r="K1041" t="s">
        <v>15</v>
      </c>
    </row>
    <row r="1042" spans="1:16" x14ac:dyDescent="0.25">
      <c r="A1042" s="1" t="s">
        <v>82</v>
      </c>
      <c r="B1042" s="1" t="s">
        <v>182</v>
      </c>
      <c r="C1042" s="1" t="s">
        <v>183</v>
      </c>
      <c r="D1042" s="1" t="s">
        <v>184</v>
      </c>
      <c r="E1042" s="1" t="s">
        <v>185</v>
      </c>
      <c r="F1042" s="1" t="s">
        <v>79</v>
      </c>
      <c r="G1042" s="1" t="s">
        <v>81</v>
      </c>
      <c r="H1042" s="1" t="s">
        <v>84</v>
      </c>
      <c r="I1042" s="1" t="s">
        <v>60</v>
      </c>
      <c r="J1042" s="1" t="s">
        <v>187</v>
      </c>
      <c r="K1042" s="1" t="s">
        <v>86</v>
      </c>
      <c r="L1042" s="1" t="s">
        <v>88</v>
      </c>
      <c r="M1042" s="1" t="s">
        <v>88</v>
      </c>
      <c r="N1042" s="1" t="s">
        <v>90</v>
      </c>
      <c r="O1042" s="1" t="s">
        <v>92</v>
      </c>
      <c r="P1042" s="1" t="s">
        <v>92</v>
      </c>
    </row>
    <row r="1043" spans="1:16" x14ac:dyDescent="0.25">
      <c r="A1043" s="1" t="s">
        <v>77</v>
      </c>
      <c r="B1043" s="1" t="s">
        <v>10</v>
      </c>
      <c r="C1043" s="1" t="s">
        <v>57</v>
      </c>
      <c r="D1043" s="1" t="s">
        <v>59</v>
      </c>
      <c r="E1043" s="1" t="s">
        <v>186</v>
      </c>
      <c r="F1043" s="1" t="s">
        <v>78</v>
      </c>
      <c r="G1043" s="1" t="s">
        <v>80</v>
      </c>
      <c r="H1043" s="1" t="s">
        <v>83</v>
      </c>
      <c r="I1043" s="1" t="s">
        <v>61</v>
      </c>
      <c r="J1043" s="1" t="s">
        <v>188</v>
      </c>
      <c r="K1043" s="1" t="s">
        <v>85</v>
      </c>
      <c r="L1043" s="1" t="s">
        <v>87</v>
      </c>
      <c r="M1043" s="1" t="s">
        <v>28</v>
      </c>
      <c r="N1043" s="1" t="s">
        <v>89</v>
      </c>
      <c r="O1043" s="1" t="s">
        <v>32</v>
      </c>
      <c r="P1043" s="1" t="s">
        <v>91</v>
      </c>
    </row>
    <row r="1044" spans="1:16" x14ac:dyDescent="0.25">
      <c r="A1044" s="1" t="s">
        <v>0</v>
      </c>
      <c r="B1044" s="1" t="s">
        <v>0</v>
      </c>
      <c r="C1044" s="1" t="s">
        <v>97</v>
      </c>
      <c r="D1044" s="1" t="s">
        <v>17</v>
      </c>
      <c r="E1044" s="1" t="s">
        <v>17</v>
      </c>
      <c r="F1044" s="1" t="s">
        <v>22</v>
      </c>
      <c r="G1044" s="1" t="s">
        <v>0</v>
      </c>
      <c r="H1044" s="1" t="s">
        <v>0</v>
      </c>
      <c r="I1044" s="1" t="s">
        <v>0</v>
      </c>
      <c r="J1044" s="1" t="s">
        <v>0</v>
      </c>
      <c r="K1044" s="1" t="s">
        <v>0</v>
      </c>
      <c r="L1044" s="1" t="s">
        <v>20</v>
      </c>
      <c r="M1044" s="1" t="s">
        <v>20</v>
      </c>
      <c r="N1044" s="1" t="s">
        <v>0</v>
      </c>
      <c r="O1044" s="1" t="s">
        <v>0</v>
      </c>
      <c r="P1044" s="1" t="s">
        <v>0</v>
      </c>
    </row>
    <row r="1045" spans="1:16" x14ac:dyDescent="0.25">
      <c r="A1045" s="8">
        <v>0.2</v>
      </c>
      <c r="B1045" s="8">
        <f t="shared" ref="B1045:B1072" si="516">IF(A1045&lt;$D$24,A1045,2*$D$24-A1045)</f>
        <v>4.9999999999999989E-2</v>
      </c>
      <c r="C1045" s="8">
        <f t="shared" ref="C1045:C1072" si="517">2*ACOS(($D$24-B1045)/$D$24)</f>
        <v>1.8545904360032242</v>
      </c>
      <c r="D1045" s="8">
        <f t="shared" ref="D1045:D1072" si="518">$D$24^2*(C1045-SIN(C1045))/2</f>
        <v>6.9889877812751881E-3</v>
      </c>
      <c r="E1045" s="8">
        <f t="shared" ref="E1045:E1072" si="519">IF(A1045&lt;$D$24,D1045,3.1416*($D$24)^2-D1045)</f>
        <v>4.2098512218724814E-2</v>
      </c>
      <c r="F1045" s="3">
        <f t="shared" ref="F1045:F1072" si="520">$D$19/E1045</f>
        <v>0.51457175906087338</v>
      </c>
      <c r="G1045" s="7">
        <f t="shared" ref="G1045:G1072" si="521">F1045^2/(2*32.2)</f>
        <v>4.1115542736490911E-3</v>
      </c>
      <c r="H1045" s="3">
        <f t="shared" ref="H1045:H1072" si="522">A1045+G1045</f>
        <v>0.2041115542736491</v>
      </c>
      <c r="I1045" s="3">
        <f t="shared" ref="I1045:I1072" si="523">$D$24*C1045</f>
        <v>0.23182380450040302</v>
      </c>
      <c r="J1045" s="3">
        <f t="shared" ref="J1045:J1072" si="524">IF(A1045&lt;$D$24,I1045,(2*3.1416*$D$24-I1045))</f>
        <v>0.55357619549959702</v>
      </c>
      <c r="K1045" s="3">
        <f>E1045/J1045</f>
        <v>7.6048270429568104E-2</v>
      </c>
      <c r="L1045" s="7">
        <f>($D$21^2)*(F1045^2)/(($D$20^2)*(K1045^1.333))</f>
        <v>3.7189525515176188E-4</v>
      </c>
      <c r="M1045" s="7">
        <f>D1028</f>
        <v>2.2125744700667903E-3</v>
      </c>
      <c r="N1045" s="3">
        <f t="shared" ref="N1045:N1072" si="525">((M1045+L1045)/2)*D$30</f>
        <v>9.0456440382649314E-4</v>
      </c>
      <c r="O1045" s="3">
        <f>H1039</f>
        <v>0.2306471141646696</v>
      </c>
      <c r="P1045" s="3">
        <f>N1045+O1045</f>
        <v>0.23155167856849609</v>
      </c>
    </row>
    <row r="1046" spans="1:16" x14ac:dyDescent="0.25">
      <c r="A1046" s="8">
        <f t="shared" ref="A1046:A1072" si="526">A1045+(P1045-H1045)/2</f>
        <v>0.21372006214742351</v>
      </c>
      <c r="B1046" s="8">
        <f t="shared" si="516"/>
        <v>3.6279937852576494E-2</v>
      </c>
      <c r="C1046" s="8">
        <f t="shared" si="517"/>
        <v>1.5632763292059995</v>
      </c>
      <c r="D1046" s="8">
        <f t="shared" si="518"/>
        <v>4.4008172207392234E-3</v>
      </c>
      <c r="E1046" s="8">
        <f t="shared" si="519"/>
        <v>4.4686682779260772E-2</v>
      </c>
      <c r="F1046" s="3">
        <f t="shared" si="520"/>
        <v>0.48476870823556911</v>
      </c>
      <c r="G1046" s="7">
        <f t="shared" si="521"/>
        <v>3.649079200068048E-3</v>
      </c>
      <c r="H1046" s="3">
        <f t="shared" si="522"/>
        <v>0.21736914134749155</v>
      </c>
      <c r="I1046" s="3">
        <f t="shared" si="523"/>
        <v>0.19540954115074993</v>
      </c>
      <c r="J1046" s="3">
        <f t="shared" si="524"/>
        <v>0.58999045884925005</v>
      </c>
      <c r="K1046" s="3">
        <f t="shared" ref="K1046:K1072" si="527">E1046/J1046</f>
        <v>7.5741365150921502E-2</v>
      </c>
      <c r="L1046" s="7">
        <f t="shared" ref="L1046:L1072" si="528">($D$21^2)*(F1046^2)/(($D$20^2)*(K1046^1.333))</f>
        <v>3.3184779104673638E-4</v>
      </c>
      <c r="M1046" s="7">
        <f>M1045</f>
        <v>2.2125744700667903E-3</v>
      </c>
      <c r="N1046" s="3">
        <f t="shared" si="525"/>
        <v>8.9054779138973434E-4</v>
      </c>
      <c r="O1046" s="3">
        <f>O1045</f>
        <v>0.2306471141646696</v>
      </c>
      <c r="P1046" s="3">
        <f t="shared" ref="P1046:P1072" si="529">N1046+O1046</f>
        <v>0.23153766195605932</v>
      </c>
    </row>
    <row r="1047" spans="1:16" x14ac:dyDescent="0.25">
      <c r="A1047" s="8">
        <f t="shared" si="526"/>
        <v>0.22080432245170739</v>
      </c>
      <c r="B1047" s="8">
        <f t="shared" si="516"/>
        <v>2.9195677548292609E-2</v>
      </c>
      <c r="C1047" s="8">
        <f t="shared" si="517"/>
        <v>1.3950490729016336</v>
      </c>
      <c r="D1047" s="8">
        <f t="shared" si="518"/>
        <v>3.2066633742044827E-3</v>
      </c>
      <c r="E1047" s="8">
        <f t="shared" si="519"/>
        <v>4.5880836625795514E-2</v>
      </c>
      <c r="F1047" s="3">
        <f t="shared" si="520"/>
        <v>0.47215149241754467</v>
      </c>
      <c r="G1047" s="7">
        <f t="shared" si="521"/>
        <v>3.4615998725483653E-3</v>
      </c>
      <c r="H1047" s="3">
        <f t="shared" si="522"/>
        <v>0.22426592232425577</v>
      </c>
      <c r="I1047" s="3">
        <f t="shared" si="523"/>
        <v>0.1743811341127042</v>
      </c>
      <c r="J1047" s="3">
        <f t="shared" si="524"/>
        <v>0.61101886588729581</v>
      </c>
      <c r="K1047" s="3">
        <f t="shared" si="527"/>
        <v>7.5089067109522553E-2</v>
      </c>
      <c r="L1047" s="7">
        <f t="shared" si="528"/>
        <v>3.1844894567239319E-4</v>
      </c>
      <c r="M1047" s="7">
        <f t="shared" ref="M1047:M1072" si="530">M1046</f>
        <v>2.2125744700667903E-3</v>
      </c>
      <c r="N1047" s="3">
        <f t="shared" si="525"/>
        <v>8.8585819550871415E-4</v>
      </c>
      <c r="O1047" s="3">
        <f t="shared" ref="O1047:O1072" si="531">O1046</f>
        <v>0.2306471141646696</v>
      </c>
      <c r="P1047" s="3">
        <f t="shared" si="529"/>
        <v>0.23153297236017831</v>
      </c>
    </row>
    <row r="1048" spans="1:16" x14ac:dyDescent="0.25">
      <c r="A1048" s="8">
        <f t="shared" si="526"/>
        <v>0.22443784746966866</v>
      </c>
      <c r="B1048" s="8">
        <f t="shared" si="516"/>
        <v>2.5562152530331339E-2</v>
      </c>
      <c r="C1048" s="8">
        <f t="shared" si="517"/>
        <v>1.3019189210203297</v>
      </c>
      <c r="D1048" s="8">
        <f t="shared" si="518"/>
        <v>2.6394468814634016E-3</v>
      </c>
      <c r="E1048" s="8">
        <f t="shared" si="519"/>
        <v>4.64480531185366E-2</v>
      </c>
      <c r="F1048" s="3">
        <f t="shared" si="520"/>
        <v>0.46638565088941675</v>
      </c>
      <c r="G1048" s="7">
        <f t="shared" si="521"/>
        <v>3.3775710458935544E-3</v>
      </c>
      <c r="H1048" s="3">
        <f t="shared" si="522"/>
        <v>0.22781541851556222</v>
      </c>
      <c r="I1048" s="3">
        <f t="shared" si="523"/>
        <v>0.16273986512754121</v>
      </c>
      <c r="J1048" s="3">
        <f t="shared" si="524"/>
        <v>0.62266013487245875</v>
      </c>
      <c r="K1048" s="3">
        <f t="shared" si="527"/>
        <v>7.4596156903558128E-2</v>
      </c>
      <c r="L1048" s="7">
        <f t="shared" si="528"/>
        <v>3.1345858016574115E-4</v>
      </c>
      <c r="M1048" s="7">
        <f t="shared" si="530"/>
        <v>2.2125744700667903E-3</v>
      </c>
      <c r="N1048" s="3">
        <f t="shared" si="525"/>
        <v>8.841115675813859E-4</v>
      </c>
      <c r="O1048" s="3">
        <f t="shared" si="531"/>
        <v>0.2306471141646696</v>
      </c>
      <c r="P1048" s="3">
        <f t="shared" si="529"/>
        <v>0.23153122573225099</v>
      </c>
    </row>
    <row r="1049" spans="1:16" x14ac:dyDescent="0.25">
      <c r="A1049" s="8">
        <f t="shared" si="526"/>
        <v>0.22629575107801303</v>
      </c>
      <c r="B1049" s="8">
        <f t="shared" si="516"/>
        <v>2.370424892198697E-2</v>
      </c>
      <c r="C1049" s="8">
        <f t="shared" si="517"/>
        <v>1.2520396241943841</v>
      </c>
      <c r="D1049" s="8">
        <f t="shared" si="518"/>
        <v>2.3626081256592872E-3</v>
      </c>
      <c r="E1049" s="8">
        <f t="shared" si="519"/>
        <v>4.6724891874340715E-2</v>
      </c>
      <c r="F1049" s="3">
        <f t="shared" si="520"/>
        <v>0.46362237807833462</v>
      </c>
      <c r="G1049" s="7">
        <f t="shared" si="521"/>
        <v>3.3376662958852516E-3</v>
      </c>
      <c r="H1049" s="3">
        <f t="shared" si="522"/>
        <v>0.22963341737389828</v>
      </c>
      <c r="I1049" s="3">
        <f t="shared" si="523"/>
        <v>0.15650495302429801</v>
      </c>
      <c r="J1049" s="3">
        <f t="shared" si="524"/>
        <v>0.62889504697570198</v>
      </c>
      <c r="K1049" s="3">
        <f t="shared" si="527"/>
        <v>7.4296803733844605E-2</v>
      </c>
      <c r="L1049" s="7">
        <f t="shared" si="528"/>
        <v>3.114199502005258E-4</v>
      </c>
      <c r="M1049" s="7">
        <f t="shared" si="530"/>
        <v>2.2125744700667903E-3</v>
      </c>
      <c r="N1049" s="3">
        <f t="shared" si="525"/>
        <v>8.8339804709356058E-4</v>
      </c>
      <c r="O1049" s="3">
        <f t="shared" si="531"/>
        <v>0.2306471141646696</v>
      </c>
      <c r="P1049" s="3">
        <f t="shared" si="529"/>
        <v>0.23153051221176316</v>
      </c>
    </row>
    <row r="1050" spans="1:16" x14ac:dyDescent="0.25">
      <c r="A1050" s="8">
        <f t="shared" si="526"/>
        <v>0.22724429849694547</v>
      </c>
      <c r="B1050" s="8">
        <f t="shared" si="516"/>
        <v>2.2755701503054532E-2</v>
      </c>
      <c r="C1050" s="8">
        <f t="shared" si="517"/>
        <v>1.2259003713751717</v>
      </c>
      <c r="D1050" s="8">
        <f t="shared" si="518"/>
        <v>2.224919815086622E-3</v>
      </c>
      <c r="E1050" s="8">
        <f t="shared" si="519"/>
        <v>4.6862580184913377E-2</v>
      </c>
      <c r="F1050" s="3">
        <f t="shared" si="520"/>
        <v>0.46226019567759186</v>
      </c>
      <c r="G1050" s="7">
        <f t="shared" si="521"/>
        <v>3.318082119687663E-3</v>
      </c>
      <c r="H1050" s="3">
        <f t="shared" si="522"/>
        <v>0.23056238061663314</v>
      </c>
      <c r="I1050" s="3">
        <f t="shared" si="523"/>
        <v>0.15323754642189646</v>
      </c>
      <c r="J1050" s="3">
        <f t="shared" si="524"/>
        <v>0.63216245357810352</v>
      </c>
      <c r="K1050" s="3">
        <f t="shared" si="527"/>
        <v>7.4130597158477904E-2</v>
      </c>
      <c r="L1050" s="7">
        <f t="shared" si="528"/>
        <v>3.1051827619915141E-4</v>
      </c>
      <c r="M1050" s="7">
        <f t="shared" si="530"/>
        <v>2.2125744700667903E-3</v>
      </c>
      <c r="N1050" s="3">
        <f t="shared" si="525"/>
        <v>8.8308246119307948E-4</v>
      </c>
      <c r="O1050" s="3">
        <f t="shared" si="531"/>
        <v>0.2306471141646696</v>
      </c>
      <c r="P1050" s="3">
        <f t="shared" si="529"/>
        <v>0.23153019662586269</v>
      </c>
    </row>
    <row r="1051" spans="1:16" x14ac:dyDescent="0.25">
      <c r="A1051" s="8">
        <f t="shared" si="526"/>
        <v>0.22772820650156023</v>
      </c>
      <c r="B1051" s="8">
        <f t="shared" si="516"/>
        <v>2.2271793498439774E-2</v>
      </c>
      <c r="C1051" s="8">
        <f t="shared" si="517"/>
        <v>1.212376617881624</v>
      </c>
      <c r="D1051" s="8">
        <f t="shared" si="518"/>
        <v>2.1556583376649632E-3</v>
      </c>
      <c r="E1051" s="8">
        <f t="shared" si="519"/>
        <v>4.6931841662335036E-2</v>
      </c>
      <c r="F1051" s="3">
        <f t="shared" si="520"/>
        <v>0.4615779973454614</v>
      </c>
      <c r="G1051" s="7">
        <f t="shared" si="521"/>
        <v>3.3082957707056947E-3</v>
      </c>
      <c r="H1051" s="3">
        <f t="shared" si="522"/>
        <v>0.23103650227226591</v>
      </c>
      <c r="I1051" s="3">
        <f t="shared" si="523"/>
        <v>0.151547077235203</v>
      </c>
      <c r="J1051" s="3">
        <f t="shared" si="524"/>
        <v>0.63385292276479699</v>
      </c>
      <c r="K1051" s="3">
        <f t="shared" si="527"/>
        <v>7.4042163373836761E-2</v>
      </c>
      <c r="L1051" s="7">
        <f t="shared" si="528"/>
        <v>3.1009544862686393E-4</v>
      </c>
      <c r="M1051" s="7">
        <f t="shared" si="530"/>
        <v>2.2125744700667903E-3</v>
      </c>
      <c r="N1051" s="3">
        <f t="shared" si="525"/>
        <v>8.8293447154277882E-4</v>
      </c>
      <c r="O1051" s="3">
        <f t="shared" si="531"/>
        <v>0.2306471141646696</v>
      </c>
      <c r="P1051" s="3">
        <f t="shared" si="529"/>
        <v>0.23153004863621238</v>
      </c>
    </row>
    <row r="1052" spans="1:16" x14ac:dyDescent="0.25">
      <c r="A1052" s="8">
        <f t="shared" si="526"/>
        <v>0.22797497968353347</v>
      </c>
      <c r="B1052" s="8">
        <f t="shared" si="516"/>
        <v>2.2025020316466526E-2</v>
      </c>
      <c r="C1052" s="8">
        <f t="shared" si="517"/>
        <v>1.2054290585117391</v>
      </c>
      <c r="D1052" s="8">
        <f t="shared" si="518"/>
        <v>2.1205973163967188E-3</v>
      </c>
      <c r="E1052" s="8">
        <f t="shared" si="519"/>
        <v>4.6966902683603283E-2</v>
      </c>
      <c r="F1052" s="3">
        <f t="shared" si="520"/>
        <v>0.46123342712564291</v>
      </c>
      <c r="G1052" s="7">
        <f t="shared" si="521"/>
        <v>3.3033582965538155E-3</v>
      </c>
      <c r="H1052" s="3">
        <f t="shared" si="522"/>
        <v>0.23127833798008729</v>
      </c>
      <c r="I1052" s="3">
        <f t="shared" si="523"/>
        <v>0.15067863231396739</v>
      </c>
      <c r="J1052" s="3">
        <f t="shared" si="524"/>
        <v>0.6347213676860326</v>
      </c>
      <c r="K1052" s="3">
        <f t="shared" si="527"/>
        <v>7.3996095097330405E-2</v>
      </c>
      <c r="L1052" s="7">
        <f t="shared" si="528"/>
        <v>3.0988963522738576E-4</v>
      </c>
      <c r="M1052" s="7">
        <f t="shared" si="530"/>
        <v>2.2125744700667903E-3</v>
      </c>
      <c r="N1052" s="3">
        <f t="shared" si="525"/>
        <v>8.8286243685296157E-4</v>
      </c>
      <c r="O1052" s="3">
        <f t="shared" si="531"/>
        <v>0.2306471141646696</v>
      </c>
      <c r="P1052" s="3">
        <f t="shared" si="529"/>
        <v>0.23152997660152255</v>
      </c>
    </row>
    <row r="1053" spans="1:16" x14ac:dyDescent="0.25">
      <c r="A1053" s="8">
        <f t="shared" si="526"/>
        <v>0.22810079899425112</v>
      </c>
      <c r="B1053" s="8">
        <f t="shared" si="516"/>
        <v>2.1899201005748881E-2</v>
      </c>
      <c r="C1053" s="8">
        <f t="shared" si="517"/>
        <v>1.2018732597513431</v>
      </c>
      <c r="D1053" s="8">
        <f t="shared" si="518"/>
        <v>2.1027892132323128E-3</v>
      </c>
      <c r="E1053" s="8">
        <f t="shared" si="519"/>
        <v>4.6984710786767685E-2</v>
      </c>
      <c r="F1053" s="3">
        <f t="shared" si="520"/>
        <v>0.46105861084358896</v>
      </c>
      <c r="G1053" s="7">
        <f t="shared" si="521"/>
        <v>3.3008546992704967E-3</v>
      </c>
      <c r="H1053" s="3">
        <f t="shared" si="522"/>
        <v>0.23140165369352161</v>
      </c>
      <c r="I1053" s="3">
        <f t="shared" si="523"/>
        <v>0.15023415746891788</v>
      </c>
      <c r="J1053" s="3">
        <f t="shared" si="524"/>
        <v>0.6351658425310821</v>
      </c>
      <c r="K1053" s="3">
        <f t="shared" si="527"/>
        <v>7.3972351220175175E-2</v>
      </c>
      <c r="L1053" s="7">
        <f t="shared" si="528"/>
        <v>3.0978727078651681E-4</v>
      </c>
      <c r="M1053" s="7">
        <f t="shared" si="530"/>
        <v>2.2125744700667903E-3</v>
      </c>
      <c r="N1053" s="3">
        <f t="shared" si="525"/>
        <v>8.8282660929865739E-4</v>
      </c>
      <c r="O1053" s="3">
        <f t="shared" si="531"/>
        <v>0.2306471141646696</v>
      </c>
      <c r="P1053" s="3">
        <f t="shared" si="529"/>
        <v>0.23152994077396827</v>
      </c>
    </row>
    <row r="1054" spans="1:16" x14ac:dyDescent="0.25">
      <c r="A1054" s="8">
        <f t="shared" si="526"/>
        <v>0.22816494253447445</v>
      </c>
      <c r="B1054" s="8">
        <f t="shared" si="516"/>
        <v>2.1835057465525554E-2</v>
      </c>
      <c r="C1054" s="8">
        <f t="shared" si="517"/>
        <v>1.2000569362037137</v>
      </c>
      <c r="D1054" s="8">
        <f t="shared" si="518"/>
        <v>2.0937282849397068E-3</v>
      </c>
      <c r="E1054" s="8">
        <f t="shared" si="519"/>
        <v>4.6993771715060292E-2</v>
      </c>
      <c r="F1054" s="3">
        <f t="shared" si="520"/>
        <v>0.4609697135523293</v>
      </c>
      <c r="G1054" s="7">
        <f t="shared" si="521"/>
        <v>3.2995819380825546E-3</v>
      </c>
      <c r="H1054" s="3">
        <f t="shared" si="522"/>
        <v>0.231464524472557</v>
      </c>
      <c r="I1054" s="3">
        <f t="shared" si="523"/>
        <v>0.15000711702546421</v>
      </c>
      <c r="J1054" s="3">
        <f t="shared" si="524"/>
        <v>0.63539288297453578</v>
      </c>
      <c r="K1054" s="3">
        <f t="shared" si="527"/>
        <v>7.3960179558611186E-2</v>
      </c>
      <c r="L1054" s="7">
        <f t="shared" si="528"/>
        <v>3.0973575580190462E-4</v>
      </c>
      <c r="M1054" s="7">
        <f t="shared" si="530"/>
        <v>2.2125744700667903E-3</v>
      </c>
      <c r="N1054" s="3">
        <f t="shared" si="525"/>
        <v>8.8280857905404322E-4</v>
      </c>
      <c r="O1054" s="3">
        <f t="shared" si="531"/>
        <v>0.2306471141646696</v>
      </c>
      <c r="P1054" s="3">
        <f t="shared" si="529"/>
        <v>0.23152992274372364</v>
      </c>
    </row>
    <row r="1055" spans="1:16" x14ac:dyDescent="0.25">
      <c r="A1055" s="8">
        <f t="shared" si="526"/>
        <v>0.22819764167005777</v>
      </c>
      <c r="B1055" s="8">
        <f t="shared" si="516"/>
        <v>2.1802358329942234E-2</v>
      </c>
      <c r="C1055" s="8">
        <f t="shared" si="517"/>
        <v>1.1991300812723942</v>
      </c>
      <c r="D1055" s="8">
        <f t="shared" si="518"/>
        <v>2.0891138259874513E-3</v>
      </c>
      <c r="E1055" s="8">
        <f t="shared" si="519"/>
        <v>4.6998386174012551E-2</v>
      </c>
      <c r="F1055" s="3">
        <f t="shared" si="520"/>
        <v>0.46092445400206417</v>
      </c>
      <c r="G1055" s="7">
        <f t="shared" si="521"/>
        <v>3.2989340418804495E-3</v>
      </c>
      <c r="H1055" s="3">
        <f t="shared" si="522"/>
        <v>0.23149657571193821</v>
      </c>
      <c r="I1055" s="3">
        <f t="shared" si="523"/>
        <v>0.14989126015904927</v>
      </c>
      <c r="J1055" s="3">
        <f t="shared" si="524"/>
        <v>0.63550873984095069</v>
      </c>
      <c r="K1055" s="3">
        <f t="shared" si="527"/>
        <v>7.3953957243412388E-2</v>
      </c>
      <c r="L1055" s="7">
        <f t="shared" si="528"/>
        <v>3.0970966924708567E-4</v>
      </c>
      <c r="M1055" s="7">
        <f t="shared" si="530"/>
        <v>2.2125744700667903E-3</v>
      </c>
      <c r="N1055" s="3">
        <f t="shared" si="525"/>
        <v>8.8279944875985651E-4</v>
      </c>
      <c r="O1055" s="3">
        <f t="shared" si="531"/>
        <v>0.2306471141646696</v>
      </c>
      <c r="P1055" s="3">
        <f t="shared" si="529"/>
        <v>0.23152991361342945</v>
      </c>
    </row>
    <row r="1056" spans="1:16" x14ac:dyDescent="0.25">
      <c r="A1056" s="8">
        <f t="shared" si="526"/>
        <v>0.22821431062080338</v>
      </c>
      <c r="B1056" s="8">
        <f t="shared" si="516"/>
        <v>2.1785689379196616E-2</v>
      </c>
      <c r="C1056" s="8">
        <f t="shared" si="517"/>
        <v>1.1986573590171807</v>
      </c>
      <c r="D1056" s="8">
        <f t="shared" si="518"/>
        <v>2.086762729387571E-3</v>
      </c>
      <c r="E1056" s="8">
        <f t="shared" si="519"/>
        <v>4.7000737270612429E-2</v>
      </c>
      <c r="F1056" s="3">
        <f t="shared" si="520"/>
        <v>0.46090139738679525</v>
      </c>
      <c r="G1056" s="7">
        <f t="shared" si="521"/>
        <v>3.2986040079673994E-3</v>
      </c>
      <c r="H1056" s="3">
        <f t="shared" si="522"/>
        <v>0.23151291462877077</v>
      </c>
      <c r="I1056" s="3">
        <f t="shared" si="523"/>
        <v>0.14983216987714759</v>
      </c>
      <c r="J1056" s="3">
        <f t="shared" si="524"/>
        <v>0.63556783012285245</v>
      </c>
      <c r="K1056" s="3">
        <f t="shared" si="527"/>
        <v>7.3950780771152927E-2</v>
      </c>
      <c r="L1056" s="7">
        <f t="shared" si="528"/>
        <v>3.0969641664596386E-4</v>
      </c>
      <c r="M1056" s="7">
        <f t="shared" si="530"/>
        <v>2.2125744700667903E-3</v>
      </c>
      <c r="N1056" s="3">
        <f t="shared" si="525"/>
        <v>8.8279481034946386E-4</v>
      </c>
      <c r="O1056" s="3">
        <f t="shared" si="531"/>
        <v>0.2306471141646696</v>
      </c>
      <c r="P1056" s="3">
        <f t="shared" si="529"/>
        <v>0.23152990897501907</v>
      </c>
    </row>
    <row r="1057" spans="1:16" x14ac:dyDescent="0.25">
      <c r="A1057" s="8">
        <f t="shared" si="526"/>
        <v>0.22822280779392753</v>
      </c>
      <c r="B1057" s="8">
        <f t="shared" si="516"/>
        <v>2.1777192206072465E-2</v>
      </c>
      <c r="C1057" s="8">
        <f t="shared" si="517"/>
        <v>1.1984163209241232</v>
      </c>
      <c r="D1057" s="8">
        <f t="shared" si="518"/>
        <v>2.0855645461398797E-3</v>
      </c>
      <c r="E1057" s="8">
        <f t="shared" si="519"/>
        <v>4.7001935453860118E-2</v>
      </c>
      <c r="F1057" s="3">
        <f t="shared" si="520"/>
        <v>0.46088964799120435</v>
      </c>
      <c r="G1057" s="7">
        <f t="shared" si="521"/>
        <v>3.29843583269342E-3</v>
      </c>
      <c r="H1057" s="3">
        <f t="shared" si="522"/>
        <v>0.23152124362662097</v>
      </c>
      <c r="I1057" s="3">
        <f t="shared" si="523"/>
        <v>0.1498020401155154</v>
      </c>
      <c r="J1057" s="3">
        <f t="shared" si="524"/>
        <v>0.63559795988448453</v>
      </c>
      <c r="K1057" s="3">
        <f t="shared" si="527"/>
        <v>7.3949160350361087E-2</v>
      </c>
      <c r="L1057" s="7">
        <f t="shared" si="528"/>
        <v>3.0968967281602629E-4</v>
      </c>
      <c r="M1057" s="7">
        <f t="shared" si="530"/>
        <v>2.2125744700667903E-3</v>
      </c>
      <c r="N1057" s="3">
        <f t="shared" si="525"/>
        <v>8.8279245000898567E-4</v>
      </c>
      <c r="O1057" s="3">
        <f t="shared" si="531"/>
        <v>0.2306471141646696</v>
      </c>
      <c r="P1057" s="3">
        <f t="shared" si="529"/>
        <v>0.23152990661467859</v>
      </c>
    </row>
    <row r="1058" spans="1:16" x14ac:dyDescent="0.25">
      <c r="A1058" s="8">
        <f t="shared" si="526"/>
        <v>0.22822713928795635</v>
      </c>
      <c r="B1058" s="8">
        <f t="shared" si="516"/>
        <v>2.1772860712043651E-2</v>
      </c>
      <c r="C1058" s="8">
        <f t="shared" si="517"/>
        <v>1.1982934336848126</v>
      </c>
      <c r="D1058" s="8">
        <f t="shared" si="518"/>
        <v>2.0849538451219538E-3</v>
      </c>
      <c r="E1058" s="8">
        <f t="shared" si="519"/>
        <v>4.7002546154878047E-2</v>
      </c>
      <c r="F1058" s="3">
        <f t="shared" si="520"/>
        <v>0.46088365968205502</v>
      </c>
      <c r="G1058" s="7">
        <f t="shared" si="521"/>
        <v>3.298350120526775E-3</v>
      </c>
      <c r="H1058" s="3">
        <f t="shared" si="522"/>
        <v>0.23152548940848314</v>
      </c>
      <c r="I1058" s="3">
        <f t="shared" si="523"/>
        <v>0.14978667921060157</v>
      </c>
      <c r="J1058" s="3">
        <f t="shared" si="524"/>
        <v>0.63561332078939836</v>
      </c>
      <c r="K1058" s="3">
        <f t="shared" si="527"/>
        <v>7.3948334022489265E-2</v>
      </c>
      <c r="L1058" s="7">
        <f t="shared" si="528"/>
        <v>3.096862381742132E-4</v>
      </c>
      <c r="M1058" s="7">
        <f t="shared" si="530"/>
        <v>2.2125744700667903E-3</v>
      </c>
      <c r="N1058" s="3">
        <f t="shared" si="525"/>
        <v>8.8279124788435113E-4</v>
      </c>
      <c r="O1058" s="3">
        <f t="shared" si="531"/>
        <v>0.2306471141646696</v>
      </c>
      <c r="P1058" s="3">
        <f t="shared" si="529"/>
        <v>0.23152990541255394</v>
      </c>
    </row>
    <row r="1059" spans="1:16" x14ac:dyDescent="0.25">
      <c r="A1059" s="8">
        <f t="shared" si="526"/>
        <v>0.22822934728999175</v>
      </c>
      <c r="B1059" s="8">
        <f t="shared" si="516"/>
        <v>2.1770652710008248E-2</v>
      </c>
      <c r="C1059" s="8">
        <f t="shared" si="517"/>
        <v>1.1982307870084288</v>
      </c>
      <c r="D1059" s="8">
        <f t="shared" si="518"/>
        <v>2.0846425581857193E-3</v>
      </c>
      <c r="E1059" s="8">
        <f t="shared" si="519"/>
        <v>4.7002857441814282E-2</v>
      </c>
      <c r="F1059" s="3">
        <f t="shared" si="520"/>
        <v>0.46088060737693587</v>
      </c>
      <c r="G1059" s="7">
        <f t="shared" si="521"/>
        <v>3.2983064325486536E-3</v>
      </c>
      <c r="H1059" s="3">
        <f t="shared" si="522"/>
        <v>0.23152765372254042</v>
      </c>
      <c r="I1059" s="3">
        <f t="shared" si="523"/>
        <v>0.1497788483760536</v>
      </c>
      <c r="J1059" s="3">
        <f t="shared" si="524"/>
        <v>0.63562115162394639</v>
      </c>
      <c r="K1059" s="3">
        <f t="shared" si="527"/>
        <v>7.3947912717704303E-2</v>
      </c>
      <c r="L1059" s="7">
        <f t="shared" si="528"/>
        <v>3.0968448814602454E-4</v>
      </c>
      <c r="M1059" s="7">
        <f>M1051</f>
        <v>2.2125744700667903E-3</v>
      </c>
      <c r="N1059" s="3">
        <f t="shared" si="525"/>
        <v>8.8279063537448517E-4</v>
      </c>
      <c r="O1059" s="3">
        <f>O1051</f>
        <v>0.2306471141646696</v>
      </c>
      <c r="P1059" s="3">
        <f t="shared" si="529"/>
        <v>0.2315299048000441</v>
      </c>
    </row>
    <row r="1060" spans="1:16" x14ac:dyDescent="0.25">
      <c r="A1060" s="8">
        <f t="shared" si="526"/>
        <v>0.22823047282874359</v>
      </c>
      <c r="B1060" s="8">
        <f t="shared" si="516"/>
        <v>2.1769527171256409E-2</v>
      </c>
      <c r="C1060" s="8">
        <f t="shared" si="517"/>
        <v>1.1981988514836792</v>
      </c>
      <c r="D1060" s="8">
        <f t="shared" si="518"/>
        <v>2.0844838837951298E-3</v>
      </c>
      <c r="E1060" s="8">
        <f t="shared" si="519"/>
        <v>4.7003016116204867E-2</v>
      </c>
      <c r="F1060" s="3">
        <f t="shared" si="520"/>
        <v>0.46087905152040687</v>
      </c>
      <c r="G1060" s="7">
        <f t="shared" si="521"/>
        <v>3.2982841635147489E-3</v>
      </c>
      <c r="H1060" s="3">
        <f t="shared" si="522"/>
        <v>0.23152875699225833</v>
      </c>
      <c r="I1060" s="3">
        <f t="shared" si="523"/>
        <v>0.1497748564354599</v>
      </c>
      <c r="J1060" s="3">
        <f t="shared" si="524"/>
        <v>0.63562514356454014</v>
      </c>
      <c r="K1060" s="3">
        <f t="shared" si="527"/>
        <v>7.3947697935005108E-2</v>
      </c>
      <c r="L1060" s="7">
        <f t="shared" si="528"/>
        <v>3.0968359626900796E-4</v>
      </c>
      <c r="M1060" s="7">
        <f t="shared" si="530"/>
        <v>2.2125744700667903E-3</v>
      </c>
      <c r="N1060" s="3">
        <f t="shared" si="525"/>
        <v>8.8279032321752929E-4</v>
      </c>
      <c r="O1060" s="3">
        <f t="shared" si="531"/>
        <v>0.2306471141646696</v>
      </c>
      <c r="P1060" s="3">
        <f t="shared" si="529"/>
        <v>0.23152990448788713</v>
      </c>
    </row>
    <row r="1061" spans="1:16" x14ac:dyDescent="0.25">
      <c r="A1061" s="8">
        <f t="shared" si="526"/>
        <v>0.22823104657655799</v>
      </c>
      <c r="B1061" s="8">
        <f t="shared" si="516"/>
        <v>2.1768953423442011E-2</v>
      </c>
      <c r="C1061" s="8">
        <f t="shared" si="517"/>
        <v>1.1981825719367036</v>
      </c>
      <c r="D1061" s="8">
        <f t="shared" si="518"/>
        <v>2.0844030003270538E-3</v>
      </c>
      <c r="E1061" s="8">
        <f t="shared" si="519"/>
        <v>4.7003096999672943E-2</v>
      </c>
      <c r="F1061" s="3">
        <f t="shared" si="520"/>
        <v>0.46087825843445229</v>
      </c>
      <c r="G1061" s="7">
        <f t="shared" si="521"/>
        <v>3.2982728120741272E-3</v>
      </c>
      <c r="H1061" s="3">
        <f t="shared" si="522"/>
        <v>0.23152931938863211</v>
      </c>
      <c r="I1061" s="3">
        <f t="shared" si="523"/>
        <v>0.14977282149208795</v>
      </c>
      <c r="J1061" s="3">
        <f t="shared" si="524"/>
        <v>0.63562717850791206</v>
      </c>
      <c r="K1061" s="3">
        <f t="shared" si="527"/>
        <v>7.3947588443290371E-2</v>
      </c>
      <c r="L1061" s="7">
        <f t="shared" si="528"/>
        <v>3.0968314168511801E-4</v>
      </c>
      <c r="M1061" s="7">
        <f t="shared" si="530"/>
        <v>2.2125744700667903E-3</v>
      </c>
      <c r="N1061" s="3">
        <f t="shared" si="525"/>
        <v>8.8279016411316777E-4</v>
      </c>
      <c r="O1061" s="3">
        <f t="shared" si="531"/>
        <v>0.2306471141646696</v>
      </c>
      <c r="P1061" s="3">
        <f t="shared" si="529"/>
        <v>0.23152990432878276</v>
      </c>
    </row>
    <row r="1062" spans="1:16" x14ac:dyDescent="0.25">
      <c r="A1062" s="8">
        <f t="shared" si="526"/>
        <v>0.22823133904663331</v>
      </c>
      <c r="B1062" s="8">
        <f t="shared" si="516"/>
        <v>2.1768660953366686E-2</v>
      </c>
      <c r="C1062" s="8">
        <f t="shared" si="517"/>
        <v>1.198174273302604</v>
      </c>
      <c r="D1062" s="8">
        <f t="shared" si="518"/>
        <v>2.0843617700503896E-3</v>
      </c>
      <c r="E1062" s="8">
        <f t="shared" si="519"/>
        <v>4.7003138229949608E-2</v>
      </c>
      <c r="F1062" s="3">
        <f t="shared" si="520"/>
        <v>0.46087785416063531</v>
      </c>
      <c r="G1062" s="7">
        <f t="shared" si="521"/>
        <v>3.2982670257098107E-3</v>
      </c>
      <c r="H1062" s="3">
        <f t="shared" si="522"/>
        <v>0.23152960607234313</v>
      </c>
      <c r="I1062" s="3">
        <f t="shared" si="523"/>
        <v>0.14977178416282549</v>
      </c>
      <c r="J1062" s="3">
        <f t="shared" si="524"/>
        <v>0.63562821583717444</v>
      </c>
      <c r="K1062" s="3">
        <f t="shared" si="527"/>
        <v>7.3947532628082943E-2</v>
      </c>
      <c r="L1062" s="7">
        <f t="shared" si="528"/>
        <v>3.0968290997331001E-4</v>
      </c>
      <c r="M1062" s="7">
        <f t="shared" si="530"/>
        <v>2.2125744700667903E-3</v>
      </c>
      <c r="N1062" s="3">
        <f t="shared" si="525"/>
        <v>8.8279008301403515E-4</v>
      </c>
      <c r="O1062" s="3">
        <f t="shared" si="531"/>
        <v>0.2306471141646696</v>
      </c>
      <c r="P1062" s="3">
        <f t="shared" si="529"/>
        <v>0.23152990424768363</v>
      </c>
    </row>
    <row r="1063" spans="1:16" x14ac:dyDescent="0.25">
      <c r="A1063" s="8">
        <f t="shared" si="526"/>
        <v>0.22823148813430355</v>
      </c>
      <c r="B1063" s="8">
        <f t="shared" si="516"/>
        <v>2.1768511865696449E-2</v>
      </c>
      <c r="C1063" s="8">
        <f t="shared" si="517"/>
        <v>1.198170043024692</v>
      </c>
      <c r="D1063" s="8">
        <f t="shared" si="518"/>
        <v>2.0843407528653478E-3</v>
      </c>
      <c r="E1063" s="8">
        <f t="shared" si="519"/>
        <v>4.7003159247134649E-2</v>
      </c>
      <c r="F1063" s="3">
        <f t="shared" si="520"/>
        <v>0.46087764808182491</v>
      </c>
      <c r="G1063" s="7">
        <f t="shared" si="521"/>
        <v>3.29826407610923E-3</v>
      </c>
      <c r="H1063" s="3">
        <f t="shared" si="522"/>
        <v>0.23152975221041278</v>
      </c>
      <c r="I1063" s="3">
        <f t="shared" si="523"/>
        <v>0.1497712553780865</v>
      </c>
      <c r="J1063" s="3">
        <f t="shared" si="524"/>
        <v>0.63562874462191354</v>
      </c>
      <c r="K1063" s="3">
        <f t="shared" si="527"/>
        <v>7.394750417571691E-2</v>
      </c>
      <c r="L1063" s="7">
        <f t="shared" si="528"/>
        <v>3.0968279186102655E-4</v>
      </c>
      <c r="M1063" s="7">
        <f t="shared" si="530"/>
        <v>2.2125744700667903E-3</v>
      </c>
      <c r="N1063" s="3">
        <f t="shared" si="525"/>
        <v>8.8279004167473587E-4</v>
      </c>
      <c r="O1063" s="3">
        <f t="shared" si="531"/>
        <v>0.2306471141646696</v>
      </c>
      <c r="P1063" s="3">
        <f t="shared" si="529"/>
        <v>0.23152990420634434</v>
      </c>
    </row>
    <row r="1064" spans="1:16" x14ac:dyDescent="0.25">
      <c r="A1064" s="8">
        <f t="shared" si="526"/>
        <v>0.22823156413226933</v>
      </c>
      <c r="B1064" s="8">
        <f t="shared" si="516"/>
        <v>2.1768435867730668E-2</v>
      </c>
      <c r="C1064" s="8">
        <f t="shared" si="517"/>
        <v>1.1981678866205621</v>
      </c>
      <c r="D1064" s="8">
        <f t="shared" si="518"/>
        <v>2.0843300393061899E-3</v>
      </c>
      <c r="E1064" s="8">
        <f t="shared" si="519"/>
        <v>4.7003169960693807E-2</v>
      </c>
      <c r="F1064" s="3">
        <f t="shared" si="520"/>
        <v>0.46087754303274098</v>
      </c>
      <c r="G1064" s="7">
        <f t="shared" si="521"/>
        <v>3.2982625725449691E-3</v>
      </c>
      <c r="H1064" s="3">
        <f t="shared" si="522"/>
        <v>0.23152982670481431</v>
      </c>
      <c r="I1064" s="3">
        <f t="shared" si="523"/>
        <v>0.14977098582757026</v>
      </c>
      <c r="J1064" s="3">
        <f t="shared" si="524"/>
        <v>0.63562901417242967</v>
      </c>
      <c r="K1064" s="3">
        <f t="shared" si="527"/>
        <v>7.3947489671928449E-2</v>
      </c>
      <c r="L1064" s="7">
        <f t="shared" si="528"/>
        <v>3.096827316538196E-4</v>
      </c>
      <c r="M1064" s="7">
        <f t="shared" si="530"/>
        <v>2.2125744700667903E-3</v>
      </c>
      <c r="N1064" s="3">
        <f t="shared" si="525"/>
        <v>8.8279002060221335E-4</v>
      </c>
      <c r="O1064" s="3">
        <f t="shared" si="531"/>
        <v>0.2306471141646696</v>
      </c>
      <c r="P1064" s="3">
        <f t="shared" si="529"/>
        <v>0.23152990418527181</v>
      </c>
    </row>
    <row r="1065" spans="1:16" x14ac:dyDescent="0.25">
      <c r="A1065" s="8">
        <f t="shared" si="526"/>
        <v>0.22823160287249808</v>
      </c>
      <c r="B1065" s="8">
        <f t="shared" si="516"/>
        <v>2.1768397127501921E-2</v>
      </c>
      <c r="C1065" s="8">
        <f t="shared" si="517"/>
        <v>1.1981667873847077</v>
      </c>
      <c r="D1065" s="8">
        <f t="shared" si="518"/>
        <v>2.0843245780384646E-3</v>
      </c>
      <c r="E1065" s="8">
        <f t="shared" si="519"/>
        <v>4.7003175421961536E-2</v>
      </c>
      <c r="F1065" s="3">
        <f t="shared" si="520"/>
        <v>0.4608774894836854</v>
      </c>
      <c r="G1065" s="7">
        <f t="shared" si="521"/>
        <v>3.2982618060991386E-3</v>
      </c>
      <c r="H1065" s="3">
        <f t="shared" si="522"/>
        <v>0.23152986467859721</v>
      </c>
      <c r="I1065" s="3">
        <f t="shared" si="523"/>
        <v>0.14977084842308847</v>
      </c>
      <c r="J1065" s="3">
        <f t="shared" si="524"/>
        <v>0.63562915157691147</v>
      </c>
      <c r="K1065" s="3">
        <f t="shared" si="527"/>
        <v>7.3947482278547014E-2</v>
      </c>
      <c r="L1065" s="7">
        <f t="shared" si="528"/>
        <v>3.0968270096323123E-4</v>
      </c>
      <c r="M1065" s="7">
        <f t="shared" si="530"/>
        <v>2.2125744700667903E-3</v>
      </c>
      <c r="N1065" s="3">
        <f t="shared" si="525"/>
        <v>8.8279000986050753E-4</v>
      </c>
      <c r="O1065" s="3">
        <f t="shared" si="531"/>
        <v>0.2306471141646696</v>
      </c>
      <c r="P1065" s="3">
        <f t="shared" si="529"/>
        <v>0.23152990417453009</v>
      </c>
    </row>
    <row r="1066" spans="1:16" x14ac:dyDescent="0.25">
      <c r="A1066" s="8">
        <f t="shared" si="526"/>
        <v>0.22823162262046454</v>
      </c>
      <c r="B1066" s="8">
        <f t="shared" si="516"/>
        <v>2.1768377379535464E-2</v>
      </c>
      <c r="C1066" s="8">
        <f t="shared" si="517"/>
        <v>1.1981662270450639</v>
      </c>
      <c r="D1066" s="8">
        <f t="shared" si="518"/>
        <v>2.0843217941399223E-3</v>
      </c>
      <c r="E1066" s="8">
        <f t="shared" si="519"/>
        <v>4.7003178205860079E-2</v>
      </c>
      <c r="F1066" s="3">
        <f t="shared" si="520"/>
        <v>0.4608774621868893</v>
      </c>
      <c r="G1066" s="7">
        <f t="shared" si="521"/>
        <v>3.2982614154010489E-3</v>
      </c>
      <c r="H1066" s="3">
        <f t="shared" si="522"/>
        <v>0.23152988403586558</v>
      </c>
      <c r="I1066" s="3">
        <f t="shared" si="523"/>
        <v>0.14977077838063299</v>
      </c>
      <c r="J1066" s="3">
        <f t="shared" si="524"/>
        <v>0.63562922161936697</v>
      </c>
      <c r="K1066" s="3">
        <f t="shared" si="527"/>
        <v>7.3947478509738707E-2</v>
      </c>
      <c r="L1066" s="7">
        <f t="shared" si="528"/>
        <v>3.096826853186609E-4</v>
      </c>
      <c r="M1066" s="7">
        <f t="shared" si="530"/>
        <v>2.2125744700667903E-3</v>
      </c>
      <c r="N1066" s="3">
        <f t="shared" si="525"/>
        <v>8.8279000438490774E-4</v>
      </c>
      <c r="O1066" s="3">
        <f t="shared" si="531"/>
        <v>0.2306471141646696</v>
      </c>
      <c r="P1066" s="3">
        <f t="shared" si="529"/>
        <v>0.2315299041690545</v>
      </c>
    </row>
    <row r="1067" spans="1:16" x14ac:dyDescent="0.25">
      <c r="A1067" s="8">
        <f t="shared" si="526"/>
        <v>0.22823163268705898</v>
      </c>
      <c r="B1067" s="8">
        <f t="shared" si="516"/>
        <v>2.1768367312941017E-2</v>
      </c>
      <c r="C1067" s="8">
        <f t="shared" si="517"/>
        <v>1.1981659414098971</v>
      </c>
      <c r="D1067" s="8">
        <f t="shared" si="518"/>
        <v>2.0843203750384167E-3</v>
      </c>
      <c r="E1067" s="8">
        <f t="shared" si="519"/>
        <v>4.7003179624961582E-2</v>
      </c>
      <c r="F1067" s="3">
        <f t="shared" si="520"/>
        <v>0.46087744827225829</v>
      </c>
      <c r="G1067" s="7">
        <f t="shared" si="521"/>
        <v>3.2982612162414304E-3</v>
      </c>
      <c r="H1067" s="3">
        <f t="shared" si="522"/>
        <v>0.23152989390330042</v>
      </c>
      <c r="I1067" s="3">
        <f t="shared" si="523"/>
        <v>0.14977074267623713</v>
      </c>
      <c r="J1067" s="3">
        <f t="shared" si="524"/>
        <v>0.63562925732376285</v>
      </c>
      <c r="K1067" s="3">
        <f t="shared" si="527"/>
        <v>7.3947476588573924E-2</v>
      </c>
      <c r="L1067" s="7">
        <f t="shared" si="528"/>
        <v>3.0968267734380348E-4</v>
      </c>
      <c r="M1067" s="7">
        <f t="shared" si="530"/>
        <v>2.2125744700667903E-3</v>
      </c>
      <c r="N1067" s="3">
        <f t="shared" si="525"/>
        <v>8.8279000159370775E-4</v>
      </c>
      <c r="O1067" s="3">
        <f t="shared" si="531"/>
        <v>0.2306471141646696</v>
      </c>
      <c r="P1067" s="3">
        <f t="shared" si="529"/>
        <v>0.23152990416626332</v>
      </c>
    </row>
    <row r="1068" spans="1:16" x14ac:dyDescent="0.25">
      <c r="A1068" s="8">
        <f t="shared" si="526"/>
        <v>0.22823163781854044</v>
      </c>
      <c r="B1068" s="8">
        <f t="shared" si="516"/>
        <v>2.1768362181459555E-2</v>
      </c>
      <c r="C1068" s="8">
        <f t="shared" si="517"/>
        <v>1.1981657958063565</v>
      </c>
      <c r="D1068" s="8">
        <f t="shared" si="518"/>
        <v>2.0843196516466137E-3</v>
      </c>
      <c r="E1068" s="8">
        <f t="shared" si="519"/>
        <v>4.7003180348353386E-2</v>
      </c>
      <c r="F1068" s="3">
        <f t="shared" si="520"/>
        <v>0.4608774411792283</v>
      </c>
      <c r="G1068" s="7">
        <f t="shared" si="521"/>
        <v>3.2982611147191463E-3</v>
      </c>
      <c r="H1068" s="3">
        <f t="shared" si="522"/>
        <v>0.23152989893325959</v>
      </c>
      <c r="I1068" s="3">
        <f t="shared" si="523"/>
        <v>0.14977072447579456</v>
      </c>
      <c r="J1068" s="3">
        <f t="shared" si="524"/>
        <v>0.63562927552420545</v>
      </c>
      <c r="K1068" s="3">
        <f t="shared" si="527"/>
        <v>7.3947475609253077E-2</v>
      </c>
      <c r="L1068" s="7">
        <f t="shared" si="528"/>
        <v>3.0968267327859659E-4</v>
      </c>
      <c r="M1068" s="7">
        <f t="shared" si="530"/>
        <v>2.2125744700667903E-3</v>
      </c>
      <c r="N1068" s="3">
        <f t="shared" si="525"/>
        <v>8.8279000017088527E-4</v>
      </c>
      <c r="O1068" s="3">
        <f t="shared" si="531"/>
        <v>0.2306471141646696</v>
      </c>
      <c r="P1068" s="3">
        <f t="shared" si="529"/>
        <v>0.23152990416484048</v>
      </c>
    </row>
    <row r="1069" spans="1:16" x14ac:dyDescent="0.25">
      <c r="A1069" s="8">
        <f t="shared" si="526"/>
        <v>0.22823164043433089</v>
      </c>
      <c r="B1069" s="8">
        <f t="shared" si="516"/>
        <v>2.176835956566911E-2</v>
      </c>
      <c r="C1069" s="8">
        <f t="shared" si="517"/>
        <v>1.1981657215844417</v>
      </c>
      <c r="D1069" s="8">
        <f t="shared" si="518"/>
        <v>2.0843192828951676E-3</v>
      </c>
      <c r="E1069" s="8">
        <f t="shared" si="519"/>
        <v>4.7003180717104832E-2</v>
      </c>
      <c r="F1069" s="3">
        <f t="shared" si="520"/>
        <v>0.46087743756353206</v>
      </c>
      <c r="G1069" s="7">
        <f t="shared" si="521"/>
        <v>3.2982610629678161E-3</v>
      </c>
      <c r="H1069" s="3">
        <f t="shared" si="522"/>
        <v>0.23152990149729871</v>
      </c>
      <c r="I1069" s="3">
        <f t="shared" si="523"/>
        <v>0.14977071519805521</v>
      </c>
      <c r="J1069" s="3">
        <f t="shared" si="524"/>
        <v>0.6356292848019448</v>
      </c>
      <c r="K1069" s="3">
        <f t="shared" si="527"/>
        <v>7.3947475110040781E-2</v>
      </c>
      <c r="L1069" s="7">
        <f t="shared" si="528"/>
        <v>3.0968267120634434E-4</v>
      </c>
      <c r="M1069" s="7">
        <f t="shared" si="530"/>
        <v>2.2125744700667903E-3</v>
      </c>
      <c r="N1069" s="3">
        <f t="shared" si="525"/>
        <v>8.8278999944559706E-4</v>
      </c>
      <c r="O1069" s="3">
        <f t="shared" si="531"/>
        <v>0.2306471141646696</v>
      </c>
      <c r="P1069" s="3">
        <f t="shared" si="529"/>
        <v>0.2315299041641152</v>
      </c>
    </row>
    <row r="1070" spans="1:16" x14ac:dyDescent="0.25">
      <c r="A1070" s="8">
        <f t="shared" si="526"/>
        <v>0.22823164176773914</v>
      </c>
      <c r="B1070" s="8">
        <f t="shared" si="516"/>
        <v>2.1768358232260865E-2</v>
      </c>
      <c r="C1070" s="8">
        <f t="shared" si="517"/>
        <v>1.1981656837495616</v>
      </c>
      <c r="D1070" s="8">
        <f t="shared" si="518"/>
        <v>2.0843190949228459E-3</v>
      </c>
      <c r="E1070" s="8">
        <f t="shared" si="519"/>
        <v>4.7003180905077151E-2</v>
      </c>
      <c r="F1070" s="3">
        <f t="shared" si="520"/>
        <v>0.4608774357204185</v>
      </c>
      <c r="G1070" s="7">
        <f t="shared" si="521"/>
        <v>3.2982610365873983E-3</v>
      </c>
      <c r="H1070" s="3">
        <f t="shared" si="522"/>
        <v>0.23152990280432653</v>
      </c>
      <c r="I1070" s="3">
        <f t="shared" si="523"/>
        <v>0.1497707104686952</v>
      </c>
      <c r="J1070" s="3">
        <f t="shared" si="524"/>
        <v>0.63562928953130482</v>
      </c>
      <c r="K1070" s="3">
        <f t="shared" si="527"/>
        <v>7.3947474855565534E-2</v>
      </c>
      <c r="L1070" s="7">
        <f t="shared" si="528"/>
        <v>3.0968267015000703E-4</v>
      </c>
      <c r="M1070" s="7">
        <f t="shared" si="530"/>
        <v>2.2125744700667903E-3</v>
      </c>
      <c r="N1070" s="3">
        <f t="shared" si="525"/>
        <v>8.8278999907587903E-4</v>
      </c>
      <c r="O1070" s="3">
        <f t="shared" si="531"/>
        <v>0.2306471141646696</v>
      </c>
      <c r="P1070" s="3">
        <f t="shared" si="529"/>
        <v>0.23152990416374547</v>
      </c>
    </row>
    <row r="1071" spans="1:16" x14ac:dyDescent="0.25">
      <c r="A1071" s="8">
        <f t="shared" si="526"/>
        <v>0.22823164244744859</v>
      </c>
      <c r="B1071" s="8">
        <f t="shared" si="516"/>
        <v>2.1768357552551409E-2</v>
      </c>
      <c r="C1071" s="8">
        <f t="shared" si="517"/>
        <v>1.1981656644631002</v>
      </c>
      <c r="D1071" s="8">
        <f t="shared" si="518"/>
        <v>2.0843189991033078E-3</v>
      </c>
      <c r="E1071" s="8">
        <f t="shared" si="519"/>
        <v>4.700318100089669E-2</v>
      </c>
      <c r="F1071" s="3">
        <f t="shared" si="520"/>
        <v>0.460877434780885</v>
      </c>
      <c r="G1071" s="7">
        <f t="shared" si="521"/>
        <v>3.2982610231398896E-3</v>
      </c>
      <c r="H1071" s="3">
        <f t="shared" si="522"/>
        <v>0.23152990347058849</v>
      </c>
      <c r="I1071" s="3">
        <f t="shared" si="523"/>
        <v>0.14977070805788753</v>
      </c>
      <c r="J1071" s="3">
        <f t="shared" si="524"/>
        <v>0.63562929194211248</v>
      </c>
      <c r="K1071" s="3">
        <f t="shared" si="527"/>
        <v>7.394747472584591E-2</v>
      </c>
      <c r="L1071" s="7">
        <f t="shared" si="528"/>
        <v>3.0968266961153531E-4</v>
      </c>
      <c r="M1071" s="7">
        <f t="shared" si="530"/>
        <v>2.2125744700667903E-3</v>
      </c>
      <c r="N1071" s="3">
        <f t="shared" si="525"/>
        <v>8.827899988874139E-4</v>
      </c>
      <c r="O1071" s="3">
        <f t="shared" si="531"/>
        <v>0.2306471141646696</v>
      </c>
      <c r="P1071" s="3">
        <f t="shared" si="529"/>
        <v>0.23152990416355701</v>
      </c>
    </row>
    <row r="1072" spans="1:16" x14ac:dyDescent="0.25">
      <c r="A1072" s="8">
        <f t="shared" si="526"/>
        <v>0.22823164279393285</v>
      </c>
      <c r="B1072" s="8">
        <f t="shared" si="516"/>
        <v>2.1768357206067152E-2</v>
      </c>
      <c r="C1072" s="8">
        <f t="shared" si="517"/>
        <v>1.1981656546317598</v>
      </c>
      <c r="D1072" s="8">
        <f t="shared" si="518"/>
        <v>2.0843189502589669E-3</v>
      </c>
      <c r="E1072" s="8">
        <f t="shared" si="519"/>
        <v>4.7003181049741036E-2</v>
      </c>
      <c r="F1072" s="3">
        <f t="shared" si="520"/>
        <v>0.46087743430195449</v>
      </c>
      <c r="G1072" s="7">
        <f t="shared" si="521"/>
        <v>3.2982610162849745E-3</v>
      </c>
      <c r="H1072" s="3">
        <f t="shared" si="522"/>
        <v>0.23152990381021782</v>
      </c>
      <c r="I1072" s="3">
        <f t="shared" si="523"/>
        <v>0.14977070682896998</v>
      </c>
      <c r="J1072" s="3">
        <f t="shared" si="524"/>
        <v>0.63562929317103001</v>
      </c>
      <c r="K1072" s="3">
        <f t="shared" si="527"/>
        <v>7.3947474659720874E-2</v>
      </c>
      <c r="L1072" s="7">
        <f t="shared" si="528"/>
        <v>3.0968266933704746E-4</v>
      </c>
      <c r="M1072" s="7">
        <f t="shared" si="530"/>
        <v>2.2125744700667903E-3</v>
      </c>
      <c r="N1072" s="3">
        <f t="shared" si="525"/>
        <v>8.8278999879134318E-4</v>
      </c>
      <c r="O1072" s="3">
        <f t="shared" si="531"/>
        <v>0.2306471141646696</v>
      </c>
      <c r="P1072" s="3">
        <f t="shared" si="529"/>
        <v>0.23152990416346095</v>
      </c>
    </row>
    <row r="1074" spans="1:16" x14ac:dyDescent="0.25">
      <c r="A1074" s="5" t="s">
        <v>75</v>
      </c>
      <c r="B1074" s="5"/>
      <c r="C1074" s="5"/>
      <c r="D1074" s="5"/>
      <c r="E1074" s="5"/>
      <c r="F1074">
        <f>F1041+1</f>
        <v>33</v>
      </c>
      <c r="G1074" t="s">
        <v>76</v>
      </c>
      <c r="H1074">
        <f>D$18/100</f>
        <v>0.7</v>
      </c>
      <c r="K1074" t="s">
        <v>15</v>
      </c>
    </row>
    <row r="1075" spans="1:16" x14ac:dyDescent="0.25">
      <c r="A1075" s="1" t="s">
        <v>82</v>
      </c>
      <c r="B1075" s="1" t="s">
        <v>182</v>
      </c>
      <c r="C1075" s="1" t="s">
        <v>183</v>
      </c>
      <c r="D1075" s="1" t="s">
        <v>184</v>
      </c>
      <c r="E1075" s="1" t="s">
        <v>185</v>
      </c>
      <c r="F1075" s="1" t="s">
        <v>79</v>
      </c>
      <c r="G1075" s="1" t="s">
        <v>81</v>
      </c>
      <c r="H1075" s="1" t="s">
        <v>84</v>
      </c>
      <c r="I1075" s="1" t="s">
        <v>60</v>
      </c>
      <c r="J1075" s="1" t="s">
        <v>187</v>
      </c>
      <c r="K1075" s="1" t="s">
        <v>86</v>
      </c>
      <c r="L1075" s="1" t="s">
        <v>88</v>
      </c>
      <c r="M1075" s="1" t="s">
        <v>88</v>
      </c>
      <c r="N1075" s="1" t="s">
        <v>90</v>
      </c>
      <c r="O1075" s="1" t="s">
        <v>92</v>
      </c>
      <c r="P1075" s="1" t="s">
        <v>92</v>
      </c>
    </row>
    <row r="1076" spans="1:16" x14ac:dyDescent="0.25">
      <c r="A1076" s="1" t="s">
        <v>77</v>
      </c>
      <c r="B1076" s="1" t="s">
        <v>10</v>
      </c>
      <c r="C1076" s="1" t="s">
        <v>57</v>
      </c>
      <c r="D1076" s="1" t="s">
        <v>59</v>
      </c>
      <c r="E1076" s="1" t="s">
        <v>186</v>
      </c>
      <c r="F1076" s="1" t="s">
        <v>78</v>
      </c>
      <c r="G1076" s="1" t="s">
        <v>80</v>
      </c>
      <c r="H1076" s="1" t="s">
        <v>83</v>
      </c>
      <c r="I1076" s="1" t="s">
        <v>61</v>
      </c>
      <c r="J1076" s="1" t="s">
        <v>188</v>
      </c>
      <c r="K1076" s="1" t="s">
        <v>85</v>
      </c>
      <c r="L1076" s="1" t="s">
        <v>87</v>
      </c>
      <c r="M1076" s="1" t="s">
        <v>28</v>
      </c>
      <c r="N1076" s="1" t="s">
        <v>89</v>
      </c>
      <c r="O1076" s="1" t="s">
        <v>32</v>
      </c>
      <c r="P1076" s="1" t="s">
        <v>91</v>
      </c>
    </row>
    <row r="1077" spans="1:16" x14ac:dyDescent="0.25">
      <c r="A1077" s="1" t="s">
        <v>0</v>
      </c>
      <c r="B1077" s="1" t="s">
        <v>0</v>
      </c>
      <c r="C1077" s="1" t="s">
        <v>97</v>
      </c>
      <c r="D1077" s="1" t="s">
        <v>17</v>
      </c>
      <c r="E1077" s="1" t="s">
        <v>17</v>
      </c>
      <c r="F1077" s="1" t="s">
        <v>22</v>
      </c>
      <c r="G1077" s="1" t="s">
        <v>0</v>
      </c>
      <c r="H1077" s="1" t="s">
        <v>0</v>
      </c>
      <c r="I1077" s="1" t="s">
        <v>0</v>
      </c>
      <c r="J1077" s="1" t="s">
        <v>0</v>
      </c>
      <c r="K1077" s="1" t="s">
        <v>0</v>
      </c>
      <c r="L1077" s="1" t="s">
        <v>20</v>
      </c>
      <c r="M1077" s="1" t="s">
        <v>20</v>
      </c>
      <c r="N1077" s="1" t="s">
        <v>0</v>
      </c>
      <c r="O1077" s="1" t="s">
        <v>0</v>
      </c>
      <c r="P1077" s="1" t="s">
        <v>0</v>
      </c>
    </row>
    <row r="1078" spans="1:16" x14ac:dyDescent="0.25">
      <c r="A1078" s="8">
        <v>0.2</v>
      </c>
      <c r="B1078" s="8">
        <f t="shared" ref="B1078:B1105" si="532">IF(A1078&lt;$D$24,A1078,2*$D$24-A1078)</f>
        <v>4.9999999999999989E-2</v>
      </c>
      <c r="C1078" s="8">
        <f t="shared" ref="C1078:C1105" si="533">2*ACOS(($D$24-B1078)/$D$24)</f>
        <v>1.8545904360032242</v>
      </c>
      <c r="D1078" s="8">
        <f t="shared" ref="D1078:D1105" si="534">$D$24^2*(C1078-SIN(C1078))/2</f>
        <v>6.9889877812751881E-3</v>
      </c>
      <c r="E1078" s="8">
        <f t="shared" ref="E1078:E1105" si="535">IF(A1078&lt;$D$24,D1078,3.1416*($D$24)^2-D1078)</f>
        <v>4.2098512218724814E-2</v>
      </c>
      <c r="F1078" s="3">
        <f t="shared" ref="F1078:F1105" si="536">$D$19/E1078</f>
        <v>0.51457175906087338</v>
      </c>
      <c r="G1078" s="7">
        <f t="shared" ref="G1078:G1105" si="537">F1078^2/(2*32.2)</f>
        <v>4.1115542736490911E-3</v>
      </c>
      <c r="H1078" s="3">
        <f t="shared" ref="H1078:H1105" si="538">A1078+G1078</f>
        <v>0.2041115542736491</v>
      </c>
      <c r="I1078" s="3">
        <f t="shared" ref="I1078:I1105" si="539">$D$24*C1078</f>
        <v>0.23182380450040302</v>
      </c>
      <c r="J1078" s="3">
        <f t="shared" ref="J1078:J1105" si="540">IF(A1078&lt;$D$24,I1078,(2*3.1416*$D$24-I1078))</f>
        <v>0.55357619549959702</v>
      </c>
      <c r="K1078" s="3">
        <f>E1078/J1078</f>
        <v>7.6048270429568104E-2</v>
      </c>
      <c r="L1078" s="7">
        <f>($D$21^2)*(F1078^2)/(($D$20^2)*(K1078^1.333))</f>
        <v>3.7189525515176188E-4</v>
      </c>
      <c r="M1078" s="7">
        <f>D1061</f>
        <v>2.0844030003270538E-3</v>
      </c>
      <c r="N1078" s="3">
        <f t="shared" ref="N1078:N1105" si="541">((M1078+L1078)/2)*D$30</f>
        <v>8.597043894175854E-4</v>
      </c>
      <c r="O1078" s="3">
        <f>H1072</f>
        <v>0.23152990381021782</v>
      </c>
      <c r="P1078" s="3">
        <f>N1078+O1078</f>
        <v>0.23238960819963542</v>
      </c>
    </row>
    <row r="1079" spans="1:16" x14ac:dyDescent="0.25">
      <c r="A1079" s="8">
        <f t="shared" ref="A1079:A1105" si="542">A1078+(P1078-H1078)/2</f>
        <v>0.21413902696299317</v>
      </c>
      <c r="B1079" s="8">
        <f t="shared" si="532"/>
        <v>3.5860973037006832E-2</v>
      </c>
      <c r="C1079" s="8">
        <f t="shared" si="533"/>
        <v>1.5537374350618516</v>
      </c>
      <c r="D1079" s="8">
        <f t="shared" si="534"/>
        <v>4.3272104252105497E-3</v>
      </c>
      <c r="E1079" s="8">
        <f t="shared" si="535"/>
        <v>4.4760289574789447E-2</v>
      </c>
      <c r="F1079" s="3">
        <f t="shared" si="536"/>
        <v>0.48397152234770363</v>
      </c>
      <c r="G1079" s="7">
        <f t="shared" si="537"/>
        <v>3.6370874913595305E-3</v>
      </c>
      <c r="H1079" s="3">
        <f t="shared" si="538"/>
        <v>0.21777611445435269</v>
      </c>
      <c r="I1079" s="3">
        <f t="shared" si="539"/>
        <v>0.19421717938273145</v>
      </c>
      <c r="J1079" s="3">
        <f t="shared" si="540"/>
        <v>0.59118282061726857</v>
      </c>
      <c r="K1079" s="3">
        <f t="shared" ref="K1079:K1105" si="543">E1079/J1079</f>
        <v>7.5713109403372253E-2</v>
      </c>
      <c r="L1079" s="7">
        <f t="shared" ref="L1079:L1105" si="544">($D$21^2)*(F1079^2)/(($D$20^2)*(K1079^1.333))</f>
        <v>3.3092181496971825E-4</v>
      </c>
      <c r="M1079" s="7">
        <f>M1078</f>
        <v>2.0844030003270538E-3</v>
      </c>
      <c r="N1079" s="3">
        <f t="shared" si="541"/>
        <v>8.4536368535387014E-4</v>
      </c>
      <c r="O1079" s="3">
        <f>O1078</f>
        <v>0.23152990381021782</v>
      </c>
      <c r="P1079" s="3">
        <f t="shared" ref="P1079:P1105" si="545">N1079+O1079</f>
        <v>0.23237526749557169</v>
      </c>
    </row>
    <row r="1080" spans="1:16" x14ac:dyDescent="0.25">
      <c r="A1080" s="8">
        <f t="shared" si="542"/>
        <v>0.22143860348360267</v>
      </c>
      <c r="B1080" s="8">
        <f t="shared" si="532"/>
        <v>2.856139651639733E-2</v>
      </c>
      <c r="C1080" s="8">
        <f t="shared" si="533"/>
        <v>1.3791740352134922</v>
      </c>
      <c r="D1080" s="8">
        <f t="shared" si="534"/>
        <v>3.1052927843049317E-3</v>
      </c>
      <c r="E1080" s="8">
        <f t="shared" si="535"/>
        <v>4.598220721569507E-2</v>
      </c>
      <c r="F1080" s="3">
        <f t="shared" si="536"/>
        <v>0.47111060555702911</v>
      </c>
      <c r="G1080" s="7">
        <f t="shared" si="537"/>
        <v>3.4463540787004758E-3</v>
      </c>
      <c r="H1080" s="3">
        <f t="shared" si="538"/>
        <v>0.22488495756230314</v>
      </c>
      <c r="I1080" s="3">
        <f t="shared" si="539"/>
        <v>0.17239675440168653</v>
      </c>
      <c r="J1080" s="3">
        <f t="shared" si="540"/>
        <v>0.61300324559831343</v>
      </c>
      <c r="K1080" s="3">
        <f t="shared" si="543"/>
        <v>7.5011360128794696E-2</v>
      </c>
      <c r="L1080" s="7">
        <f t="shared" si="544"/>
        <v>3.1748429879476143E-4</v>
      </c>
      <c r="M1080" s="7">
        <f t="shared" ref="M1080:M1105" si="546">M1079</f>
        <v>2.0844030003270538E-3</v>
      </c>
      <c r="N1080" s="3">
        <f t="shared" si="541"/>
        <v>8.4066055469263527E-4</v>
      </c>
      <c r="O1080" s="3">
        <f t="shared" ref="O1080:O1105" si="547">O1079</f>
        <v>0.23152990381021782</v>
      </c>
      <c r="P1080" s="3">
        <f t="shared" si="545"/>
        <v>0.23237056436491046</v>
      </c>
    </row>
    <row r="1081" spans="1:16" x14ac:dyDescent="0.25">
      <c r="A1081" s="8">
        <f t="shared" si="542"/>
        <v>0.22518140688490634</v>
      </c>
      <c r="B1081" s="8">
        <f t="shared" si="532"/>
        <v>2.4818593115093657E-2</v>
      </c>
      <c r="C1081" s="8">
        <f t="shared" si="533"/>
        <v>1.282156870122374</v>
      </c>
      <c r="D1081" s="8">
        <f t="shared" si="534"/>
        <v>2.5275377439833721E-3</v>
      </c>
      <c r="E1081" s="8">
        <f t="shared" si="535"/>
        <v>4.6559962256016628E-2</v>
      </c>
      <c r="F1081" s="3">
        <f t="shared" si="536"/>
        <v>0.46526467025723528</v>
      </c>
      <c r="G1081" s="7">
        <f t="shared" si="537"/>
        <v>3.3613542451797181E-3</v>
      </c>
      <c r="H1081" s="3">
        <f t="shared" si="538"/>
        <v>0.22854276113008606</v>
      </c>
      <c r="I1081" s="3">
        <f t="shared" si="539"/>
        <v>0.16026960876529675</v>
      </c>
      <c r="J1081" s="3">
        <f t="shared" si="540"/>
        <v>0.62513039123470326</v>
      </c>
      <c r="K1081" s="3">
        <f t="shared" si="543"/>
        <v>7.4480401063297258E-2</v>
      </c>
      <c r="L1081" s="7">
        <f t="shared" si="544"/>
        <v>3.1260001270961706E-4</v>
      </c>
      <c r="M1081" s="7">
        <f t="shared" si="546"/>
        <v>2.0844030003270538E-3</v>
      </c>
      <c r="N1081" s="3">
        <f t="shared" si="541"/>
        <v>8.3895105456283472E-4</v>
      </c>
      <c r="O1081" s="3">
        <f t="shared" si="547"/>
        <v>0.23152990381021782</v>
      </c>
      <c r="P1081" s="3">
        <f t="shared" si="545"/>
        <v>0.23236885486478065</v>
      </c>
    </row>
    <row r="1082" spans="1:16" x14ac:dyDescent="0.25">
      <c r="A1082" s="8">
        <f t="shared" si="542"/>
        <v>0.22709445375225362</v>
      </c>
      <c r="B1082" s="8">
        <f t="shared" si="532"/>
        <v>2.2905546247746378E-2</v>
      </c>
      <c r="C1082" s="8">
        <f t="shared" si="533"/>
        <v>1.2300617600492263</v>
      </c>
      <c r="D1082" s="8">
        <f t="shared" si="534"/>
        <v>2.2465024795041456E-3</v>
      </c>
      <c r="E1082" s="8">
        <f t="shared" si="535"/>
        <v>4.684099752049585E-2</v>
      </c>
      <c r="F1082" s="3">
        <f t="shared" si="536"/>
        <v>0.46247318872225374</v>
      </c>
      <c r="G1082" s="7">
        <f t="shared" si="537"/>
        <v>3.3211405324057343E-3</v>
      </c>
      <c r="H1082" s="3">
        <f t="shared" si="538"/>
        <v>0.23041559428465935</v>
      </c>
      <c r="I1082" s="3">
        <f t="shared" si="539"/>
        <v>0.15375772000615329</v>
      </c>
      <c r="J1082" s="3">
        <f t="shared" si="540"/>
        <v>0.6316422799938467</v>
      </c>
      <c r="K1082" s="3">
        <f t="shared" si="543"/>
        <v>7.415747647695807E-2</v>
      </c>
      <c r="L1082" s="7">
        <f t="shared" si="544"/>
        <v>3.1065433356605645E-4</v>
      </c>
      <c r="M1082" s="7">
        <f t="shared" si="546"/>
        <v>2.0844030003270538E-3</v>
      </c>
      <c r="N1082" s="3">
        <f t="shared" si="541"/>
        <v>8.382700668625885E-4</v>
      </c>
      <c r="O1082" s="3">
        <f t="shared" si="547"/>
        <v>0.23152990381021782</v>
      </c>
      <c r="P1082" s="3">
        <f t="shared" si="545"/>
        <v>0.23236817387708042</v>
      </c>
    </row>
    <row r="1083" spans="1:16" x14ac:dyDescent="0.25">
      <c r="A1083" s="8">
        <f t="shared" si="542"/>
        <v>0.22807074354846416</v>
      </c>
      <c r="B1083" s="8">
        <f t="shared" si="532"/>
        <v>2.1929256451535845E-2</v>
      </c>
      <c r="C1083" s="8">
        <f t="shared" si="533"/>
        <v>1.2027234987119602</v>
      </c>
      <c r="D1083" s="8">
        <f t="shared" si="534"/>
        <v>2.1070389824958697E-3</v>
      </c>
      <c r="E1083" s="8">
        <f t="shared" si="535"/>
        <v>4.6980461017504131E-2</v>
      </c>
      <c r="F1083" s="3">
        <f t="shared" si="536"/>
        <v>0.46110031738862112</v>
      </c>
      <c r="G1083" s="7">
        <f t="shared" si="537"/>
        <v>3.3014519052156385E-3</v>
      </c>
      <c r="H1083" s="3">
        <f t="shared" si="538"/>
        <v>0.23137219545367979</v>
      </c>
      <c r="I1083" s="3">
        <f t="shared" si="539"/>
        <v>0.15034043733899502</v>
      </c>
      <c r="J1083" s="3">
        <f t="shared" si="540"/>
        <v>0.63505956266100494</v>
      </c>
      <c r="K1083" s="3">
        <f t="shared" si="543"/>
        <v>7.3978038879767755E-2</v>
      </c>
      <c r="L1083" s="7">
        <f t="shared" si="544"/>
        <v>3.0981156500488539E-4</v>
      </c>
      <c r="M1083" s="7">
        <f t="shared" si="546"/>
        <v>2.0844030003270538E-3</v>
      </c>
      <c r="N1083" s="3">
        <f t="shared" si="541"/>
        <v>8.3797509786617873E-4</v>
      </c>
      <c r="O1083" s="3">
        <f t="shared" si="547"/>
        <v>0.23152990381021782</v>
      </c>
      <c r="P1083" s="3">
        <f t="shared" si="545"/>
        <v>0.232367878908084</v>
      </c>
    </row>
    <row r="1084" spans="1:16" x14ac:dyDescent="0.25">
      <c r="A1084" s="8">
        <f t="shared" si="542"/>
        <v>0.22856858527566626</v>
      </c>
      <c r="B1084" s="8">
        <f t="shared" si="532"/>
        <v>2.1431414724333742E-2</v>
      </c>
      <c r="C1084" s="8">
        <f t="shared" si="533"/>
        <v>1.1885713168903251</v>
      </c>
      <c r="D1084" s="8">
        <f t="shared" si="534"/>
        <v>2.0369865711390572E-3</v>
      </c>
      <c r="E1084" s="8">
        <f t="shared" si="535"/>
        <v>4.7050513428860942E-2</v>
      </c>
      <c r="F1084" s="3">
        <f t="shared" si="536"/>
        <v>0.4604137958874413</v>
      </c>
      <c r="G1084" s="7">
        <f t="shared" si="537"/>
        <v>3.2916283143397894E-3</v>
      </c>
      <c r="H1084" s="3">
        <f t="shared" si="538"/>
        <v>0.23186021359000605</v>
      </c>
      <c r="I1084" s="3">
        <f t="shared" si="539"/>
        <v>0.14857141461129064</v>
      </c>
      <c r="J1084" s="3">
        <f t="shared" si="540"/>
        <v>0.63682858538870935</v>
      </c>
      <c r="K1084" s="3">
        <f t="shared" si="543"/>
        <v>7.3882539993304644E-2</v>
      </c>
      <c r="L1084" s="7">
        <f t="shared" si="544"/>
        <v>3.094220425100834E-4</v>
      </c>
      <c r="M1084" s="7">
        <f t="shared" si="546"/>
        <v>2.0844030003270538E-3</v>
      </c>
      <c r="N1084" s="3">
        <f t="shared" si="541"/>
        <v>8.3783876499299791E-4</v>
      </c>
      <c r="O1084" s="3">
        <f t="shared" si="547"/>
        <v>0.23152990381021782</v>
      </c>
      <c r="P1084" s="3">
        <f t="shared" si="545"/>
        <v>0.23236774257521081</v>
      </c>
    </row>
    <row r="1085" spans="1:16" x14ac:dyDescent="0.25">
      <c r="A1085" s="8">
        <f t="shared" si="542"/>
        <v>0.22882234976826865</v>
      </c>
      <c r="B1085" s="8">
        <f t="shared" si="532"/>
        <v>2.1177650231731349E-2</v>
      </c>
      <c r="C1085" s="8">
        <f t="shared" si="533"/>
        <v>1.1813002541865247</v>
      </c>
      <c r="D1085" s="8">
        <f t="shared" si="534"/>
        <v>2.0015603470153378E-3</v>
      </c>
      <c r="E1085" s="8">
        <f t="shared" si="535"/>
        <v>4.708593965298466E-2</v>
      </c>
      <c r="F1085" s="3">
        <f t="shared" si="536"/>
        <v>0.46006739264173846</v>
      </c>
      <c r="G1085" s="7">
        <f t="shared" si="537"/>
        <v>3.2866771082634707E-3</v>
      </c>
      <c r="H1085" s="3">
        <f t="shared" si="538"/>
        <v>0.23210902687653212</v>
      </c>
      <c r="I1085" s="3">
        <f t="shared" si="539"/>
        <v>0.14766253177331559</v>
      </c>
      <c r="J1085" s="3">
        <f t="shared" si="540"/>
        <v>0.63773746822668442</v>
      </c>
      <c r="K1085" s="3">
        <f t="shared" si="543"/>
        <v>7.3832794839408619E-2</v>
      </c>
      <c r="L1085" s="7">
        <f t="shared" si="544"/>
        <v>3.0923412511276501E-4</v>
      </c>
      <c r="M1085" s="7">
        <f t="shared" si="546"/>
        <v>2.0844030003270538E-3</v>
      </c>
      <c r="N1085" s="3">
        <f t="shared" si="541"/>
        <v>8.3777299390393656E-4</v>
      </c>
      <c r="O1085" s="3">
        <f t="shared" si="547"/>
        <v>0.23152990381021782</v>
      </c>
      <c r="P1085" s="3">
        <f t="shared" si="545"/>
        <v>0.23236767680412176</v>
      </c>
    </row>
    <row r="1086" spans="1:16" x14ac:dyDescent="0.25">
      <c r="A1086" s="8">
        <f t="shared" si="542"/>
        <v>0.22895167473206346</v>
      </c>
      <c r="B1086" s="8">
        <f t="shared" si="532"/>
        <v>2.1048325267936541E-2</v>
      </c>
      <c r="C1086" s="8">
        <f t="shared" si="533"/>
        <v>1.1775795304879866</v>
      </c>
      <c r="D1086" s="8">
        <f t="shared" si="534"/>
        <v>1.9835800201880973E-3</v>
      </c>
      <c r="E1086" s="8">
        <f t="shared" si="535"/>
        <v>4.7103919979811899E-2</v>
      </c>
      <c r="F1086" s="3">
        <f t="shared" si="536"/>
        <v>0.45989177748941573</v>
      </c>
      <c r="G1086" s="7">
        <f t="shared" si="537"/>
        <v>3.2841684317138861E-3</v>
      </c>
      <c r="H1086" s="3">
        <f t="shared" si="538"/>
        <v>0.23223584316377735</v>
      </c>
      <c r="I1086" s="3">
        <f t="shared" si="539"/>
        <v>0.14719744131099832</v>
      </c>
      <c r="J1086" s="3">
        <f t="shared" si="540"/>
        <v>0.63820255868900166</v>
      </c>
      <c r="K1086" s="3">
        <f t="shared" si="543"/>
        <v>7.3807162535626566E-2</v>
      </c>
      <c r="L1086" s="7">
        <f t="shared" si="544"/>
        <v>3.0914114491286131E-4</v>
      </c>
      <c r="M1086" s="7">
        <f t="shared" si="546"/>
        <v>2.0844030003270538E-3</v>
      </c>
      <c r="N1086" s="3">
        <f t="shared" si="541"/>
        <v>8.3774045083397032E-4</v>
      </c>
      <c r="O1086" s="3">
        <f t="shared" si="547"/>
        <v>0.23152990381021782</v>
      </c>
      <c r="P1086" s="3">
        <f t="shared" si="545"/>
        <v>0.23236764426105178</v>
      </c>
    </row>
    <row r="1087" spans="1:16" x14ac:dyDescent="0.25">
      <c r="A1087" s="8">
        <f t="shared" si="542"/>
        <v>0.22901757528070066</v>
      </c>
      <c r="B1087" s="8">
        <f t="shared" si="532"/>
        <v>2.0982424719299342E-2</v>
      </c>
      <c r="C1087" s="8">
        <f t="shared" si="533"/>
        <v>1.1756795575338181</v>
      </c>
      <c r="D1087" s="8">
        <f t="shared" si="534"/>
        <v>1.9744369783673424E-3</v>
      </c>
      <c r="E1087" s="8">
        <f t="shared" si="535"/>
        <v>4.7113063021632658E-2</v>
      </c>
      <c r="F1087" s="3">
        <f t="shared" si="536"/>
        <v>0.45980252814995592</v>
      </c>
      <c r="G1087" s="7">
        <f t="shared" si="537"/>
        <v>3.2828938647995495E-3</v>
      </c>
      <c r="H1087" s="3">
        <f t="shared" si="538"/>
        <v>0.2323004691455002</v>
      </c>
      <c r="I1087" s="3">
        <f t="shared" si="539"/>
        <v>0.14695994469172727</v>
      </c>
      <c r="J1087" s="3">
        <f t="shared" si="540"/>
        <v>0.63844005530827275</v>
      </c>
      <c r="K1087" s="3">
        <f t="shared" si="543"/>
        <v>7.3794027536201456E-2</v>
      </c>
      <c r="L1087" s="7">
        <f t="shared" si="544"/>
        <v>3.0909449198716026E-4</v>
      </c>
      <c r="M1087" s="7">
        <f t="shared" si="546"/>
        <v>2.0844030003270538E-3</v>
      </c>
      <c r="N1087" s="3">
        <f t="shared" si="541"/>
        <v>8.3772412230997495E-4</v>
      </c>
      <c r="O1087" s="3">
        <f t="shared" si="547"/>
        <v>0.23152990381021782</v>
      </c>
      <c r="P1087" s="3">
        <f t="shared" si="545"/>
        <v>0.2323676279325278</v>
      </c>
    </row>
    <row r="1088" spans="1:16" x14ac:dyDescent="0.25">
      <c r="A1088" s="8">
        <f t="shared" si="542"/>
        <v>0.22905115467421444</v>
      </c>
      <c r="B1088" s="8">
        <f t="shared" si="532"/>
        <v>2.0948845325785559E-2</v>
      </c>
      <c r="C1088" s="8">
        <f t="shared" si="533"/>
        <v>1.1747103907057326</v>
      </c>
      <c r="D1088" s="8">
        <f t="shared" si="534"/>
        <v>1.9697831842596181E-3</v>
      </c>
      <c r="E1088" s="8">
        <f t="shared" si="535"/>
        <v>4.7117716815740382E-2</v>
      </c>
      <c r="F1088" s="3">
        <f t="shared" si="536"/>
        <v>0.4597571136765724</v>
      </c>
      <c r="G1088" s="7">
        <f t="shared" si="537"/>
        <v>3.2822453971461597E-3</v>
      </c>
      <c r="H1088" s="3">
        <f t="shared" si="538"/>
        <v>0.23233340007136061</v>
      </c>
      <c r="I1088" s="3">
        <f t="shared" si="539"/>
        <v>0.14683879883821657</v>
      </c>
      <c r="J1088" s="3">
        <f t="shared" si="540"/>
        <v>0.63856120116178339</v>
      </c>
      <c r="K1088" s="3">
        <f t="shared" si="543"/>
        <v>7.3787315499306103E-2</v>
      </c>
      <c r="L1088" s="7">
        <f t="shared" si="544"/>
        <v>3.0907090946141627E-4</v>
      </c>
      <c r="M1088" s="7">
        <f t="shared" si="546"/>
        <v>2.0844030003270538E-3</v>
      </c>
      <c r="N1088" s="3">
        <f t="shared" si="541"/>
        <v>8.3771586842596444E-4</v>
      </c>
      <c r="O1088" s="3">
        <f t="shared" si="547"/>
        <v>0.23152990381021782</v>
      </c>
      <c r="P1088" s="3">
        <f t="shared" si="545"/>
        <v>0.23236761967864378</v>
      </c>
    </row>
    <row r="1089" spans="1:16" x14ac:dyDescent="0.25">
      <c r="A1089" s="8">
        <f t="shared" si="542"/>
        <v>0.22906826447785603</v>
      </c>
      <c r="B1089" s="8">
        <f t="shared" si="532"/>
        <v>2.0931735522143974E-2</v>
      </c>
      <c r="C1089" s="8">
        <f t="shared" si="533"/>
        <v>1.1742162969942624</v>
      </c>
      <c r="D1089" s="8">
        <f t="shared" si="534"/>
        <v>1.9674132258714096E-3</v>
      </c>
      <c r="E1089" s="8">
        <f t="shared" si="535"/>
        <v>4.7120086774128586E-2</v>
      </c>
      <c r="F1089" s="3">
        <f t="shared" si="536"/>
        <v>0.45973398966932433</v>
      </c>
      <c r="G1089" s="7">
        <f t="shared" si="537"/>
        <v>3.2819152369141986E-3</v>
      </c>
      <c r="H1089" s="3">
        <f t="shared" si="538"/>
        <v>0.23235017971477023</v>
      </c>
      <c r="I1089" s="3">
        <f t="shared" si="539"/>
        <v>0.14677703712428281</v>
      </c>
      <c r="J1089" s="3">
        <f t="shared" si="540"/>
        <v>0.63862296287571718</v>
      </c>
      <c r="K1089" s="3">
        <f t="shared" si="543"/>
        <v>7.3783890516474673E-2</v>
      </c>
      <c r="L1089" s="7">
        <f t="shared" si="544"/>
        <v>3.0905894260258921E-4</v>
      </c>
      <c r="M1089" s="7">
        <f t="shared" si="546"/>
        <v>2.0844030003270538E-3</v>
      </c>
      <c r="N1089" s="3">
        <f t="shared" si="541"/>
        <v>8.3771168002537508E-4</v>
      </c>
      <c r="O1089" s="3">
        <f t="shared" si="547"/>
        <v>0.23152990381021782</v>
      </c>
      <c r="P1089" s="3">
        <f t="shared" si="545"/>
        <v>0.23236761549024321</v>
      </c>
    </row>
    <row r="1090" spans="1:16" x14ac:dyDescent="0.25">
      <c r="A1090" s="8">
        <f t="shared" si="542"/>
        <v>0.22907698236559251</v>
      </c>
      <c r="B1090" s="8">
        <f t="shared" si="532"/>
        <v>2.0923017634407487E-2</v>
      </c>
      <c r="C1090" s="8">
        <f t="shared" si="533"/>
        <v>1.1739644728999901</v>
      </c>
      <c r="D1090" s="8">
        <f t="shared" si="534"/>
        <v>1.9662060091111154E-3</v>
      </c>
      <c r="E1090" s="8">
        <f t="shared" si="535"/>
        <v>4.7121293990888886E-2</v>
      </c>
      <c r="F1090" s="3">
        <f t="shared" si="536"/>
        <v>0.45972221158492543</v>
      </c>
      <c r="G1090" s="7">
        <f t="shared" si="537"/>
        <v>3.281747078020729E-3</v>
      </c>
      <c r="H1090" s="3">
        <f t="shared" si="538"/>
        <v>0.23235872944361324</v>
      </c>
      <c r="I1090" s="3">
        <f t="shared" si="539"/>
        <v>0.14674555911249876</v>
      </c>
      <c r="J1090" s="3">
        <f t="shared" si="540"/>
        <v>0.63865444088750123</v>
      </c>
      <c r="K1090" s="3">
        <f t="shared" si="543"/>
        <v>7.3782144105045508E-2</v>
      </c>
      <c r="L1090" s="7">
        <f t="shared" si="544"/>
        <v>3.0905285796310695E-4</v>
      </c>
      <c r="M1090" s="7">
        <f t="shared" si="546"/>
        <v>2.0844030003270538E-3</v>
      </c>
      <c r="N1090" s="3">
        <f t="shared" si="541"/>
        <v>8.3770955040155621E-4</v>
      </c>
      <c r="O1090" s="3">
        <f t="shared" si="547"/>
        <v>0.23152990381021782</v>
      </c>
      <c r="P1090" s="3">
        <f t="shared" si="545"/>
        <v>0.23236761336061937</v>
      </c>
    </row>
    <row r="1091" spans="1:16" x14ac:dyDescent="0.25">
      <c r="A1091" s="8">
        <f t="shared" si="542"/>
        <v>0.22908142432409556</v>
      </c>
      <c r="B1091" s="8">
        <f t="shared" si="532"/>
        <v>2.0918575675904438E-2</v>
      </c>
      <c r="C1091" s="8">
        <f t="shared" si="533"/>
        <v>1.1738361445671912</v>
      </c>
      <c r="D1091" s="8">
        <f t="shared" si="534"/>
        <v>1.9655909930837807E-3</v>
      </c>
      <c r="E1091" s="8">
        <f t="shared" si="535"/>
        <v>4.7121909006916221E-2</v>
      </c>
      <c r="F1091" s="3">
        <f t="shared" si="536"/>
        <v>0.45971621147724295</v>
      </c>
      <c r="G1091" s="7">
        <f t="shared" si="537"/>
        <v>3.2816614145184651E-3</v>
      </c>
      <c r="H1091" s="3">
        <f t="shared" si="538"/>
        <v>0.23236308573861403</v>
      </c>
      <c r="I1091" s="3">
        <f t="shared" si="539"/>
        <v>0.1467295180708989</v>
      </c>
      <c r="J1091" s="3">
        <f t="shared" si="540"/>
        <v>0.63867048192910114</v>
      </c>
      <c r="K1091" s="3">
        <f t="shared" si="543"/>
        <v>7.3781253933303315E-2</v>
      </c>
      <c r="L1091" s="7">
        <f t="shared" si="544"/>
        <v>3.0904976102361006E-4</v>
      </c>
      <c r="M1091" s="7">
        <f t="shared" si="546"/>
        <v>2.0844030003270538E-3</v>
      </c>
      <c r="N1091" s="3">
        <f t="shared" si="541"/>
        <v>8.3770846647273235E-4</v>
      </c>
      <c r="O1091" s="3">
        <f t="shared" si="547"/>
        <v>0.23152990381021782</v>
      </c>
      <c r="P1091" s="3">
        <f t="shared" si="545"/>
        <v>0.23236761227669056</v>
      </c>
    </row>
    <row r="1092" spans="1:16" x14ac:dyDescent="0.25">
      <c r="A1092" s="8">
        <f t="shared" si="542"/>
        <v>0.22908368759313383</v>
      </c>
      <c r="B1092" s="8">
        <f t="shared" si="532"/>
        <v>2.0916312406866172E-2</v>
      </c>
      <c r="C1092" s="8">
        <f t="shared" si="533"/>
        <v>1.1737707538862097</v>
      </c>
      <c r="D1092" s="8">
        <f t="shared" si="534"/>
        <v>1.965277652609957E-3</v>
      </c>
      <c r="E1092" s="8">
        <f t="shared" si="535"/>
        <v>4.7122222347390039E-2</v>
      </c>
      <c r="F1092" s="3">
        <f t="shared" si="536"/>
        <v>0.45971315458203832</v>
      </c>
      <c r="G1092" s="7">
        <f t="shared" si="537"/>
        <v>3.2816177716734323E-3</v>
      </c>
      <c r="H1092" s="3">
        <f t="shared" si="538"/>
        <v>0.23236530536480726</v>
      </c>
      <c r="I1092" s="3">
        <f t="shared" si="539"/>
        <v>0.14672134423577621</v>
      </c>
      <c r="J1092" s="3">
        <f t="shared" si="540"/>
        <v>0.63867865576422378</v>
      </c>
      <c r="K1092" s="3">
        <f t="shared" si="543"/>
        <v>7.3780800285246723E-2</v>
      </c>
      <c r="L1092" s="7">
        <f t="shared" si="544"/>
        <v>3.0904818393147652E-4</v>
      </c>
      <c r="M1092" s="7">
        <f>M1084</f>
        <v>2.0844030003270538E-3</v>
      </c>
      <c r="N1092" s="3">
        <f t="shared" si="541"/>
        <v>8.3770791449048554E-4</v>
      </c>
      <c r="O1092" s="3">
        <f>O1084</f>
        <v>0.23152990381021782</v>
      </c>
      <c r="P1092" s="3">
        <f t="shared" si="545"/>
        <v>0.2323676117247083</v>
      </c>
    </row>
    <row r="1093" spans="1:16" x14ac:dyDescent="0.25">
      <c r="A1093" s="8">
        <f t="shared" si="542"/>
        <v>0.22908484077308433</v>
      </c>
      <c r="B1093" s="8">
        <f t="shared" si="532"/>
        <v>2.0915159226915669E-2</v>
      </c>
      <c r="C1093" s="8">
        <f t="shared" si="533"/>
        <v>1.1737374348158465</v>
      </c>
      <c r="D1093" s="8">
        <f t="shared" si="534"/>
        <v>1.9651180054188642E-3</v>
      </c>
      <c r="E1093" s="8">
        <f t="shared" si="535"/>
        <v>4.7122381994581138E-2</v>
      </c>
      <c r="F1093" s="3">
        <f t="shared" si="536"/>
        <v>0.45971159710742149</v>
      </c>
      <c r="G1093" s="7">
        <f t="shared" si="537"/>
        <v>3.2815955359480776E-3</v>
      </c>
      <c r="H1093" s="3">
        <f t="shared" si="538"/>
        <v>0.23236643630903242</v>
      </c>
      <c r="I1093" s="3">
        <f t="shared" si="539"/>
        <v>0.14671717935198081</v>
      </c>
      <c r="J1093" s="3">
        <f t="shared" si="540"/>
        <v>0.63868282064801918</v>
      </c>
      <c r="K1093" s="3">
        <f t="shared" si="543"/>
        <v>7.3780569120005315E-2</v>
      </c>
      <c r="L1093" s="7">
        <f t="shared" si="544"/>
        <v>3.0904738059594512E-4</v>
      </c>
      <c r="M1093" s="7">
        <f t="shared" si="546"/>
        <v>2.0844030003270538E-3</v>
      </c>
      <c r="N1093" s="3">
        <f t="shared" si="541"/>
        <v>8.3770763332304964E-4</v>
      </c>
      <c r="O1093" s="3">
        <f t="shared" si="547"/>
        <v>0.23152990381021782</v>
      </c>
      <c r="P1093" s="3">
        <f t="shared" si="545"/>
        <v>0.23236761144354087</v>
      </c>
    </row>
    <row r="1094" spans="1:16" x14ac:dyDescent="0.25">
      <c r="A1094" s="8">
        <f t="shared" si="542"/>
        <v>0.22908542834033857</v>
      </c>
      <c r="B1094" s="8">
        <f t="shared" si="532"/>
        <v>2.091457165966143E-2</v>
      </c>
      <c r="C1094" s="8">
        <f t="shared" si="533"/>
        <v>1.1737204577908515</v>
      </c>
      <c r="D1094" s="8">
        <f t="shared" si="534"/>
        <v>1.965036663657666E-3</v>
      </c>
      <c r="E1094" s="8">
        <f t="shared" si="535"/>
        <v>4.7122463336342332E-2</v>
      </c>
      <c r="F1094" s="3">
        <f t="shared" si="536"/>
        <v>0.45971080356335986</v>
      </c>
      <c r="G1094" s="7">
        <f t="shared" si="537"/>
        <v>3.281584206721584E-3</v>
      </c>
      <c r="H1094" s="3">
        <f t="shared" si="538"/>
        <v>0.23236701254706016</v>
      </c>
      <c r="I1094" s="3">
        <f t="shared" si="539"/>
        <v>0.14671505722385644</v>
      </c>
      <c r="J1094" s="3">
        <f t="shared" si="540"/>
        <v>0.63868494277614352</v>
      </c>
      <c r="K1094" s="3">
        <f t="shared" si="543"/>
        <v>7.3780451331007135E-2</v>
      </c>
      <c r="L1094" s="7">
        <f t="shared" si="544"/>
        <v>3.0904697133922964E-4</v>
      </c>
      <c r="M1094" s="7">
        <f t="shared" si="546"/>
        <v>2.0844030003270538E-3</v>
      </c>
      <c r="N1094" s="3">
        <f t="shared" si="541"/>
        <v>8.3770749008319921E-4</v>
      </c>
      <c r="O1094" s="3">
        <f t="shared" si="547"/>
        <v>0.23152990381021782</v>
      </c>
      <c r="P1094" s="3">
        <f t="shared" si="545"/>
        <v>0.23236761130030101</v>
      </c>
    </row>
    <row r="1095" spans="1:16" x14ac:dyDescent="0.25">
      <c r="A1095" s="8">
        <f t="shared" si="542"/>
        <v>0.22908572771695901</v>
      </c>
      <c r="B1095" s="8">
        <f t="shared" si="532"/>
        <v>2.0914272283040991E-2</v>
      </c>
      <c r="C1095" s="8">
        <f t="shared" si="533"/>
        <v>1.1737118075924329</v>
      </c>
      <c r="D1095" s="8">
        <f t="shared" si="534"/>
        <v>1.9649952188923424E-3</v>
      </c>
      <c r="E1095" s="8">
        <f t="shared" si="535"/>
        <v>4.712250478110766E-2</v>
      </c>
      <c r="F1095" s="3">
        <f t="shared" si="536"/>
        <v>0.45971039924261203</v>
      </c>
      <c r="G1095" s="7">
        <f t="shared" si="537"/>
        <v>3.2815784343447475E-3</v>
      </c>
      <c r="H1095" s="3">
        <f t="shared" si="538"/>
        <v>0.23236730615130374</v>
      </c>
      <c r="I1095" s="3">
        <f t="shared" si="539"/>
        <v>0.14671397594905411</v>
      </c>
      <c r="J1095" s="3">
        <f t="shared" si="540"/>
        <v>0.63868602405094588</v>
      </c>
      <c r="K1095" s="3">
        <f t="shared" si="543"/>
        <v>7.3780391313758964E-2</v>
      </c>
      <c r="L1095" s="7">
        <f t="shared" si="544"/>
        <v>3.0904676283028499E-4</v>
      </c>
      <c r="M1095" s="7">
        <f t="shared" si="546"/>
        <v>2.0844030003270538E-3</v>
      </c>
      <c r="N1095" s="3">
        <f t="shared" si="541"/>
        <v>8.3770741710506851E-4</v>
      </c>
      <c r="O1095" s="3">
        <f t="shared" si="547"/>
        <v>0.23152990381021782</v>
      </c>
      <c r="P1095" s="3">
        <f t="shared" si="545"/>
        <v>0.23236761122732288</v>
      </c>
    </row>
    <row r="1096" spans="1:16" x14ac:dyDescent="0.25">
      <c r="A1096" s="8">
        <f t="shared" si="542"/>
        <v>0.22908588025496857</v>
      </c>
      <c r="B1096" s="8">
        <f t="shared" si="532"/>
        <v>2.0914119745031434E-2</v>
      </c>
      <c r="C1096" s="8">
        <f t="shared" si="533"/>
        <v>1.1737074001322769</v>
      </c>
      <c r="D1096" s="8">
        <f t="shared" si="534"/>
        <v>1.9649741021098522E-3</v>
      </c>
      <c r="E1096" s="8">
        <f t="shared" si="535"/>
        <v>4.712252589789015E-2</v>
      </c>
      <c r="F1096" s="3">
        <f t="shared" si="536"/>
        <v>0.45971019323488382</v>
      </c>
      <c r="G1096" s="7">
        <f t="shared" si="537"/>
        <v>3.2815754932306557E-3</v>
      </c>
      <c r="H1096" s="3">
        <f t="shared" si="538"/>
        <v>0.23236745574819923</v>
      </c>
      <c r="I1096" s="3">
        <f t="shared" si="539"/>
        <v>0.14671342501653462</v>
      </c>
      <c r="J1096" s="3">
        <f t="shared" si="540"/>
        <v>0.63868657498346537</v>
      </c>
      <c r="K1096" s="3">
        <f t="shared" si="543"/>
        <v>7.3780360733447514E-2</v>
      </c>
      <c r="L1096" s="7">
        <f t="shared" si="544"/>
        <v>3.0904665659497945E-4</v>
      </c>
      <c r="M1096" s="7">
        <f t="shared" si="546"/>
        <v>2.0844030003270538E-3</v>
      </c>
      <c r="N1096" s="3">
        <f t="shared" si="541"/>
        <v>8.3770737992271149E-4</v>
      </c>
      <c r="O1096" s="3">
        <f t="shared" si="547"/>
        <v>0.23152990381021782</v>
      </c>
      <c r="P1096" s="3">
        <f t="shared" si="545"/>
        <v>0.23236761119014054</v>
      </c>
    </row>
    <row r="1097" spans="1:16" x14ac:dyDescent="0.25">
      <c r="A1097" s="8">
        <f t="shared" si="542"/>
        <v>0.22908595797593923</v>
      </c>
      <c r="B1097" s="8">
        <f t="shared" si="532"/>
        <v>2.0914042024060775E-2</v>
      </c>
      <c r="C1097" s="8">
        <f t="shared" si="533"/>
        <v>1.173705154443224</v>
      </c>
      <c r="D1097" s="8">
        <f t="shared" si="534"/>
        <v>1.9649633427408792E-3</v>
      </c>
      <c r="E1097" s="8">
        <f t="shared" si="535"/>
        <v>4.7122536657259122E-2</v>
      </c>
      <c r="F1097" s="3">
        <f t="shared" si="536"/>
        <v>0.45971008827042431</v>
      </c>
      <c r="G1097" s="7">
        <f t="shared" si="537"/>
        <v>3.2815739946832501E-3</v>
      </c>
      <c r="H1097" s="3">
        <f t="shared" si="538"/>
        <v>0.23236753197062249</v>
      </c>
      <c r="I1097" s="3">
        <f t="shared" si="539"/>
        <v>0.146713144305403</v>
      </c>
      <c r="J1097" s="3">
        <f t="shared" si="540"/>
        <v>0.63868685569459704</v>
      </c>
      <c r="K1097" s="3">
        <f t="shared" si="543"/>
        <v>7.3780345152103549E-2</v>
      </c>
      <c r="L1097" s="7">
        <f t="shared" si="544"/>
        <v>3.090466024671197E-4</v>
      </c>
      <c r="M1097" s="7">
        <f t="shared" si="546"/>
        <v>2.0844030003270538E-3</v>
      </c>
      <c r="N1097" s="3">
        <f t="shared" si="541"/>
        <v>8.3770736097796077E-4</v>
      </c>
      <c r="O1097" s="3">
        <f t="shared" si="547"/>
        <v>0.23152990381021782</v>
      </c>
      <c r="P1097" s="3">
        <f t="shared" si="545"/>
        <v>0.23236761117119578</v>
      </c>
    </row>
    <row r="1098" spans="1:16" x14ac:dyDescent="0.25">
      <c r="A1098" s="8">
        <f t="shared" si="542"/>
        <v>0.22908599757622589</v>
      </c>
      <c r="B1098" s="8">
        <f t="shared" si="532"/>
        <v>2.0914002423774114E-2</v>
      </c>
      <c r="C1098" s="8">
        <f t="shared" si="533"/>
        <v>1.1737040102212359</v>
      </c>
      <c r="D1098" s="8">
        <f t="shared" si="534"/>
        <v>1.964957860648351E-3</v>
      </c>
      <c r="E1098" s="8">
        <f t="shared" si="535"/>
        <v>4.7122542139351645E-2</v>
      </c>
      <c r="F1098" s="3">
        <f t="shared" si="536"/>
        <v>0.45971003478915773</v>
      </c>
      <c r="G1098" s="7">
        <f t="shared" si="537"/>
        <v>3.2815732311467171E-3</v>
      </c>
      <c r="H1098" s="3">
        <f t="shared" si="538"/>
        <v>0.23236757080737261</v>
      </c>
      <c r="I1098" s="3">
        <f t="shared" si="539"/>
        <v>0.14671300127765449</v>
      </c>
      <c r="J1098" s="3">
        <f t="shared" si="540"/>
        <v>0.63868699872234547</v>
      </c>
      <c r="K1098" s="3">
        <f t="shared" si="543"/>
        <v>7.3780337213090963E-2</v>
      </c>
      <c r="L1098" s="7">
        <f t="shared" si="544"/>
        <v>3.0904657488822789E-4</v>
      </c>
      <c r="M1098" s="7">
        <f t="shared" si="546"/>
        <v>2.0844030003270538E-3</v>
      </c>
      <c r="N1098" s="3">
        <f t="shared" si="541"/>
        <v>8.3770735132534862E-4</v>
      </c>
      <c r="O1098" s="3">
        <f t="shared" si="547"/>
        <v>0.23152990381021782</v>
      </c>
      <c r="P1098" s="3">
        <f t="shared" si="545"/>
        <v>0.23236761116154317</v>
      </c>
    </row>
    <row r="1099" spans="1:16" x14ac:dyDescent="0.25">
      <c r="A1099" s="8">
        <f t="shared" si="542"/>
        <v>0.22908601775331117</v>
      </c>
      <c r="B1099" s="8">
        <f t="shared" si="532"/>
        <v>2.0913982246688834E-2</v>
      </c>
      <c r="C1099" s="8">
        <f t="shared" si="533"/>
        <v>1.1737034272183946</v>
      </c>
      <c r="D1099" s="8">
        <f t="shared" si="534"/>
        <v>1.9649550674216837E-3</v>
      </c>
      <c r="E1099" s="8">
        <f t="shared" si="535"/>
        <v>4.7122544932578316E-2</v>
      </c>
      <c r="F1099" s="3">
        <f t="shared" si="536"/>
        <v>0.4597100075394765</v>
      </c>
      <c r="G1099" s="7">
        <f t="shared" si="537"/>
        <v>3.2815728421109551E-3</v>
      </c>
      <c r="H1099" s="3">
        <f t="shared" si="538"/>
        <v>0.23236759059542211</v>
      </c>
      <c r="I1099" s="3">
        <f t="shared" si="539"/>
        <v>0.14671292840229933</v>
      </c>
      <c r="J1099" s="3">
        <f t="shared" si="540"/>
        <v>0.63868707159770066</v>
      </c>
      <c r="K1099" s="3">
        <f t="shared" si="543"/>
        <v>7.3780333168008916E-2</v>
      </c>
      <c r="L1099" s="7">
        <f t="shared" si="544"/>
        <v>3.0904656083633613E-4</v>
      </c>
      <c r="M1099" s="7">
        <f t="shared" si="546"/>
        <v>2.0844030003270538E-3</v>
      </c>
      <c r="N1099" s="3">
        <f t="shared" si="541"/>
        <v>8.3770734640718639E-4</v>
      </c>
      <c r="O1099" s="3">
        <f t="shared" si="547"/>
        <v>0.23152990381021782</v>
      </c>
      <c r="P1099" s="3">
        <f t="shared" si="545"/>
        <v>0.23236761115662499</v>
      </c>
    </row>
    <row r="1100" spans="1:16" x14ac:dyDescent="0.25">
      <c r="A1100" s="8">
        <f t="shared" si="542"/>
        <v>0.22908602803391259</v>
      </c>
      <c r="B1100" s="8">
        <f t="shared" si="532"/>
        <v>2.0913971966087408E-2</v>
      </c>
      <c r="C1100" s="8">
        <f t="shared" si="533"/>
        <v>1.173703130167471</v>
      </c>
      <c r="D1100" s="8">
        <f t="shared" si="534"/>
        <v>1.9649536442210517E-3</v>
      </c>
      <c r="E1100" s="8">
        <f t="shared" si="535"/>
        <v>4.7122546355778949E-2</v>
      </c>
      <c r="F1100" s="3">
        <f t="shared" si="536"/>
        <v>0.45970999365526127</v>
      </c>
      <c r="G1100" s="7">
        <f t="shared" si="537"/>
        <v>3.2815726438900671E-3</v>
      </c>
      <c r="H1100" s="3">
        <f t="shared" si="538"/>
        <v>0.23236760067780265</v>
      </c>
      <c r="I1100" s="3">
        <f t="shared" si="539"/>
        <v>0.14671289127093387</v>
      </c>
      <c r="J1100" s="3">
        <f t="shared" si="540"/>
        <v>0.63868710872906609</v>
      </c>
      <c r="K1100" s="3">
        <f t="shared" si="543"/>
        <v>7.3780331106962332E-2</v>
      </c>
      <c r="L1100" s="7">
        <f t="shared" si="544"/>
        <v>3.0904655367665302E-4</v>
      </c>
      <c r="M1100" s="7">
        <f t="shared" si="546"/>
        <v>2.0844030003270538E-3</v>
      </c>
      <c r="N1100" s="3">
        <f t="shared" si="541"/>
        <v>8.3770734390129734E-4</v>
      </c>
      <c r="O1100" s="3">
        <f t="shared" si="547"/>
        <v>0.23152990381021782</v>
      </c>
      <c r="P1100" s="3">
        <f t="shared" si="545"/>
        <v>0.23236761115411911</v>
      </c>
    </row>
    <row r="1101" spans="1:16" x14ac:dyDescent="0.25">
      <c r="A1101" s="8">
        <f t="shared" si="542"/>
        <v>0.22908603327207083</v>
      </c>
      <c r="B1101" s="8">
        <f t="shared" si="532"/>
        <v>2.0913966727929167E-2</v>
      </c>
      <c r="C1101" s="8">
        <f t="shared" si="533"/>
        <v>1.1737029788144575</v>
      </c>
      <c r="D1101" s="8">
        <f t="shared" si="534"/>
        <v>1.9649529190738976E-3</v>
      </c>
      <c r="E1101" s="8">
        <f t="shared" si="535"/>
        <v>4.71225470809261E-2</v>
      </c>
      <c r="F1101" s="3">
        <f t="shared" si="536"/>
        <v>0.45970998658099615</v>
      </c>
      <c r="G1101" s="7">
        <f t="shared" si="537"/>
        <v>3.2815725428928517E-3</v>
      </c>
      <c r="H1101" s="3">
        <f t="shared" si="538"/>
        <v>0.23236760581496368</v>
      </c>
      <c r="I1101" s="3">
        <f t="shared" si="539"/>
        <v>0.14671287235180719</v>
      </c>
      <c r="J1101" s="3">
        <f t="shared" si="540"/>
        <v>0.6386871276481928</v>
      </c>
      <c r="K1101" s="3">
        <f t="shared" si="543"/>
        <v>7.3780330056820165E-2</v>
      </c>
      <c r="L1101" s="7">
        <f t="shared" si="544"/>
        <v>3.090465500286654E-4</v>
      </c>
      <c r="M1101" s="7">
        <f t="shared" si="546"/>
        <v>2.0844030003270538E-3</v>
      </c>
      <c r="N1101" s="3">
        <f t="shared" si="541"/>
        <v>8.3770734262450161E-4</v>
      </c>
      <c r="O1101" s="3">
        <f t="shared" si="547"/>
        <v>0.23152990381021782</v>
      </c>
      <c r="P1101" s="3">
        <f t="shared" si="545"/>
        <v>0.23236761115284232</v>
      </c>
    </row>
    <row r="1102" spans="1:16" x14ac:dyDescent="0.25">
      <c r="A1102" s="8">
        <f t="shared" si="542"/>
        <v>0.22908603594101015</v>
      </c>
      <c r="B1102" s="8">
        <f t="shared" si="532"/>
        <v>2.0913964058989848E-2</v>
      </c>
      <c r="C1102" s="8">
        <f t="shared" si="533"/>
        <v>1.1737029016972675</v>
      </c>
      <c r="D1102" s="8">
        <f t="shared" si="534"/>
        <v>1.9649525495979295E-3</v>
      </c>
      <c r="E1102" s="8">
        <f t="shared" si="535"/>
        <v>4.7122547450402071E-2</v>
      </c>
      <c r="F1102" s="3">
        <f t="shared" si="536"/>
        <v>0.45970998297652649</v>
      </c>
      <c r="G1102" s="7">
        <f t="shared" si="537"/>
        <v>3.2815724914328922E-3</v>
      </c>
      <c r="H1102" s="3">
        <f t="shared" si="538"/>
        <v>0.23236760843244306</v>
      </c>
      <c r="I1102" s="3">
        <f t="shared" si="539"/>
        <v>0.14671286271215844</v>
      </c>
      <c r="J1102" s="3">
        <f t="shared" si="540"/>
        <v>0.63868713728784154</v>
      </c>
      <c r="K1102" s="3">
        <f t="shared" si="543"/>
        <v>7.3780329521753035E-2</v>
      </c>
      <c r="L1102" s="7">
        <f t="shared" si="544"/>
        <v>3.0904654816994888E-4</v>
      </c>
      <c r="M1102" s="7">
        <f t="shared" si="546"/>
        <v>2.0844030003270538E-3</v>
      </c>
      <c r="N1102" s="3">
        <f t="shared" si="541"/>
        <v>8.3770734197395093E-4</v>
      </c>
      <c r="O1102" s="3">
        <f t="shared" si="547"/>
        <v>0.23152990381021782</v>
      </c>
      <c r="P1102" s="3">
        <f t="shared" si="545"/>
        <v>0.23236761115219176</v>
      </c>
    </row>
    <row r="1103" spans="1:16" x14ac:dyDescent="0.25">
      <c r="A1103" s="8">
        <f t="shared" si="542"/>
        <v>0.2290860373008845</v>
      </c>
      <c r="B1103" s="8">
        <f t="shared" si="532"/>
        <v>2.0913962699115496E-2</v>
      </c>
      <c r="C1103" s="8">
        <f t="shared" si="533"/>
        <v>1.1737028624046195</v>
      </c>
      <c r="D1103" s="8">
        <f t="shared" si="534"/>
        <v>1.9649523613430421E-3</v>
      </c>
      <c r="E1103" s="8">
        <f t="shared" si="535"/>
        <v>4.7122547638656954E-2</v>
      </c>
      <c r="F1103" s="3">
        <f t="shared" si="536"/>
        <v>0.45970998113998213</v>
      </c>
      <c r="G1103" s="7">
        <f t="shared" si="537"/>
        <v>3.2815724652130855E-3</v>
      </c>
      <c r="H1103" s="3">
        <f t="shared" si="538"/>
        <v>0.23236760976609758</v>
      </c>
      <c r="I1103" s="3">
        <f t="shared" si="539"/>
        <v>0.14671285780057744</v>
      </c>
      <c r="J1103" s="3">
        <f t="shared" si="540"/>
        <v>0.63868714219942258</v>
      </c>
      <c r="K1103" s="3">
        <f t="shared" si="543"/>
        <v>7.3780329249126309E-2</v>
      </c>
      <c r="L1103" s="7">
        <f t="shared" si="544"/>
        <v>3.0904654722289866E-4</v>
      </c>
      <c r="M1103" s="7">
        <f t="shared" si="546"/>
        <v>2.0844030003270538E-3</v>
      </c>
      <c r="N1103" s="3">
        <f t="shared" si="541"/>
        <v>8.3770734164248333E-4</v>
      </c>
      <c r="O1103" s="3">
        <f t="shared" si="547"/>
        <v>0.23152990381021782</v>
      </c>
      <c r="P1103" s="3">
        <f t="shared" si="545"/>
        <v>0.2323676111518603</v>
      </c>
    </row>
    <row r="1104" spans="1:16" x14ac:dyDescent="0.25">
      <c r="A1104" s="8">
        <f t="shared" si="542"/>
        <v>0.22908603799376587</v>
      </c>
      <c r="B1104" s="8">
        <f t="shared" si="532"/>
        <v>2.0913962006234132E-2</v>
      </c>
      <c r="C1104" s="8">
        <f t="shared" si="533"/>
        <v>1.1737028423842815</v>
      </c>
      <c r="D1104" s="8">
        <f t="shared" si="534"/>
        <v>1.9649522654236655E-3</v>
      </c>
      <c r="E1104" s="8">
        <f t="shared" si="535"/>
        <v>4.7122547734576331E-2</v>
      </c>
      <c r="F1104" s="3">
        <f t="shared" si="536"/>
        <v>0.45970998020422849</v>
      </c>
      <c r="G1104" s="7">
        <f t="shared" si="537"/>
        <v>3.2815724518536044E-3</v>
      </c>
      <c r="H1104" s="3">
        <f t="shared" si="538"/>
        <v>0.23236761044561946</v>
      </c>
      <c r="I1104" s="3">
        <f t="shared" si="539"/>
        <v>0.14671285529803518</v>
      </c>
      <c r="J1104" s="3">
        <f t="shared" si="540"/>
        <v>0.63868714470196486</v>
      </c>
      <c r="K1104" s="3">
        <f t="shared" si="543"/>
        <v>7.3780329110217896E-2</v>
      </c>
      <c r="L1104" s="7">
        <f t="shared" si="544"/>
        <v>3.0904654674035893E-4</v>
      </c>
      <c r="M1104" s="7">
        <f t="shared" si="546"/>
        <v>2.0844030003270538E-3</v>
      </c>
      <c r="N1104" s="3">
        <f t="shared" si="541"/>
        <v>8.3770734147359444E-4</v>
      </c>
      <c r="O1104" s="3">
        <f t="shared" si="547"/>
        <v>0.23152990381021782</v>
      </c>
      <c r="P1104" s="3">
        <f t="shared" si="545"/>
        <v>0.23236761115169141</v>
      </c>
    </row>
    <row r="1105" spans="1:16" x14ac:dyDescent="0.25">
      <c r="A1105" s="8">
        <f t="shared" si="542"/>
        <v>0.22908603834680186</v>
      </c>
      <c r="B1105" s="8">
        <f t="shared" si="532"/>
        <v>2.0913961653198143E-2</v>
      </c>
      <c r="C1105" s="8">
        <f t="shared" si="533"/>
        <v>1.1737028321835457</v>
      </c>
      <c r="D1105" s="8">
        <f t="shared" si="534"/>
        <v>1.9649522165509541E-3</v>
      </c>
      <c r="E1105" s="8">
        <f t="shared" si="535"/>
        <v>4.7122547783449042E-2</v>
      </c>
      <c r="F1105" s="3">
        <f t="shared" si="536"/>
        <v>0.45970997972744454</v>
      </c>
      <c r="G1105" s="7">
        <f t="shared" si="537"/>
        <v>3.2815724450466995E-3</v>
      </c>
      <c r="H1105" s="3">
        <f t="shared" si="538"/>
        <v>0.23236761079184856</v>
      </c>
      <c r="I1105" s="3">
        <f t="shared" si="539"/>
        <v>0.14671285402294321</v>
      </c>
      <c r="J1105" s="3">
        <f t="shared" si="540"/>
        <v>0.63868714597705678</v>
      </c>
      <c r="K1105" s="3">
        <f t="shared" si="543"/>
        <v>7.3780329039441483E-2</v>
      </c>
      <c r="L1105" s="7">
        <f t="shared" si="544"/>
        <v>3.090465464944957E-4</v>
      </c>
      <c r="M1105" s="7">
        <f t="shared" si="546"/>
        <v>2.0844030003270538E-3</v>
      </c>
      <c r="N1105" s="3">
        <f t="shared" si="541"/>
        <v>8.3770734138754229E-4</v>
      </c>
      <c r="O1105" s="3">
        <f t="shared" si="547"/>
        <v>0.23152990381021782</v>
      </c>
      <c r="P1105" s="3">
        <f t="shared" si="545"/>
        <v>0.23236761115160537</v>
      </c>
    </row>
    <row r="1107" spans="1:16" x14ac:dyDescent="0.25">
      <c r="A1107" s="5" t="s">
        <v>75</v>
      </c>
      <c r="B1107" s="5"/>
      <c r="C1107" s="5"/>
      <c r="D1107" s="5"/>
      <c r="E1107" s="5"/>
      <c r="F1107">
        <f>F1074+1</f>
        <v>34</v>
      </c>
      <c r="G1107" t="s">
        <v>76</v>
      </c>
      <c r="H1107">
        <f>D$18/100</f>
        <v>0.7</v>
      </c>
      <c r="K1107" t="s">
        <v>15</v>
      </c>
    </row>
    <row r="1108" spans="1:16" x14ac:dyDescent="0.25">
      <c r="A1108" s="1" t="s">
        <v>82</v>
      </c>
      <c r="B1108" s="1" t="s">
        <v>182</v>
      </c>
      <c r="C1108" s="1" t="s">
        <v>183</v>
      </c>
      <c r="D1108" s="1" t="s">
        <v>184</v>
      </c>
      <c r="E1108" s="1" t="s">
        <v>185</v>
      </c>
      <c r="F1108" s="1" t="s">
        <v>79</v>
      </c>
      <c r="G1108" s="1" t="s">
        <v>81</v>
      </c>
      <c r="H1108" s="1" t="s">
        <v>84</v>
      </c>
      <c r="I1108" s="1" t="s">
        <v>60</v>
      </c>
      <c r="J1108" s="1" t="s">
        <v>187</v>
      </c>
      <c r="K1108" s="1" t="s">
        <v>86</v>
      </c>
      <c r="L1108" s="1" t="s">
        <v>88</v>
      </c>
      <c r="M1108" s="1" t="s">
        <v>88</v>
      </c>
      <c r="N1108" s="1" t="s">
        <v>90</v>
      </c>
      <c r="O1108" s="1" t="s">
        <v>92</v>
      </c>
      <c r="P1108" s="1" t="s">
        <v>92</v>
      </c>
    </row>
    <row r="1109" spans="1:16" x14ac:dyDescent="0.25">
      <c r="A1109" s="1" t="s">
        <v>77</v>
      </c>
      <c r="B1109" s="1" t="s">
        <v>10</v>
      </c>
      <c r="C1109" s="1" t="s">
        <v>57</v>
      </c>
      <c r="D1109" s="1" t="s">
        <v>59</v>
      </c>
      <c r="E1109" s="1" t="s">
        <v>186</v>
      </c>
      <c r="F1109" s="1" t="s">
        <v>78</v>
      </c>
      <c r="G1109" s="1" t="s">
        <v>80</v>
      </c>
      <c r="H1109" s="1" t="s">
        <v>83</v>
      </c>
      <c r="I1109" s="1" t="s">
        <v>61</v>
      </c>
      <c r="J1109" s="1" t="s">
        <v>188</v>
      </c>
      <c r="K1109" s="1" t="s">
        <v>85</v>
      </c>
      <c r="L1109" s="1" t="s">
        <v>87</v>
      </c>
      <c r="M1109" s="1" t="s">
        <v>28</v>
      </c>
      <c r="N1109" s="1" t="s">
        <v>89</v>
      </c>
      <c r="O1109" s="1" t="s">
        <v>32</v>
      </c>
      <c r="P1109" s="1" t="s">
        <v>91</v>
      </c>
    </row>
    <row r="1110" spans="1:16" x14ac:dyDescent="0.25">
      <c r="A1110" s="1" t="s">
        <v>0</v>
      </c>
      <c r="B1110" s="1" t="s">
        <v>0</v>
      </c>
      <c r="C1110" s="1" t="s">
        <v>97</v>
      </c>
      <c r="D1110" s="1" t="s">
        <v>17</v>
      </c>
      <c r="E1110" s="1" t="s">
        <v>17</v>
      </c>
      <c r="F1110" s="1" t="s">
        <v>22</v>
      </c>
      <c r="G1110" s="1" t="s">
        <v>0</v>
      </c>
      <c r="H1110" s="1" t="s">
        <v>0</v>
      </c>
      <c r="I1110" s="1" t="s">
        <v>0</v>
      </c>
      <c r="J1110" s="1" t="s">
        <v>0</v>
      </c>
      <c r="K1110" s="1" t="s">
        <v>0</v>
      </c>
      <c r="L1110" s="1" t="s">
        <v>20</v>
      </c>
      <c r="M1110" s="1" t="s">
        <v>20</v>
      </c>
      <c r="N1110" s="1" t="s">
        <v>0</v>
      </c>
      <c r="O1110" s="1" t="s">
        <v>0</v>
      </c>
      <c r="P1110" s="1" t="s">
        <v>0</v>
      </c>
    </row>
    <row r="1111" spans="1:16" x14ac:dyDescent="0.25">
      <c r="A1111" s="8">
        <v>0.2</v>
      </c>
      <c r="B1111" s="8">
        <f t="shared" ref="B1111:B1138" si="548">IF(A1111&lt;$D$24,A1111,2*$D$24-A1111)</f>
        <v>4.9999999999999989E-2</v>
      </c>
      <c r="C1111" s="8">
        <f t="shared" ref="C1111:C1138" si="549">2*ACOS(($D$24-B1111)/$D$24)</f>
        <v>1.8545904360032242</v>
      </c>
      <c r="D1111" s="8">
        <f t="shared" ref="D1111:D1138" si="550">$D$24^2*(C1111-SIN(C1111))/2</f>
        <v>6.9889877812751881E-3</v>
      </c>
      <c r="E1111" s="8">
        <f t="shared" ref="E1111:E1138" si="551">IF(A1111&lt;$D$24,D1111,3.1416*($D$24)^2-D1111)</f>
        <v>4.2098512218724814E-2</v>
      </c>
      <c r="F1111" s="3">
        <f t="shared" ref="F1111:F1138" si="552">$D$19/E1111</f>
        <v>0.51457175906087338</v>
      </c>
      <c r="G1111" s="7">
        <f t="shared" ref="G1111:G1138" si="553">F1111^2/(2*32.2)</f>
        <v>4.1115542736490911E-3</v>
      </c>
      <c r="H1111" s="3">
        <f t="shared" ref="H1111:H1138" si="554">A1111+G1111</f>
        <v>0.2041115542736491</v>
      </c>
      <c r="I1111" s="3">
        <f t="shared" ref="I1111:I1138" si="555">$D$24*C1111</f>
        <v>0.23182380450040302</v>
      </c>
      <c r="J1111" s="3">
        <f t="shared" ref="J1111:J1138" si="556">IF(A1111&lt;$D$24,I1111,(2*3.1416*$D$24-I1111))</f>
        <v>0.55357619549959702</v>
      </c>
      <c r="K1111" s="3">
        <f>E1111/J1111</f>
        <v>7.6048270429568104E-2</v>
      </c>
      <c r="L1111" s="7">
        <f>($D$21^2)*(F1111^2)/(($D$20^2)*(K1111^1.333))</f>
        <v>3.7189525515176188E-4</v>
      </c>
      <c r="M1111" s="7">
        <f>D1094</f>
        <v>1.965036663657666E-3</v>
      </c>
      <c r="N1111" s="3">
        <f t="shared" ref="N1111:N1138" si="557">((M1111+L1111)/2)*D$30</f>
        <v>8.1792617158329972E-4</v>
      </c>
      <c r="O1111" s="3">
        <f>H1105</f>
        <v>0.23236761079184856</v>
      </c>
      <c r="P1111" s="3">
        <f>N1111+O1111</f>
        <v>0.23318553696343186</v>
      </c>
    </row>
    <row r="1112" spans="1:16" x14ac:dyDescent="0.25">
      <c r="A1112" s="8">
        <f t="shared" ref="A1112:A1138" si="558">A1111+(P1111-H1111)/2</f>
        <v>0.2145369913448914</v>
      </c>
      <c r="B1112" s="8">
        <f t="shared" si="548"/>
        <v>3.5463008655108597E-2</v>
      </c>
      <c r="C1112" s="8">
        <f t="shared" si="549"/>
        <v>1.5446336213802321</v>
      </c>
      <c r="D1112" s="8">
        <f t="shared" si="550"/>
        <v>4.2576237924703674E-3</v>
      </c>
      <c r="E1112" s="8">
        <f t="shared" si="551"/>
        <v>4.482987620752963E-2</v>
      </c>
      <c r="F1112" s="3">
        <f t="shared" si="552"/>
        <v>0.48322028340993783</v>
      </c>
      <c r="G1112" s="7">
        <f t="shared" si="553"/>
        <v>3.6258050046394509E-3</v>
      </c>
      <c r="H1112" s="3">
        <f t="shared" si="554"/>
        <v>0.21816279634953084</v>
      </c>
      <c r="I1112" s="3">
        <f t="shared" si="555"/>
        <v>0.19307920267252901</v>
      </c>
      <c r="J1112" s="3">
        <f t="shared" si="556"/>
        <v>0.592320797327471</v>
      </c>
      <c r="K1112" s="3">
        <f t="shared" ref="K1112:K1138" si="559">E1112/J1112</f>
        <v>7.568512942614937E-2</v>
      </c>
      <c r="L1112" s="7">
        <f t="shared" ref="L1112:L1138" si="560">($D$21^2)*(F1112^2)/(($D$20^2)*(K1112^1.333))</f>
        <v>3.3005785453551757E-4</v>
      </c>
      <c r="M1112" s="7">
        <f>M1111</f>
        <v>1.965036663657666E-3</v>
      </c>
      <c r="N1112" s="3">
        <f t="shared" si="557"/>
        <v>8.0328308136761427E-4</v>
      </c>
      <c r="O1112" s="3">
        <f>O1111</f>
        <v>0.23236761079184856</v>
      </c>
      <c r="P1112" s="3">
        <f t="shared" ref="P1112:P1138" si="561">N1112+O1112</f>
        <v>0.23317089387321618</v>
      </c>
    </row>
    <row r="1113" spans="1:16" x14ac:dyDescent="0.25">
      <c r="A1113" s="8">
        <f t="shared" si="558"/>
        <v>0.22204104010673409</v>
      </c>
      <c r="B1113" s="8">
        <f t="shared" si="548"/>
        <v>2.7958959893265911E-2</v>
      </c>
      <c r="C1113" s="8">
        <f t="shared" si="549"/>
        <v>1.3639532236310425</v>
      </c>
      <c r="D1113" s="8">
        <f t="shared" si="550"/>
        <v>3.0099148212853997E-3</v>
      </c>
      <c r="E1113" s="8">
        <f t="shared" si="551"/>
        <v>4.6077585178714603E-2</v>
      </c>
      <c r="F1113" s="3">
        <f t="shared" si="552"/>
        <v>0.4701354335782752</v>
      </c>
      <c r="G1113" s="7">
        <f t="shared" si="553"/>
        <v>3.4321013339415033E-3</v>
      </c>
      <c r="H1113" s="3">
        <f t="shared" si="554"/>
        <v>0.2254731414406756</v>
      </c>
      <c r="I1113" s="3">
        <f t="shared" si="555"/>
        <v>0.17049415295388032</v>
      </c>
      <c r="J1113" s="3">
        <f t="shared" si="556"/>
        <v>0.61490584704611972</v>
      </c>
      <c r="K1113" s="3">
        <f t="shared" si="559"/>
        <v>7.4934374750316293E-2</v>
      </c>
      <c r="L1113" s="7">
        <f t="shared" si="560"/>
        <v>3.1660437641528301E-4</v>
      </c>
      <c r="M1113" s="7">
        <f t="shared" ref="M1113:M1138" si="562">M1112</f>
        <v>1.965036663657666E-3</v>
      </c>
      <c r="N1113" s="3">
        <f t="shared" si="557"/>
        <v>7.9857436402553208E-4</v>
      </c>
      <c r="O1113" s="3">
        <f t="shared" ref="O1113:O1138" si="563">O1112</f>
        <v>0.23236761079184856</v>
      </c>
      <c r="P1113" s="3">
        <f t="shared" si="561"/>
        <v>0.23316618515587409</v>
      </c>
    </row>
    <row r="1114" spans="1:16" x14ac:dyDescent="0.25">
      <c r="A1114" s="8">
        <f t="shared" si="558"/>
        <v>0.22588756196433335</v>
      </c>
      <c r="B1114" s="8">
        <f t="shared" si="548"/>
        <v>2.411243803566665E-2</v>
      </c>
      <c r="C1114" s="8">
        <f t="shared" si="549"/>
        <v>1.2631435902107884</v>
      </c>
      <c r="D1114" s="8">
        <f t="shared" si="550"/>
        <v>2.4226296212076746E-3</v>
      </c>
      <c r="E1114" s="8">
        <f t="shared" si="551"/>
        <v>4.6664870378792328E-2</v>
      </c>
      <c r="F1114" s="3">
        <f t="shared" si="552"/>
        <v>0.46421870049980668</v>
      </c>
      <c r="G1114" s="7">
        <f t="shared" si="553"/>
        <v>3.3462577933808884E-3</v>
      </c>
      <c r="H1114" s="3">
        <f t="shared" si="554"/>
        <v>0.22923381975771423</v>
      </c>
      <c r="I1114" s="3">
        <f t="shared" si="555"/>
        <v>0.15789294877634855</v>
      </c>
      <c r="J1114" s="3">
        <f t="shared" si="556"/>
        <v>0.62750705122365147</v>
      </c>
      <c r="K1114" s="3">
        <f t="shared" si="559"/>
        <v>7.436549165112151E-2</v>
      </c>
      <c r="L1114" s="7">
        <f t="shared" si="560"/>
        <v>3.1183721997770096E-4</v>
      </c>
      <c r="M1114" s="7">
        <f t="shared" si="562"/>
        <v>1.965036663657666E-3</v>
      </c>
      <c r="N1114" s="3">
        <f t="shared" si="557"/>
        <v>7.969058592723785E-4</v>
      </c>
      <c r="O1114" s="3">
        <f t="shared" si="563"/>
        <v>0.23236761079184856</v>
      </c>
      <c r="P1114" s="3">
        <f t="shared" si="561"/>
        <v>0.23316451665112095</v>
      </c>
    </row>
    <row r="1115" spans="1:16" x14ac:dyDescent="0.25">
      <c r="A1115" s="8">
        <f t="shared" si="558"/>
        <v>0.22785291041103672</v>
      </c>
      <c r="B1115" s="8">
        <f t="shared" si="548"/>
        <v>2.2147089588963276E-2</v>
      </c>
      <c r="C1115" s="8">
        <f t="shared" si="549"/>
        <v>1.2088701183129427</v>
      </c>
      <c r="D1115" s="8">
        <f t="shared" si="550"/>
        <v>2.1379186253921503E-3</v>
      </c>
      <c r="E1115" s="8">
        <f t="shared" si="551"/>
        <v>4.6949581374607849E-2</v>
      </c>
      <c r="F1115" s="3">
        <f t="shared" si="552"/>
        <v>0.46140359193811525</v>
      </c>
      <c r="G1115" s="7">
        <f t="shared" si="553"/>
        <v>3.305796190270105E-3</v>
      </c>
      <c r="H1115" s="3">
        <f t="shared" si="554"/>
        <v>0.23115870660130683</v>
      </c>
      <c r="I1115" s="3">
        <f t="shared" si="555"/>
        <v>0.15110876478911783</v>
      </c>
      <c r="J1115" s="3">
        <f t="shared" si="556"/>
        <v>0.63429123521088215</v>
      </c>
      <c r="K1115" s="3">
        <f t="shared" si="559"/>
        <v>7.4018966002263251E-2</v>
      </c>
      <c r="L1115" s="7">
        <f t="shared" si="560"/>
        <v>3.0999061030942578E-4</v>
      </c>
      <c r="M1115" s="7">
        <f t="shared" si="562"/>
        <v>1.965036663657666E-3</v>
      </c>
      <c r="N1115" s="3">
        <f t="shared" si="557"/>
        <v>7.962595458884821E-4</v>
      </c>
      <c r="O1115" s="3">
        <f t="shared" si="563"/>
        <v>0.23236761079184856</v>
      </c>
      <c r="P1115" s="3">
        <f t="shared" si="561"/>
        <v>0.23316387033773706</v>
      </c>
    </row>
    <row r="1116" spans="1:16" x14ac:dyDescent="0.25">
      <c r="A1116" s="8">
        <f t="shared" si="558"/>
        <v>0.22885549227925184</v>
      </c>
      <c r="B1116" s="8">
        <f t="shared" si="548"/>
        <v>2.1144507720748162E-2</v>
      </c>
      <c r="C1116" s="8">
        <f t="shared" si="549"/>
        <v>1.1803477177741317</v>
      </c>
      <c r="D1116" s="8">
        <f t="shared" si="550"/>
        <v>1.996947710411796E-3</v>
      </c>
      <c r="E1116" s="8">
        <f t="shared" si="551"/>
        <v>4.7090552289588201E-2</v>
      </c>
      <c r="F1116" s="3">
        <f t="shared" si="552"/>
        <v>0.46002232789749115</v>
      </c>
      <c r="G1116" s="7">
        <f t="shared" si="553"/>
        <v>3.2860332634196713E-3</v>
      </c>
      <c r="H1116" s="3">
        <f t="shared" si="554"/>
        <v>0.23214152554267151</v>
      </c>
      <c r="I1116" s="3">
        <f t="shared" si="555"/>
        <v>0.14754346472176647</v>
      </c>
      <c r="J1116" s="3">
        <f t="shared" si="556"/>
        <v>0.63785653527823349</v>
      </c>
      <c r="K1116" s="3">
        <f t="shared" si="559"/>
        <v>7.3826244124076068E-2</v>
      </c>
      <c r="L1116" s="7">
        <f t="shared" si="560"/>
        <v>3.0921011689479243E-4</v>
      </c>
      <c r="M1116" s="7">
        <f t="shared" si="562"/>
        <v>1.965036663657666E-3</v>
      </c>
      <c r="N1116" s="3">
        <f t="shared" si="557"/>
        <v>7.9598637319336038E-4</v>
      </c>
      <c r="O1116" s="3">
        <f t="shared" si="563"/>
        <v>0.23236761079184856</v>
      </c>
      <c r="P1116" s="3">
        <f t="shared" si="561"/>
        <v>0.23316359716504192</v>
      </c>
    </row>
    <row r="1117" spans="1:16" x14ac:dyDescent="0.25">
      <c r="A1117" s="8">
        <f t="shared" si="558"/>
        <v>0.22936652809043706</v>
      </c>
      <c r="B1117" s="8">
        <f t="shared" si="548"/>
        <v>2.0633471909562939E-2</v>
      </c>
      <c r="C1117" s="8">
        <f t="shared" si="549"/>
        <v>1.165573403663231</v>
      </c>
      <c r="D1117" s="8">
        <f t="shared" si="550"/>
        <v>1.9262411346093354E-3</v>
      </c>
      <c r="E1117" s="8">
        <f t="shared" si="551"/>
        <v>4.7161258865390666E-2</v>
      </c>
      <c r="F1117" s="3">
        <f t="shared" si="552"/>
        <v>0.45933263885226977</v>
      </c>
      <c r="G1117" s="7">
        <f t="shared" si="553"/>
        <v>3.2761874707296535E-3</v>
      </c>
      <c r="H1117" s="3">
        <f t="shared" si="554"/>
        <v>0.23264271556116672</v>
      </c>
      <c r="I1117" s="3">
        <f t="shared" si="555"/>
        <v>0.14569667545790388</v>
      </c>
      <c r="J1117" s="3">
        <f t="shared" si="556"/>
        <v>0.63970332454209611</v>
      </c>
      <c r="K1117" s="3">
        <f t="shared" si="559"/>
        <v>7.3723641969734965E-2</v>
      </c>
      <c r="L1117" s="7">
        <f t="shared" si="560"/>
        <v>3.0885569058355445E-4</v>
      </c>
      <c r="M1117" s="7">
        <f t="shared" si="562"/>
        <v>1.965036663657666E-3</v>
      </c>
      <c r="N1117" s="3">
        <f t="shared" si="557"/>
        <v>7.9586232398442711E-4</v>
      </c>
      <c r="O1117" s="3">
        <f t="shared" si="563"/>
        <v>0.23236761079184856</v>
      </c>
      <c r="P1117" s="3">
        <f t="shared" si="561"/>
        <v>0.23316347311583299</v>
      </c>
    </row>
    <row r="1118" spans="1:16" x14ac:dyDescent="0.25">
      <c r="A1118" s="8">
        <f t="shared" si="558"/>
        <v>0.22962690686777021</v>
      </c>
      <c r="B1118" s="8">
        <f t="shared" si="548"/>
        <v>2.0373093132229791E-2</v>
      </c>
      <c r="C1118" s="8">
        <f t="shared" si="549"/>
        <v>1.1579817267372339</v>
      </c>
      <c r="D1118" s="8">
        <f t="shared" si="550"/>
        <v>1.8905192263896104E-3</v>
      </c>
      <c r="E1118" s="8">
        <f t="shared" si="551"/>
        <v>4.7196980773610391E-2</v>
      </c>
      <c r="F1118" s="3">
        <f t="shared" si="552"/>
        <v>0.45898498444517727</v>
      </c>
      <c r="G1118" s="7">
        <f t="shared" si="553"/>
        <v>3.2712300612754599E-3</v>
      </c>
      <c r="H1118" s="3">
        <f t="shared" si="554"/>
        <v>0.23289813692904568</v>
      </c>
      <c r="I1118" s="3">
        <f t="shared" si="555"/>
        <v>0.14474771584215423</v>
      </c>
      <c r="J1118" s="3">
        <f t="shared" si="556"/>
        <v>0.6406522841578457</v>
      </c>
      <c r="K1118" s="3">
        <f t="shared" si="559"/>
        <v>7.3670198234994294E-2</v>
      </c>
      <c r="L1118" s="7">
        <f t="shared" si="560"/>
        <v>3.0868659469403259E-4</v>
      </c>
      <c r="M1118" s="7">
        <f t="shared" si="562"/>
        <v>1.965036663657666E-3</v>
      </c>
      <c r="N1118" s="3">
        <f t="shared" si="557"/>
        <v>7.9580314042309447E-4</v>
      </c>
      <c r="O1118" s="3">
        <f t="shared" si="563"/>
        <v>0.23236761079184856</v>
      </c>
      <c r="P1118" s="3">
        <f t="shared" si="561"/>
        <v>0.23316341393227166</v>
      </c>
    </row>
    <row r="1119" spans="1:16" x14ac:dyDescent="0.25">
      <c r="A1119" s="8">
        <f t="shared" si="558"/>
        <v>0.2297595453693832</v>
      </c>
      <c r="B1119" s="8">
        <f t="shared" si="548"/>
        <v>2.02404546306168E-2</v>
      </c>
      <c r="C1119" s="8">
        <f t="shared" si="549"/>
        <v>1.1540974908906378</v>
      </c>
      <c r="D1119" s="8">
        <f t="shared" si="550"/>
        <v>1.8724019072571697E-3</v>
      </c>
      <c r="E1119" s="8">
        <f t="shared" si="551"/>
        <v>4.7215098092742831E-2</v>
      </c>
      <c r="F1119" s="3">
        <f t="shared" si="552"/>
        <v>0.45880886329376386</v>
      </c>
      <c r="G1119" s="7">
        <f t="shared" si="553"/>
        <v>3.2687200782129762E-3</v>
      </c>
      <c r="H1119" s="3">
        <f t="shared" si="554"/>
        <v>0.23302826544759617</v>
      </c>
      <c r="I1119" s="3">
        <f t="shared" si="555"/>
        <v>0.14426218636132973</v>
      </c>
      <c r="J1119" s="3">
        <f t="shared" si="556"/>
        <v>0.64113781363867028</v>
      </c>
      <c r="K1119" s="3">
        <f t="shared" si="559"/>
        <v>7.3642666347787933E-2</v>
      </c>
      <c r="L1119" s="7">
        <f t="shared" si="560"/>
        <v>3.0860346873002876E-4</v>
      </c>
      <c r="M1119" s="7">
        <f t="shared" si="562"/>
        <v>1.965036663657666E-3</v>
      </c>
      <c r="N1119" s="3">
        <f t="shared" si="557"/>
        <v>7.9577404633569316E-4</v>
      </c>
      <c r="O1119" s="3">
        <f t="shared" si="563"/>
        <v>0.23236761079184856</v>
      </c>
      <c r="P1119" s="3">
        <f t="shared" si="561"/>
        <v>0.23316338483818425</v>
      </c>
    </row>
    <row r="1120" spans="1:16" x14ac:dyDescent="0.25">
      <c r="A1120" s="8">
        <f t="shared" si="558"/>
        <v>0.22982710506467724</v>
      </c>
      <c r="B1120" s="8">
        <f t="shared" si="548"/>
        <v>2.017289493532276E-2</v>
      </c>
      <c r="C1120" s="8">
        <f t="shared" si="549"/>
        <v>1.152114586880252</v>
      </c>
      <c r="D1120" s="8">
        <f t="shared" si="550"/>
        <v>1.8631945764160142E-3</v>
      </c>
      <c r="E1120" s="8">
        <f t="shared" si="551"/>
        <v>4.7224305423583982E-2</v>
      </c>
      <c r="F1120" s="3">
        <f t="shared" si="552"/>
        <v>0.45871940925183979</v>
      </c>
      <c r="G1120" s="7">
        <f t="shared" si="553"/>
        <v>3.2674455966515037E-3</v>
      </c>
      <c r="H1120" s="3">
        <f t="shared" si="554"/>
        <v>0.23309455066132875</v>
      </c>
      <c r="I1120" s="3">
        <f t="shared" si="555"/>
        <v>0.1440143233600315</v>
      </c>
      <c r="J1120" s="3">
        <f t="shared" si="556"/>
        <v>0.64138567663996848</v>
      </c>
      <c r="K1120" s="3">
        <f t="shared" si="559"/>
        <v>7.3628562569370545E-2</v>
      </c>
      <c r="L1120" s="7">
        <f t="shared" si="560"/>
        <v>3.0856191419927271E-4</v>
      </c>
      <c r="M1120" s="7">
        <f t="shared" si="562"/>
        <v>1.965036663657666E-3</v>
      </c>
      <c r="N1120" s="3">
        <f t="shared" si="557"/>
        <v>7.9575950224992855E-4</v>
      </c>
      <c r="O1120" s="3">
        <f t="shared" si="563"/>
        <v>0.23236761079184856</v>
      </c>
      <c r="P1120" s="3">
        <f t="shared" si="561"/>
        <v>0.23316337029409848</v>
      </c>
    </row>
    <row r="1121" spans="1:16" x14ac:dyDescent="0.25">
      <c r="A1121" s="8">
        <f t="shared" si="558"/>
        <v>0.2298615148810621</v>
      </c>
      <c r="B1121" s="8">
        <f t="shared" si="548"/>
        <v>2.0138485118937899E-2</v>
      </c>
      <c r="C1121" s="8">
        <f t="shared" si="549"/>
        <v>1.1511034809103815</v>
      </c>
      <c r="D1121" s="8">
        <f t="shared" si="550"/>
        <v>1.8585104560220706E-3</v>
      </c>
      <c r="E1121" s="8">
        <f t="shared" si="551"/>
        <v>4.7228989543977931E-2</v>
      </c>
      <c r="F1121" s="3">
        <f t="shared" si="552"/>
        <v>0.45867391395412699</v>
      </c>
      <c r="G1121" s="7">
        <f t="shared" si="553"/>
        <v>3.2667975053105257E-3</v>
      </c>
      <c r="H1121" s="3">
        <f t="shared" si="554"/>
        <v>0.23312831238637263</v>
      </c>
      <c r="I1121" s="3">
        <f t="shared" si="555"/>
        <v>0.14388793511379769</v>
      </c>
      <c r="J1121" s="3">
        <f t="shared" si="556"/>
        <v>0.64151206488620227</v>
      </c>
      <c r="K1121" s="3">
        <f t="shared" si="559"/>
        <v>7.3621358239545936E-2</v>
      </c>
      <c r="L1121" s="7">
        <f t="shared" si="560"/>
        <v>3.0854095389037841E-4</v>
      </c>
      <c r="M1121" s="7">
        <f t="shared" si="562"/>
        <v>1.965036663657666E-3</v>
      </c>
      <c r="N1121" s="3">
        <f t="shared" si="557"/>
        <v>7.9575216614181552E-4</v>
      </c>
      <c r="O1121" s="3">
        <f t="shared" si="563"/>
        <v>0.23236761079184856</v>
      </c>
      <c r="P1121" s="3">
        <f t="shared" si="561"/>
        <v>0.23316336295799037</v>
      </c>
    </row>
    <row r="1122" spans="1:16" x14ac:dyDescent="0.25">
      <c r="A1122" s="8">
        <f t="shared" si="558"/>
        <v>0.22987904016687097</v>
      </c>
      <c r="B1122" s="8">
        <f t="shared" si="548"/>
        <v>2.0120959833129032E-2</v>
      </c>
      <c r="C1122" s="8">
        <f t="shared" si="549"/>
        <v>1.1505882109658661</v>
      </c>
      <c r="D1122" s="8">
        <f t="shared" si="550"/>
        <v>1.856126186184563E-3</v>
      </c>
      <c r="E1122" s="8">
        <f t="shared" si="551"/>
        <v>4.7231373813815439E-2</v>
      </c>
      <c r="F1122" s="3">
        <f t="shared" si="552"/>
        <v>0.4586507598027656</v>
      </c>
      <c r="G1122" s="7">
        <f t="shared" si="553"/>
        <v>3.2664676935971145E-3</v>
      </c>
      <c r="H1122" s="3">
        <f t="shared" si="554"/>
        <v>0.23314550786046809</v>
      </c>
      <c r="I1122" s="3">
        <f t="shared" si="555"/>
        <v>0.14382352637073326</v>
      </c>
      <c r="J1122" s="3">
        <f t="shared" si="556"/>
        <v>0.64157647362926673</v>
      </c>
      <c r="K1122" s="3">
        <f t="shared" si="559"/>
        <v>7.3617683557873043E-2</v>
      </c>
      <c r="L1122" s="7">
        <f t="shared" si="560"/>
        <v>3.0853033168939785E-4</v>
      </c>
      <c r="M1122" s="7">
        <f t="shared" si="562"/>
        <v>1.965036663657666E-3</v>
      </c>
      <c r="N1122" s="3">
        <f t="shared" si="557"/>
        <v>7.9574844837147231E-4</v>
      </c>
      <c r="O1122" s="3">
        <f t="shared" si="563"/>
        <v>0.23236761079184856</v>
      </c>
      <c r="P1122" s="3">
        <f t="shared" si="561"/>
        <v>0.23316335924022003</v>
      </c>
    </row>
    <row r="1123" spans="1:16" x14ac:dyDescent="0.25">
      <c r="A1123" s="8">
        <f t="shared" si="558"/>
        <v>0.22988796585674692</v>
      </c>
      <c r="B1123" s="8">
        <f t="shared" si="548"/>
        <v>2.0112034143253077E-2</v>
      </c>
      <c r="C1123" s="8">
        <f t="shared" si="549"/>
        <v>1.1503257034695424</v>
      </c>
      <c r="D1123" s="8">
        <f t="shared" si="550"/>
        <v>1.8549122331942749E-3</v>
      </c>
      <c r="E1123" s="8">
        <f t="shared" si="551"/>
        <v>4.7232587766805723E-2</v>
      </c>
      <c r="F1123" s="3">
        <f t="shared" si="552"/>
        <v>0.45863897174524676</v>
      </c>
      <c r="G1123" s="7">
        <f t="shared" si="553"/>
        <v>3.2662997888748017E-3</v>
      </c>
      <c r="H1123" s="3">
        <f t="shared" si="554"/>
        <v>0.23315426564562172</v>
      </c>
      <c r="I1123" s="3">
        <f t="shared" si="555"/>
        <v>0.1437907129336928</v>
      </c>
      <c r="J1123" s="3">
        <f t="shared" si="556"/>
        <v>0.64160928706630715</v>
      </c>
      <c r="K1123" s="3">
        <f t="shared" si="559"/>
        <v>7.3615810617037508E-2</v>
      </c>
      <c r="L1123" s="7">
        <f t="shared" si="560"/>
        <v>3.0852493555076372E-4</v>
      </c>
      <c r="M1123" s="7">
        <f t="shared" si="562"/>
        <v>1.965036663657666E-3</v>
      </c>
      <c r="N1123" s="3">
        <f t="shared" si="557"/>
        <v>7.9574655972295034E-4</v>
      </c>
      <c r="O1123" s="3">
        <f t="shared" si="563"/>
        <v>0.23236761079184856</v>
      </c>
      <c r="P1123" s="3">
        <f t="shared" si="561"/>
        <v>0.23316335735157151</v>
      </c>
    </row>
    <row r="1124" spans="1:16" x14ac:dyDescent="0.25">
      <c r="A1124" s="8">
        <f t="shared" si="558"/>
        <v>0.2298925117097218</v>
      </c>
      <c r="B1124" s="8">
        <f t="shared" si="548"/>
        <v>2.0107488290278197E-2</v>
      </c>
      <c r="C1124" s="8">
        <f t="shared" si="549"/>
        <v>1.1501919879983389</v>
      </c>
      <c r="D1124" s="8">
        <f t="shared" si="550"/>
        <v>1.8542940615167139E-3</v>
      </c>
      <c r="E1124" s="8">
        <f t="shared" si="551"/>
        <v>4.7233205938483284E-2</v>
      </c>
      <c r="F1124" s="3">
        <f t="shared" si="552"/>
        <v>0.45863296923881242</v>
      </c>
      <c r="G1124" s="7">
        <f t="shared" si="553"/>
        <v>3.2662142930560472E-3</v>
      </c>
      <c r="H1124" s="3">
        <f t="shared" si="554"/>
        <v>0.23315872600277784</v>
      </c>
      <c r="I1124" s="3">
        <f t="shared" si="555"/>
        <v>0.14377399849979236</v>
      </c>
      <c r="J1124" s="3">
        <f t="shared" si="556"/>
        <v>0.64162600150020765</v>
      </c>
      <c r="K1124" s="3">
        <f t="shared" si="559"/>
        <v>7.3614856361877035E-2</v>
      </c>
      <c r="L1124" s="7">
        <f t="shared" si="560"/>
        <v>3.0852219087509111E-4</v>
      </c>
      <c r="M1124" s="7">
        <f t="shared" si="562"/>
        <v>1.965036663657666E-3</v>
      </c>
      <c r="N1124" s="3">
        <f t="shared" si="557"/>
        <v>7.9574559908646494E-4</v>
      </c>
      <c r="O1124" s="3">
        <f t="shared" si="563"/>
        <v>0.23236761079184856</v>
      </c>
      <c r="P1124" s="3">
        <f t="shared" si="561"/>
        <v>0.23316335639093502</v>
      </c>
    </row>
    <row r="1125" spans="1:16" x14ac:dyDescent="0.25">
      <c r="A1125" s="8">
        <f t="shared" si="558"/>
        <v>0.22989482690380039</v>
      </c>
      <c r="B1125" s="8">
        <f t="shared" si="548"/>
        <v>2.0105173096199608E-2</v>
      </c>
      <c r="C1125" s="8">
        <f t="shared" si="549"/>
        <v>1.1501238816677377</v>
      </c>
      <c r="D1125" s="8">
        <f t="shared" si="550"/>
        <v>1.8539792523895454E-3</v>
      </c>
      <c r="E1125" s="8">
        <f t="shared" si="551"/>
        <v>4.7233520747610454E-2</v>
      </c>
      <c r="F1125" s="3">
        <f t="shared" si="552"/>
        <v>0.45862991247229468</v>
      </c>
      <c r="G1125" s="7">
        <f t="shared" si="553"/>
        <v>3.2661707548811282E-3</v>
      </c>
      <c r="H1125" s="3">
        <f t="shared" si="554"/>
        <v>0.23316099765868151</v>
      </c>
      <c r="I1125" s="3">
        <f t="shared" si="555"/>
        <v>0.14376548520846721</v>
      </c>
      <c r="J1125" s="3">
        <f t="shared" si="556"/>
        <v>0.64163451479153277</v>
      </c>
      <c r="K1125" s="3">
        <f t="shared" si="559"/>
        <v>7.3614370266469595E-2</v>
      </c>
      <c r="L1125" s="7">
        <f t="shared" si="560"/>
        <v>3.0852079394515968E-4</v>
      </c>
      <c r="M1125" s="7">
        <f>M1117</f>
        <v>1.965036663657666E-3</v>
      </c>
      <c r="N1125" s="3">
        <f t="shared" si="557"/>
        <v>7.9574511016098899E-4</v>
      </c>
      <c r="O1125" s="3">
        <f>O1117</f>
        <v>0.23236761079184856</v>
      </c>
      <c r="P1125" s="3">
        <f t="shared" si="561"/>
        <v>0.23316335590200954</v>
      </c>
    </row>
    <row r="1126" spans="1:16" x14ac:dyDescent="0.25">
      <c r="A1126" s="8">
        <f t="shared" si="558"/>
        <v>0.22989600602546439</v>
      </c>
      <c r="B1126" s="8">
        <f t="shared" si="548"/>
        <v>2.0103993974535606E-2</v>
      </c>
      <c r="C1126" s="8">
        <f t="shared" si="549"/>
        <v>1.1500891939347468</v>
      </c>
      <c r="D1126" s="8">
        <f t="shared" si="550"/>
        <v>1.8538189273664078E-3</v>
      </c>
      <c r="E1126" s="8">
        <f t="shared" si="551"/>
        <v>4.7233681072633593E-2</v>
      </c>
      <c r="F1126" s="3">
        <f t="shared" si="552"/>
        <v>0.45862835574731242</v>
      </c>
      <c r="G1126" s="7">
        <f t="shared" si="553"/>
        <v>3.2661485822280019E-3</v>
      </c>
      <c r="H1126" s="3">
        <f t="shared" si="554"/>
        <v>0.23316215460769241</v>
      </c>
      <c r="I1126" s="3">
        <f t="shared" si="555"/>
        <v>0.14376114924184336</v>
      </c>
      <c r="J1126" s="3">
        <f t="shared" si="556"/>
        <v>0.64163885075815663</v>
      </c>
      <c r="K1126" s="3">
        <f t="shared" si="559"/>
        <v>7.3614122674807728E-2</v>
      </c>
      <c r="L1126" s="7">
        <f t="shared" si="560"/>
        <v>3.08520082733521E-4</v>
      </c>
      <c r="M1126" s="7">
        <f t="shared" si="562"/>
        <v>1.965036663657666E-3</v>
      </c>
      <c r="N1126" s="3">
        <f t="shared" si="557"/>
        <v>7.9574486123691547E-4</v>
      </c>
      <c r="O1126" s="3">
        <f t="shared" si="563"/>
        <v>0.23236761079184856</v>
      </c>
      <c r="P1126" s="3">
        <f t="shared" si="561"/>
        <v>0.23316335565308546</v>
      </c>
    </row>
    <row r="1127" spans="1:16" x14ac:dyDescent="0.25">
      <c r="A1127" s="8">
        <f t="shared" si="558"/>
        <v>0.22989660654816091</v>
      </c>
      <c r="B1127" s="8">
        <f t="shared" si="548"/>
        <v>2.0103393451839091E-2</v>
      </c>
      <c r="C1127" s="8">
        <f t="shared" si="549"/>
        <v>1.1500715272322606</v>
      </c>
      <c r="D1127" s="8">
        <f t="shared" si="550"/>
        <v>1.8537372760204776E-3</v>
      </c>
      <c r="E1127" s="8">
        <f t="shared" si="551"/>
        <v>4.7233762723979521E-2</v>
      </c>
      <c r="F1127" s="3">
        <f t="shared" si="552"/>
        <v>0.45862756293258905</v>
      </c>
      <c r="G1127" s="7">
        <f t="shared" si="553"/>
        <v>3.2661372900851847E-3</v>
      </c>
      <c r="H1127" s="3">
        <f t="shared" si="554"/>
        <v>0.23316274383824609</v>
      </c>
      <c r="I1127" s="3">
        <f t="shared" si="555"/>
        <v>0.14375894090403257</v>
      </c>
      <c r="J1127" s="3">
        <f t="shared" si="556"/>
        <v>0.64164105909596736</v>
      </c>
      <c r="K1127" s="3">
        <f t="shared" si="559"/>
        <v>7.3613996570807014E-2</v>
      </c>
      <c r="L1127" s="7">
        <f t="shared" si="560"/>
        <v>3.0851972057827423E-4</v>
      </c>
      <c r="M1127" s="7">
        <f t="shared" si="562"/>
        <v>1.965036663657666E-3</v>
      </c>
      <c r="N1127" s="3">
        <f t="shared" si="557"/>
        <v>7.9574473448257906E-4</v>
      </c>
      <c r="O1127" s="3">
        <f t="shared" si="563"/>
        <v>0.23236761079184856</v>
      </c>
      <c r="P1127" s="3">
        <f t="shared" si="561"/>
        <v>0.23316335552633113</v>
      </c>
    </row>
    <row r="1128" spans="1:16" x14ac:dyDescent="0.25">
      <c r="A1128" s="8">
        <f t="shared" si="558"/>
        <v>0.22989691239220345</v>
      </c>
      <c r="B1128" s="8">
        <f t="shared" si="548"/>
        <v>2.0103087607796555E-2</v>
      </c>
      <c r="C1128" s="8">
        <f t="shared" si="549"/>
        <v>1.1500625295518829</v>
      </c>
      <c r="D1128" s="8">
        <f t="shared" si="550"/>
        <v>1.8536956917123322E-3</v>
      </c>
      <c r="E1128" s="8">
        <f t="shared" si="551"/>
        <v>4.7233804308287664E-2</v>
      </c>
      <c r="F1128" s="3">
        <f t="shared" si="552"/>
        <v>0.45862715916011765</v>
      </c>
      <c r="G1128" s="7">
        <f t="shared" si="553"/>
        <v>3.2661315391192525E-3</v>
      </c>
      <c r="H1128" s="3">
        <f t="shared" si="554"/>
        <v>0.2331630439313227</v>
      </c>
      <c r="I1128" s="3">
        <f t="shared" si="555"/>
        <v>0.14375781619398537</v>
      </c>
      <c r="J1128" s="3">
        <f t="shared" si="556"/>
        <v>0.64164218380601468</v>
      </c>
      <c r="K1128" s="3">
        <f t="shared" si="559"/>
        <v>7.3613932344834251E-2</v>
      </c>
      <c r="L1128" s="7">
        <f t="shared" si="560"/>
        <v>3.0851953615011225E-4</v>
      </c>
      <c r="M1128" s="7">
        <f t="shared" si="562"/>
        <v>1.965036663657666E-3</v>
      </c>
      <c r="N1128" s="3">
        <f t="shared" si="557"/>
        <v>7.9574466993272239E-4</v>
      </c>
      <c r="O1128" s="3">
        <f t="shared" si="563"/>
        <v>0.23236761079184856</v>
      </c>
      <c r="P1128" s="3">
        <f t="shared" si="561"/>
        <v>0.2331633554617813</v>
      </c>
    </row>
    <row r="1129" spans="1:16" x14ac:dyDescent="0.25">
      <c r="A1129" s="8">
        <f t="shared" si="558"/>
        <v>0.22989706815743274</v>
      </c>
      <c r="B1129" s="8">
        <f t="shared" si="548"/>
        <v>2.0102931842567257E-2</v>
      </c>
      <c r="C1129" s="8">
        <f t="shared" si="549"/>
        <v>1.1500579470428447</v>
      </c>
      <c r="D1129" s="8">
        <f t="shared" si="550"/>
        <v>1.8536745130903519E-3</v>
      </c>
      <c r="E1129" s="8">
        <f t="shared" si="551"/>
        <v>4.7233825486909645E-2</v>
      </c>
      <c r="F1129" s="3">
        <f t="shared" si="552"/>
        <v>0.4586269535216555</v>
      </c>
      <c r="G1129" s="7">
        <f t="shared" si="553"/>
        <v>3.2661286101949489E-3</v>
      </c>
      <c r="H1129" s="3">
        <f t="shared" si="554"/>
        <v>0.2331631967676277</v>
      </c>
      <c r="I1129" s="3">
        <f t="shared" si="555"/>
        <v>0.14375724338035559</v>
      </c>
      <c r="J1129" s="3">
        <f t="shared" si="556"/>
        <v>0.64164275661964443</v>
      </c>
      <c r="K1129" s="3">
        <f t="shared" si="559"/>
        <v>7.3613899634355412E-2</v>
      </c>
      <c r="L1129" s="7">
        <f t="shared" si="560"/>
        <v>3.0851944222573947E-4</v>
      </c>
      <c r="M1129" s="7">
        <f t="shared" si="562"/>
        <v>1.965036663657666E-3</v>
      </c>
      <c r="N1129" s="3">
        <f t="shared" si="557"/>
        <v>7.95744637059192E-4</v>
      </c>
      <c r="O1129" s="3">
        <f t="shared" si="563"/>
        <v>0.23236761079184856</v>
      </c>
      <c r="P1129" s="3">
        <f t="shared" si="561"/>
        <v>0.23316335542890776</v>
      </c>
    </row>
    <row r="1130" spans="1:16" x14ac:dyDescent="0.25">
      <c r="A1130" s="8">
        <f t="shared" si="558"/>
        <v>0.22989714748807277</v>
      </c>
      <c r="B1130" s="8">
        <f t="shared" si="548"/>
        <v>2.0102852511927227E-2</v>
      </c>
      <c r="C1130" s="8">
        <f t="shared" si="549"/>
        <v>1.1500556131821591</v>
      </c>
      <c r="D1130" s="8">
        <f t="shared" si="550"/>
        <v>1.8536637269273449E-3</v>
      </c>
      <c r="E1130" s="8">
        <f t="shared" si="551"/>
        <v>4.7233836273072656E-2</v>
      </c>
      <c r="F1130" s="3">
        <f t="shared" si="552"/>
        <v>0.45862684879111754</v>
      </c>
      <c r="G1130" s="7">
        <f t="shared" si="553"/>
        <v>3.2661271185104126E-3</v>
      </c>
      <c r="H1130" s="3">
        <f t="shared" si="554"/>
        <v>0.23316327460658318</v>
      </c>
      <c r="I1130" s="3">
        <f t="shared" si="555"/>
        <v>0.14375695164776989</v>
      </c>
      <c r="J1130" s="3">
        <f t="shared" si="556"/>
        <v>0.64164304835223007</v>
      </c>
      <c r="K1130" s="3">
        <f t="shared" si="559"/>
        <v>7.3613882974921024E-2</v>
      </c>
      <c r="L1130" s="7">
        <f t="shared" si="560"/>
        <v>3.0851939439150241E-4</v>
      </c>
      <c r="M1130" s="7">
        <f t="shared" si="562"/>
        <v>1.965036663657666E-3</v>
      </c>
      <c r="N1130" s="3">
        <f t="shared" si="557"/>
        <v>7.9574462031720887E-4</v>
      </c>
      <c r="O1130" s="3">
        <f t="shared" si="563"/>
        <v>0.23236761079184856</v>
      </c>
      <c r="P1130" s="3">
        <f t="shared" si="561"/>
        <v>0.23316335541216576</v>
      </c>
    </row>
    <row r="1131" spans="1:16" x14ac:dyDescent="0.25">
      <c r="A1131" s="8">
        <f t="shared" si="558"/>
        <v>0.22989718789086405</v>
      </c>
      <c r="B1131" s="8">
        <f t="shared" si="548"/>
        <v>2.0102812109135948E-2</v>
      </c>
      <c r="C1131" s="8">
        <f t="shared" si="549"/>
        <v>1.1500544245542312</v>
      </c>
      <c r="D1131" s="8">
        <f t="shared" si="550"/>
        <v>1.8536582335832814E-3</v>
      </c>
      <c r="E1131" s="8">
        <f t="shared" si="551"/>
        <v>4.723384176641672E-2</v>
      </c>
      <c r="F1131" s="3">
        <f t="shared" si="552"/>
        <v>0.45862679545234641</v>
      </c>
      <c r="G1131" s="7">
        <f t="shared" si="553"/>
        <v>3.2661263588026142E-3</v>
      </c>
      <c r="H1131" s="3">
        <f t="shared" si="554"/>
        <v>0.23316331424966666</v>
      </c>
      <c r="I1131" s="3">
        <f t="shared" si="555"/>
        <v>0.1437568030692789</v>
      </c>
      <c r="J1131" s="3">
        <f t="shared" si="556"/>
        <v>0.64164319693072103</v>
      </c>
      <c r="K1131" s="3">
        <f t="shared" si="559"/>
        <v>7.3613874490305889E-2</v>
      </c>
      <c r="L1131" s="7">
        <f t="shared" si="560"/>
        <v>3.085193700299915E-4</v>
      </c>
      <c r="M1131" s="7">
        <f t="shared" si="562"/>
        <v>1.965036663657666E-3</v>
      </c>
      <c r="N1131" s="3">
        <f t="shared" si="557"/>
        <v>7.957446117906801E-4</v>
      </c>
      <c r="O1131" s="3">
        <f t="shared" si="563"/>
        <v>0.23236761079184856</v>
      </c>
      <c r="P1131" s="3">
        <f t="shared" si="561"/>
        <v>0.23316335540363925</v>
      </c>
    </row>
    <row r="1132" spans="1:16" x14ac:dyDescent="0.25">
      <c r="A1132" s="8">
        <f t="shared" si="558"/>
        <v>0.22989720846785033</v>
      </c>
      <c r="B1132" s="8">
        <f t="shared" si="548"/>
        <v>2.0102791532149666E-2</v>
      </c>
      <c r="C1132" s="8">
        <f t="shared" si="549"/>
        <v>1.1500538191901781</v>
      </c>
      <c r="D1132" s="8">
        <f t="shared" si="550"/>
        <v>1.8536554358462038E-3</v>
      </c>
      <c r="E1132" s="8">
        <f t="shared" si="551"/>
        <v>4.7233844564153797E-2</v>
      </c>
      <c r="F1132" s="3">
        <f t="shared" si="552"/>
        <v>0.45862676828713889</v>
      </c>
      <c r="G1132" s="7">
        <f t="shared" si="553"/>
        <v>3.2661259718867229E-3</v>
      </c>
      <c r="H1132" s="3">
        <f t="shared" si="554"/>
        <v>0.23316333443973705</v>
      </c>
      <c r="I1132" s="3">
        <f t="shared" si="555"/>
        <v>0.14375672739877227</v>
      </c>
      <c r="J1132" s="3">
        <f t="shared" si="556"/>
        <v>0.64164327260122778</v>
      </c>
      <c r="K1132" s="3">
        <f t="shared" si="559"/>
        <v>7.3613870169116483E-2</v>
      </c>
      <c r="L1132" s="7">
        <f t="shared" si="560"/>
        <v>3.0851935762284122E-4</v>
      </c>
      <c r="M1132" s="7">
        <f t="shared" si="562"/>
        <v>1.965036663657666E-3</v>
      </c>
      <c r="N1132" s="3">
        <f t="shared" si="557"/>
        <v>7.9574460744817751E-4</v>
      </c>
      <c r="O1132" s="3">
        <f t="shared" si="563"/>
        <v>0.23236761079184856</v>
      </c>
      <c r="P1132" s="3">
        <f t="shared" si="561"/>
        <v>0.23316335539929675</v>
      </c>
    </row>
    <row r="1133" spans="1:16" x14ac:dyDescent="0.25">
      <c r="A1133" s="8">
        <f t="shared" si="558"/>
        <v>0.22989721894763018</v>
      </c>
      <c r="B1133" s="8">
        <f t="shared" si="548"/>
        <v>2.0102781052369817E-2</v>
      </c>
      <c r="C1133" s="8">
        <f t="shared" si="549"/>
        <v>1.1500535108804886</v>
      </c>
      <c r="D1133" s="8">
        <f t="shared" si="550"/>
        <v>1.8536540109699868E-3</v>
      </c>
      <c r="E1133" s="8">
        <f t="shared" si="551"/>
        <v>4.7233845989030014E-2</v>
      </c>
      <c r="F1133" s="3">
        <f t="shared" si="552"/>
        <v>0.4586267544520094</v>
      </c>
      <c r="G1133" s="7">
        <f t="shared" si="553"/>
        <v>3.2661257748320448E-3</v>
      </c>
      <c r="H1133" s="3">
        <f t="shared" si="554"/>
        <v>0.23316334472246222</v>
      </c>
      <c r="I1133" s="3">
        <f t="shared" si="555"/>
        <v>0.14375668886006107</v>
      </c>
      <c r="J1133" s="3">
        <f t="shared" si="556"/>
        <v>0.64164331113993889</v>
      </c>
      <c r="K1133" s="3">
        <f t="shared" si="559"/>
        <v>7.3613867968349428E-2</v>
      </c>
      <c r="L1133" s="7">
        <f t="shared" si="560"/>
        <v>3.085193513039461E-4</v>
      </c>
      <c r="M1133" s="7">
        <f t="shared" si="562"/>
        <v>1.965036663657666E-3</v>
      </c>
      <c r="N1133" s="3">
        <f t="shared" si="557"/>
        <v>7.9574460523656424E-4</v>
      </c>
      <c r="O1133" s="3">
        <f t="shared" si="563"/>
        <v>0.23236761079184856</v>
      </c>
      <c r="P1133" s="3">
        <f t="shared" si="561"/>
        <v>0.23316335539708513</v>
      </c>
    </row>
    <row r="1134" spans="1:16" x14ac:dyDescent="0.25">
      <c r="A1134" s="8">
        <f t="shared" si="558"/>
        <v>0.22989722428494164</v>
      </c>
      <c r="B1134" s="8">
        <f t="shared" si="548"/>
        <v>2.0102775715058363E-2</v>
      </c>
      <c r="C1134" s="8">
        <f t="shared" si="549"/>
        <v>1.1500533538595252</v>
      </c>
      <c r="D1134" s="8">
        <f t="shared" si="550"/>
        <v>1.8536532852861587E-3</v>
      </c>
      <c r="E1134" s="8">
        <f t="shared" si="551"/>
        <v>4.723384671471384E-2</v>
      </c>
      <c r="F1134" s="3">
        <f t="shared" si="552"/>
        <v>0.45862674740583298</v>
      </c>
      <c r="G1134" s="7">
        <f t="shared" si="553"/>
        <v>3.2661256744728837E-3</v>
      </c>
      <c r="H1134" s="3">
        <f t="shared" si="554"/>
        <v>0.23316334995941451</v>
      </c>
      <c r="I1134" s="3">
        <f t="shared" si="555"/>
        <v>0.14375666923244065</v>
      </c>
      <c r="J1134" s="3">
        <f t="shared" si="556"/>
        <v>0.64164333076755931</v>
      </c>
      <c r="K1134" s="3">
        <f t="shared" si="559"/>
        <v>7.3613866847506745E-2</v>
      </c>
      <c r="L1134" s="7">
        <f t="shared" si="560"/>
        <v>3.085193480857623E-4</v>
      </c>
      <c r="M1134" s="7">
        <f t="shared" si="562"/>
        <v>1.965036663657666E-3</v>
      </c>
      <c r="N1134" s="3">
        <f t="shared" si="557"/>
        <v>7.9574460411019983E-4</v>
      </c>
      <c r="O1134" s="3">
        <f t="shared" si="563"/>
        <v>0.23236761079184856</v>
      </c>
      <c r="P1134" s="3">
        <f t="shared" si="561"/>
        <v>0.23316335539595875</v>
      </c>
    </row>
    <row r="1135" spans="1:16" x14ac:dyDescent="0.25">
      <c r="A1135" s="8">
        <f t="shared" si="558"/>
        <v>0.22989722700321374</v>
      </c>
      <c r="B1135" s="8">
        <f t="shared" si="548"/>
        <v>2.0102772996786256E-2</v>
      </c>
      <c r="C1135" s="8">
        <f t="shared" si="549"/>
        <v>1.1500532738893476</v>
      </c>
      <c r="D1135" s="8">
        <f t="shared" si="550"/>
        <v>1.8536529156982211E-3</v>
      </c>
      <c r="E1135" s="8">
        <f t="shared" si="551"/>
        <v>4.7233847084301776E-2</v>
      </c>
      <c r="F1135" s="3">
        <f t="shared" si="552"/>
        <v>0.45862674381724289</v>
      </c>
      <c r="G1135" s="7">
        <f t="shared" si="553"/>
        <v>3.2661256233603559E-3</v>
      </c>
      <c r="H1135" s="3">
        <f t="shared" si="554"/>
        <v>0.23316335262657409</v>
      </c>
      <c r="I1135" s="3">
        <f t="shared" si="555"/>
        <v>0.14375665923616845</v>
      </c>
      <c r="J1135" s="3">
        <f t="shared" si="556"/>
        <v>0.64164334076383156</v>
      </c>
      <c r="K1135" s="3">
        <f t="shared" si="559"/>
        <v>7.361386627666576E-2</v>
      </c>
      <c r="L1135" s="7">
        <f t="shared" si="560"/>
        <v>3.085193464467549E-4</v>
      </c>
      <c r="M1135" s="7">
        <f t="shared" si="562"/>
        <v>1.965036663657666E-3</v>
      </c>
      <c r="N1135" s="3">
        <f t="shared" si="557"/>
        <v>7.9574460353654738E-4</v>
      </c>
      <c r="O1135" s="3">
        <f t="shared" si="563"/>
        <v>0.23236761079184856</v>
      </c>
      <c r="P1135" s="3">
        <f t="shared" si="561"/>
        <v>0.2331633553953851</v>
      </c>
    </row>
    <row r="1136" spans="1:16" x14ac:dyDescent="0.25">
      <c r="A1136" s="8">
        <f t="shared" si="558"/>
        <v>0.22989722838761925</v>
      </c>
      <c r="B1136" s="8">
        <f t="shared" si="548"/>
        <v>2.0102771612380749E-2</v>
      </c>
      <c r="C1136" s="8">
        <f t="shared" si="549"/>
        <v>1.1500532331608426</v>
      </c>
      <c r="D1136" s="8">
        <f t="shared" si="550"/>
        <v>1.8536527274685176E-3</v>
      </c>
      <c r="E1136" s="8">
        <f t="shared" si="551"/>
        <v>4.7233847272531479E-2</v>
      </c>
      <c r="F1136" s="3">
        <f t="shared" si="552"/>
        <v>0.45862674198958797</v>
      </c>
      <c r="G1136" s="7">
        <f t="shared" si="553"/>
        <v>3.2661255973289454E-3</v>
      </c>
      <c r="H1136" s="3">
        <f t="shared" si="554"/>
        <v>0.2331633539849482</v>
      </c>
      <c r="I1136" s="3">
        <f t="shared" si="555"/>
        <v>0.14375665414510533</v>
      </c>
      <c r="J1136" s="3">
        <f t="shared" si="556"/>
        <v>0.64164334585489469</v>
      </c>
      <c r="K1136" s="3">
        <f t="shared" si="559"/>
        <v>7.3613865985938609E-2</v>
      </c>
      <c r="L1136" s="7">
        <f t="shared" si="560"/>
        <v>3.0851934561201534E-4</v>
      </c>
      <c r="M1136" s="7">
        <f t="shared" si="562"/>
        <v>1.965036663657666E-3</v>
      </c>
      <c r="N1136" s="3">
        <f t="shared" si="557"/>
        <v>7.9574460324438839E-4</v>
      </c>
      <c r="O1136" s="3">
        <f t="shared" si="563"/>
        <v>0.23236761079184856</v>
      </c>
      <c r="P1136" s="3">
        <f t="shared" si="561"/>
        <v>0.23316335539509295</v>
      </c>
    </row>
    <row r="1137" spans="1:16" x14ac:dyDescent="0.25">
      <c r="A1137" s="8">
        <f t="shared" si="558"/>
        <v>0.22989722909269161</v>
      </c>
      <c r="B1137" s="8">
        <f t="shared" si="548"/>
        <v>2.0102770907308387E-2</v>
      </c>
      <c r="C1137" s="8">
        <f t="shared" si="549"/>
        <v>1.1500532124179723</v>
      </c>
      <c r="D1137" s="8">
        <f t="shared" si="550"/>
        <v>1.853652631603862E-3</v>
      </c>
      <c r="E1137" s="8">
        <f t="shared" si="551"/>
        <v>4.7233847368396135E-2</v>
      </c>
      <c r="F1137" s="3">
        <f t="shared" si="552"/>
        <v>0.45862674105877038</v>
      </c>
      <c r="G1137" s="7">
        <f t="shared" si="553"/>
        <v>3.2661255840712483E-3</v>
      </c>
      <c r="H1137" s="3">
        <f t="shared" si="554"/>
        <v>0.23316335467676286</v>
      </c>
      <c r="I1137" s="3">
        <f t="shared" si="555"/>
        <v>0.14375665155224654</v>
      </c>
      <c r="J1137" s="3">
        <f t="shared" si="556"/>
        <v>0.6416433484477535</v>
      </c>
      <c r="K1137" s="3">
        <f t="shared" si="559"/>
        <v>7.3613865837872397E-2</v>
      </c>
      <c r="L1137" s="7">
        <f t="shared" si="560"/>
        <v>3.0851934518688547E-4</v>
      </c>
      <c r="M1137" s="7">
        <f t="shared" si="562"/>
        <v>1.965036663657666E-3</v>
      </c>
      <c r="N1137" s="3">
        <f t="shared" si="557"/>
        <v>7.9574460309559292E-4</v>
      </c>
      <c r="O1137" s="3">
        <f t="shared" si="563"/>
        <v>0.23236761079184856</v>
      </c>
      <c r="P1137" s="3">
        <f t="shared" si="561"/>
        <v>0.23316335539494415</v>
      </c>
    </row>
    <row r="1138" spans="1:16" x14ac:dyDescent="0.25">
      <c r="A1138" s="8">
        <f t="shared" si="558"/>
        <v>0.22989722945178226</v>
      </c>
      <c r="B1138" s="8">
        <f t="shared" si="548"/>
        <v>2.0102770548217741E-2</v>
      </c>
      <c r="C1138" s="8">
        <f t="shared" si="549"/>
        <v>1.1500532018537077</v>
      </c>
      <c r="D1138" s="8">
        <f t="shared" si="550"/>
        <v>1.8536525827803595E-3</v>
      </c>
      <c r="E1138" s="8">
        <f t="shared" si="551"/>
        <v>4.7233847417219643E-2</v>
      </c>
      <c r="F1138" s="3">
        <f t="shared" si="552"/>
        <v>0.45862674058470848</v>
      </c>
      <c r="G1138" s="7">
        <f t="shared" si="553"/>
        <v>3.2661255773191534E-3</v>
      </c>
      <c r="H1138" s="3">
        <f t="shared" si="554"/>
        <v>0.2331633550291014</v>
      </c>
      <c r="I1138" s="3">
        <f t="shared" si="555"/>
        <v>0.14375665023171347</v>
      </c>
      <c r="J1138" s="3">
        <f t="shared" si="556"/>
        <v>0.64164334976828652</v>
      </c>
      <c r="K1138" s="3">
        <f t="shared" si="559"/>
        <v>7.3613865762462857E-2</v>
      </c>
      <c r="L1138" s="7">
        <f t="shared" si="560"/>
        <v>3.085193449703684E-4</v>
      </c>
      <c r="M1138" s="7">
        <f t="shared" si="562"/>
        <v>1.965036663657666E-3</v>
      </c>
      <c r="N1138" s="3">
        <f t="shared" si="557"/>
        <v>7.9574460301981196E-4</v>
      </c>
      <c r="O1138" s="3">
        <f t="shared" si="563"/>
        <v>0.23236761079184856</v>
      </c>
      <c r="P1138" s="3">
        <f t="shared" si="561"/>
        <v>0.23316335539486838</v>
      </c>
    </row>
    <row r="1140" spans="1:16" x14ac:dyDescent="0.25">
      <c r="A1140" s="5" t="s">
        <v>75</v>
      </c>
      <c r="B1140" s="5"/>
      <c r="C1140" s="5"/>
      <c r="D1140" s="5"/>
      <c r="E1140" s="5"/>
      <c r="F1140">
        <f>F1107+1</f>
        <v>35</v>
      </c>
      <c r="G1140" t="s">
        <v>76</v>
      </c>
      <c r="H1140">
        <f>D$18/100</f>
        <v>0.7</v>
      </c>
      <c r="K1140" t="s">
        <v>15</v>
      </c>
    </row>
    <row r="1141" spans="1:16" x14ac:dyDescent="0.25">
      <c r="A1141" s="1" t="s">
        <v>82</v>
      </c>
      <c r="B1141" s="1" t="s">
        <v>182</v>
      </c>
      <c r="C1141" s="1" t="s">
        <v>183</v>
      </c>
      <c r="D1141" s="1" t="s">
        <v>184</v>
      </c>
      <c r="E1141" s="1" t="s">
        <v>185</v>
      </c>
      <c r="F1141" s="1" t="s">
        <v>79</v>
      </c>
      <c r="G1141" s="1" t="s">
        <v>81</v>
      </c>
      <c r="H1141" s="1" t="s">
        <v>84</v>
      </c>
      <c r="I1141" s="1" t="s">
        <v>60</v>
      </c>
      <c r="J1141" s="1" t="s">
        <v>187</v>
      </c>
      <c r="K1141" s="1" t="s">
        <v>86</v>
      </c>
      <c r="L1141" s="1" t="s">
        <v>88</v>
      </c>
      <c r="M1141" s="1" t="s">
        <v>88</v>
      </c>
      <c r="N1141" s="1" t="s">
        <v>90</v>
      </c>
      <c r="O1141" s="1" t="s">
        <v>92</v>
      </c>
      <c r="P1141" s="1" t="s">
        <v>92</v>
      </c>
    </row>
    <row r="1142" spans="1:16" x14ac:dyDescent="0.25">
      <c r="A1142" s="1" t="s">
        <v>77</v>
      </c>
      <c r="B1142" s="1" t="s">
        <v>10</v>
      </c>
      <c r="C1142" s="1" t="s">
        <v>57</v>
      </c>
      <c r="D1142" s="1" t="s">
        <v>59</v>
      </c>
      <c r="E1142" s="1" t="s">
        <v>186</v>
      </c>
      <c r="F1142" s="1" t="s">
        <v>78</v>
      </c>
      <c r="G1142" s="1" t="s">
        <v>80</v>
      </c>
      <c r="H1142" s="1" t="s">
        <v>83</v>
      </c>
      <c r="I1142" s="1" t="s">
        <v>61</v>
      </c>
      <c r="J1142" s="1" t="s">
        <v>188</v>
      </c>
      <c r="K1142" s="1" t="s">
        <v>85</v>
      </c>
      <c r="L1142" s="1" t="s">
        <v>87</v>
      </c>
      <c r="M1142" s="1" t="s">
        <v>28</v>
      </c>
      <c r="N1142" s="1" t="s">
        <v>89</v>
      </c>
      <c r="O1142" s="1" t="s">
        <v>32</v>
      </c>
      <c r="P1142" s="1" t="s">
        <v>91</v>
      </c>
    </row>
    <row r="1143" spans="1:16" x14ac:dyDescent="0.25">
      <c r="A1143" s="1" t="s">
        <v>0</v>
      </c>
      <c r="B1143" s="1" t="s">
        <v>0</v>
      </c>
      <c r="C1143" s="1" t="s">
        <v>97</v>
      </c>
      <c r="D1143" s="1" t="s">
        <v>17</v>
      </c>
      <c r="E1143" s="1" t="s">
        <v>17</v>
      </c>
      <c r="F1143" s="1" t="s">
        <v>22</v>
      </c>
      <c r="G1143" s="1" t="s">
        <v>0</v>
      </c>
      <c r="H1143" s="1" t="s">
        <v>0</v>
      </c>
      <c r="I1143" s="1" t="s">
        <v>0</v>
      </c>
      <c r="J1143" s="1" t="s">
        <v>0</v>
      </c>
      <c r="K1143" s="1" t="s">
        <v>0</v>
      </c>
      <c r="L1143" s="1" t="s">
        <v>20</v>
      </c>
      <c r="M1143" s="1" t="s">
        <v>20</v>
      </c>
      <c r="N1143" s="1" t="s">
        <v>0</v>
      </c>
      <c r="O1143" s="1" t="s">
        <v>0</v>
      </c>
      <c r="P1143" s="1" t="s">
        <v>0</v>
      </c>
    </row>
    <row r="1144" spans="1:16" x14ac:dyDescent="0.25">
      <c r="A1144" s="8">
        <v>0.2</v>
      </c>
      <c r="B1144" s="8">
        <f t="shared" ref="B1144:B1172" si="564">IF(A1144&lt;$D$24,A1144,2*$D$24-A1144)</f>
        <v>4.9999999999999989E-2</v>
      </c>
      <c r="C1144" s="8">
        <f t="shared" ref="C1144:C1172" si="565">2*ACOS(($D$24-B1144)/$D$24)</f>
        <v>1.8545904360032242</v>
      </c>
      <c r="D1144" s="8">
        <f t="shared" ref="D1144:D1172" si="566">$D$24^2*(C1144-SIN(C1144))/2</f>
        <v>6.9889877812751881E-3</v>
      </c>
      <c r="E1144" s="8">
        <f t="shared" ref="E1144:E1172" si="567">IF(A1144&lt;$D$24,D1144,3.1416*($D$24)^2-D1144)</f>
        <v>4.2098512218724814E-2</v>
      </c>
      <c r="F1144" s="3">
        <f t="shared" ref="F1144:F1172" si="568">$D$19/E1144</f>
        <v>0.51457175906087338</v>
      </c>
      <c r="G1144" s="7">
        <f t="shared" ref="G1144:G1172" si="569">F1144^2/(2*32.2)</f>
        <v>4.1115542736490911E-3</v>
      </c>
      <c r="H1144" s="3">
        <f t="shared" ref="H1144:H1172" si="570">A1144+G1144</f>
        <v>0.2041115542736491</v>
      </c>
      <c r="I1144" s="3">
        <f t="shared" ref="I1144:I1172" si="571">$D$24*C1144</f>
        <v>0.23182380450040302</v>
      </c>
      <c r="J1144" s="3">
        <f t="shared" ref="J1144:J1172" si="572">IF(A1144&lt;$D$24,I1144,(2*3.1416*$D$24-I1144))</f>
        <v>0.55357619549959702</v>
      </c>
      <c r="K1144" s="3">
        <f>E1144/J1144</f>
        <v>7.6048270429568104E-2</v>
      </c>
      <c r="L1144" s="7">
        <f>($D$21^2)*(F1144^2)/(($D$20^2)*(K1144^1.333))</f>
        <v>3.7189525515176188E-4</v>
      </c>
      <c r="M1144" s="7">
        <f>D1127</f>
        <v>1.8537372760204776E-3</v>
      </c>
      <c r="N1144" s="3">
        <f t="shared" ref="N1144:N1171" si="573">((M1144+L1144)/2)*D$30</f>
        <v>7.789713859102837E-4</v>
      </c>
      <c r="O1144" s="3">
        <f>H1138</f>
        <v>0.2331633550291014</v>
      </c>
      <c r="P1144" s="3">
        <f>N1144+O1144</f>
        <v>0.2339423264150117</v>
      </c>
    </row>
    <row r="1145" spans="1:16" x14ac:dyDescent="0.25">
      <c r="A1145" s="8">
        <f t="shared" ref="A1145:A1171" si="574">A1144+(P1144-H1144)/2</f>
        <v>0.21491538607068131</v>
      </c>
      <c r="B1145" s="8">
        <f t="shared" si="564"/>
        <v>3.5084613929318692E-2</v>
      </c>
      <c r="C1145" s="8">
        <f t="shared" si="565"/>
        <v>1.5359378562404999</v>
      </c>
      <c r="D1145" s="8">
        <f t="shared" si="566"/>
        <v>4.191760556303702E-3</v>
      </c>
      <c r="E1145" s="8">
        <f t="shared" si="567"/>
        <v>4.4895739443696299E-2</v>
      </c>
      <c r="F1145" s="3">
        <f t="shared" si="568"/>
        <v>0.48251138648472586</v>
      </c>
      <c r="G1145" s="7">
        <f t="shared" si="569"/>
        <v>3.6151745044629264E-3</v>
      </c>
      <c r="H1145" s="3">
        <f t="shared" si="570"/>
        <v>0.21853056057514422</v>
      </c>
      <c r="I1145" s="3">
        <f t="shared" si="571"/>
        <v>0.19199223203006249</v>
      </c>
      <c r="J1145" s="3">
        <f t="shared" si="572"/>
        <v>0.59340776796993744</v>
      </c>
      <c r="K1145" s="3">
        <f t="shared" ref="K1145:K1171" si="575">E1145/J1145</f>
        <v>7.5657485235297348E-2</v>
      </c>
      <c r="L1145" s="7">
        <f t="shared" ref="L1145:L1171" si="576">($D$21^2)*(F1145^2)/(($D$20^2)*(K1145^1.333))</f>
        <v>3.2925045396513724E-4</v>
      </c>
      <c r="M1145" s="7">
        <f>M1144</f>
        <v>1.8537372760204776E-3</v>
      </c>
      <c r="N1145" s="3">
        <f t="shared" si="573"/>
        <v>7.6404570549496516E-4</v>
      </c>
      <c r="O1145" s="3">
        <f>O1144</f>
        <v>0.2331633550291014</v>
      </c>
      <c r="P1145" s="3">
        <f t="shared" ref="P1145:P1171" si="577">N1145+O1145</f>
        <v>0.23392740073459636</v>
      </c>
    </row>
    <row r="1146" spans="1:16" x14ac:dyDescent="0.25">
      <c r="A1146" s="8">
        <f t="shared" si="574"/>
        <v>0.22261380615040738</v>
      </c>
      <c r="B1146" s="8">
        <f t="shared" si="564"/>
        <v>2.7386193849592622E-2</v>
      </c>
      <c r="C1146" s="8">
        <f t="shared" si="565"/>
        <v>1.3493485666137617</v>
      </c>
      <c r="D1146" s="8">
        <f t="shared" si="566"/>
        <v>2.9200631568471148E-3</v>
      </c>
      <c r="E1146" s="8">
        <f t="shared" si="567"/>
        <v>4.6167436843152887E-2</v>
      </c>
      <c r="F1146" s="3">
        <f t="shared" si="568"/>
        <v>0.46922044989915229</v>
      </c>
      <c r="G1146" s="7">
        <f t="shared" si="569"/>
        <v>3.4187551335956965E-3</v>
      </c>
      <c r="H1146" s="3">
        <f t="shared" si="570"/>
        <v>0.22603256128400306</v>
      </c>
      <c r="I1146" s="3">
        <f t="shared" si="571"/>
        <v>0.16866857082672021</v>
      </c>
      <c r="J1146" s="3">
        <f t="shared" si="572"/>
        <v>0.61673142917327972</v>
      </c>
      <c r="K1146" s="3">
        <f t="shared" si="575"/>
        <v>7.4858252165030281E-2</v>
      </c>
      <c r="L1146" s="7">
        <f t="shared" si="576"/>
        <v>3.1580078170606412E-4</v>
      </c>
      <c r="M1146" s="7">
        <f t="shared" ref="M1146:M1172" si="578">M1145</f>
        <v>1.8537372760204776E-3</v>
      </c>
      <c r="N1146" s="3">
        <f t="shared" si="573"/>
        <v>7.5933832020428954E-4</v>
      </c>
      <c r="O1146" s="3">
        <f t="shared" ref="O1146:O1172" si="579">O1145</f>
        <v>0.2331633550291014</v>
      </c>
      <c r="P1146" s="3">
        <f t="shared" si="577"/>
        <v>0.23392269334930568</v>
      </c>
    </row>
    <row r="1147" spans="1:16" x14ac:dyDescent="0.25">
      <c r="A1147" s="8">
        <f t="shared" si="574"/>
        <v>0.2265588721830587</v>
      </c>
      <c r="B1147" s="8">
        <f t="shared" si="564"/>
        <v>2.3441127816941298E-2</v>
      </c>
      <c r="C1147" s="8">
        <f t="shared" si="565"/>
        <v>1.2448365430131336</v>
      </c>
      <c r="D1147" s="8">
        <f t="shared" si="566"/>
        <v>2.3241618783284819E-3</v>
      </c>
      <c r="E1147" s="8">
        <f t="shared" si="567"/>
        <v>4.6763338121671515E-2</v>
      </c>
      <c r="F1147" s="3">
        <f t="shared" si="568"/>
        <v>0.46324121323143436</v>
      </c>
      <c r="G1147" s="7">
        <f t="shared" si="569"/>
        <v>3.3321804601883728E-3</v>
      </c>
      <c r="H1147" s="3">
        <f t="shared" si="570"/>
        <v>0.22989105264324708</v>
      </c>
      <c r="I1147" s="3">
        <f t="shared" si="571"/>
        <v>0.1556045678766417</v>
      </c>
      <c r="J1147" s="3">
        <f t="shared" si="572"/>
        <v>0.62979543212335831</v>
      </c>
      <c r="K1147" s="3">
        <f t="shared" si="575"/>
        <v>7.4251631143161356E-2</v>
      </c>
      <c r="L1147" s="7">
        <f t="shared" si="576"/>
        <v>3.1116025535089066E-4</v>
      </c>
      <c r="M1147" s="7">
        <f t="shared" si="578"/>
        <v>1.8537372760204776E-3</v>
      </c>
      <c r="N1147" s="3">
        <f t="shared" si="573"/>
        <v>7.5771413597997884E-4</v>
      </c>
      <c r="O1147" s="3">
        <f t="shared" si="579"/>
        <v>0.2331633550291014</v>
      </c>
      <c r="P1147" s="3">
        <f t="shared" si="577"/>
        <v>0.23392106916508137</v>
      </c>
    </row>
    <row r="1148" spans="1:16" x14ac:dyDescent="0.25">
      <c r="A1148" s="8">
        <f t="shared" si="574"/>
        <v>0.22857388044397586</v>
      </c>
      <c r="B1148" s="8">
        <f t="shared" si="564"/>
        <v>2.1426119556024137E-2</v>
      </c>
      <c r="C1148" s="8">
        <f t="shared" si="565"/>
        <v>1.1884199954775834</v>
      </c>
      <c r="D1148" s="8">
        <f t="shared" si="566"/>
        <v>2.0362453989031309E-3</v>
      </c>
      <c r="E1148" s="8">
        <f t="shared" si="567"/>
        <v>4.7051254601096867E-2</v>
      </c>
      <c r="F1148" s="3">
        <f t="shared" si="568"/>
        <v>0.46040654324507413</v>
      </c>
      <c r="G1148" s="7">
        <f t="shared" si="569"/>
        <v>3.2915246127776135E-3</v>
      </c>
      <c r="H1148" s="3">
        <f t="shared" si="570"/>
        <v>0.23186540505675349</v>
      </c>
      <c r="I1148" s="3">
        <f t="shared" si="571"/>
        <v>0.14855249943469792</v>
      </c>
      <c r="J1148" s="3">
        <f t="shared" si="572"/>
        <v>0.63684750056530204</v>
      </c>
      <c r="K1148" s="3">
        <f t="shared" si="575"/>
        <v>7.3881509402692946E-2</v>
      </c>
      <c r="L1148" s="7">
        <f t="shared" si="576"/>
        <v>3.0941804760846204E-4</v>
      </c>
      <c r="M1148" s="7">
        <f t="shared" si="578"/>
        <v>1.8537372760204776E-3</v>
      </c>
      <c r="N1148" s="3">
        <f t="shared" si="573"/>
        <v>7.571043632701288E-4</v>
      </c>
      <c r="O1148" s="3">
        <f t="shared" si="579"/>
        <v>0.2331633550291014</v>
      </c>
      <c r="P1148" s="3">
        <f t="shared" si="577"/>
        <v>0.23392045939237152</v>
      </c>
    </row>
    <row r="1149" spans="1:16" x14ac:dyDescent="0.25">
      <c r="A1149" s="8">
        <f t="shared" si="574"/>
        <v>0.22960140761178488</v>
      </c>
      <c r="B1149" s="8">
        <f t="shared" si="564"/>
        <v>2.039859238821512E-2</v>
      </c>
      <c r="C1149" s="8">
        <f t="shared" si="565"/>
        <v>1.1587271344098846</v>
      </c>
      <c r="D1149" s="8">
        <f t="shared" si="566"/>
        <v>1.8940083886145745E-3</v>
      </c>
      <c r="E1149" s="8">
        <f t="shared" si="567"/>
        <v>4.7193491611385426E-2</v>
      </c>
      <c r="F1149" s="3">
        <f t="shared" si="568"/>
        <v>0.45901891863853472</v>
      </c>
      <c r="G1149" s="7">
        <f t="shared" si="569"/>
        <v>3.2717137836659896E-3</v>
      </c>
      <c r="H1149" s="3">
        <f t="shared" si="570"/>
        <v>0.23287312139545088</v>
      </c>
      <c r="I1149" s="3">
        <f t="shared" si="571"/>
        <v>0.14484089180123558</v>
      </c>
      <c r="J1149" s="3">
        <f t="shared" si="572"/>
        <v>0.64055910819876438</v>
      </c>
      <c r="K1149" s="3">
        <f t="shared" si="575"/>
        <v>7.3675467271228576E-2</v>
      </c>
      <c r="L1149" s="7">
        <f t="shared" si="576"/>
        <v>3.0870280901606573E-4</v>
      </c>
      <c r="M1149" s="7">
        <f t="shared" si="578"/>
        <v>1.8537372760204776E-3</v>
      </c>
      <c r="N1149" s="3">
        <f t="shared" si="573"/>
        <v>7.5685402976279005E-4</v>
      </c>
      <c r="O1149" s="3">
        <f t="shared" si="579"/>
        <v>0.2331633550291014</v>
      </c>
      <c r="P1149" s="3">
        <f t="shared" si="577"/>
        <v>0.23392020905886418</v>
      </c>
    </row>
    <row r="1150" spans="1:16" x14ac:dyDescent="0.25">
      <c r="A1150" s="8">
        <f t="shared" si="574"/>
        <v>0.23012495144349154</v>
      </c>
      <c r="B1150" s="8">
        <f t="shared" si="564"/>
        <v>1.9875048556508457E-2</v>
      </c>
      <c r="C1150" s="8">
        <f t="shared" si="565"/>
        <v>1.1433363201125553</v>
      </c>
      <c r="D1150" s="8">
        <f t="shared" si="566"/>
        <v>1.8227707394408016E-3</v>
      </c>
      <c r="E1150" s="8">
        <f t="shared" si="567"/>
        <v>4.7264729260559198E-2</v>
      </c>
      <c r="F1150" s="3">
        <f t="shared" si="568"/>
        <v>0.45832708290390411</v>
      </c>
      <c r="G1150" s="7">
        <f t="shared" si="569"/>
        <v>3.2618589273789157E-3</v>
      </c>
      <c r="H1150" s="3">
        <f t="shared" si="570"/>
        <v>0.23338681037087045</v>
      </c>
      <c r="I1150" s="3">
        <f t="shared" si="571"/>
        <v>0.14291704001406941</v>
      </c>
      <c r="J1150" s="3">
        <f t="shared" si="572"/>
        <v>0.64248295998593052</v>
      </c>
      <c r="K1150" s="3">
        <f t="shared" si="575"/>
        <v>7.3565732018160024E-2</v>
      </c>
      <c r="L1150" s="7">
        <f t="shared" si="576"/>
        <v>3.0838507674127219E-4</v>
      </c>
      <c r="M1150" s="7">
        <f t="shared" si="578"/>
        <v>1.8537372760204776E-3</v>
      </c>
      <c r="N1150" s="3">
        <f t="shared" si="573"/>
        <v>7.5674282346661242E-4</v>
      </c>
      <c r="O1150" s="3">
        <f t="shared" si="579"/>
        <v>0.2331633550291014</v>
      </c>
      <c r="P1150" s="3">
        <f t="shared" si="577"/>
        <v>0.23392009785256801</v>
      </c>
    </row>
    <row r="1151" spans="1:16" x14ac:dyDescent="0.25">
      <c r="A1151" s="8">
        <f t="shared" si="574"/>
        <v>0.23039159518434033</v>
      </c>
      <c r="B1151" s="8">
        <f t="shared" si="564"/>
        <v>1.9608404815659675E-2</v>
      </c>
      <c r="C1151" s="8">
        <f t="shared" si="565"/>
        <v>1.1354265556268035</v>
      </c>
      <c r="D1151" s="8">
        <f t="shared" si="566"/>
        <v>1.7868156307716447E-3</v>
      </c>
      <c r="E1151" s="8">
        <f t="shared" si="567"/>
        <v>4.7300684369228352E-2</v>
      </c>
      <c r="F1151" s="3">
        <f t="shared" si="568"/>
        <v>0.45797869048016682</v>
      </c>
      <c r="G1151" s="7">
        <f t="shared" si="569"/>
        <v>3.2569018778560313E-3</v>
      </c>
      <c r="H1151" s="3">
        <f t="shared" si="570"/>
        <v>0.23364849706219637</v>
      </c>
      <c r="I1151" s="3">
        <f t="shared" si="571"/>
        <v>0.14192831945335044</v>
      </c>
      <c r="J1151" s="3">
        <f t="shared" si="572"/>
        <v>0.6434716805466496</v>
      </c>
      <c r="K1151" s="3">
        <f t="shared" si="575"/>
        <v>7.3508572015236043E-2</v>
      </c>
      <c r="L1151" s="7">
        <f t="shared" si="576"/>
        <v>3.0823563148748483E-4</v>
      </c>
      <c r="M1151" s="7">
        <f t="shared" si="578"/>
        <v>1.8537372760204776E-3</v>
      </c>
      <c r="N1151" s="3">
        <f t="shared" si="573"/>
        <v>7.5669051762778674E-4</v>
      </c>
      <c r="O1151" s="3">
        <f t="shared" si="579"/>
        <v>0.2331633550291014</v>
      </c>
      <c r="P1151" s="3">
        <f t="shared" si="577"/>
        <v>0.23392004554672918</v>
      </c>
    </row>
    <row r="1152" spans="1:16" x14ac:dyDescent="0.25">
      <c r="A1152" s="8">
        <f t="shared" si="574"/>
        <v>0.23052736942660673</v>
      </c>
      <c r="B1152" s="8">
        <f t="shared" si="564"/>
        <v>1.9472630573393268E-2</v>
      </c>
      <c r="C1152" s="8">
        <f t="shared" si="565"/>
        <v>1.131380026389845</v>
      </c>
      <c r="D1152" s="8">
        <f t="shared" si="566"/>
        <v>1.7685929423247601E-3</v>
      </c>
      <c r="E1152" s="8">
        <f t="shared" si="567"/>
        <v>4.731890705767524E-2</v>
      </c>
      <c r="F1152" s="3">
        <f t="shared" si="568"/>
        <v>0.45780232117007769</v>
      </c>
      <c r="G1152" s="7">
        <f t="shared" si="569"/>
        <v>3.2543938706321575E-3</v>
      </c>
      <c r="H1152" s="3">
        <f t="shared" si="570"/>
        <v>0.23378176329723888</v>
      </c>
      <c r="I1152" s="3">
        <f t="shared" si="571"/>
        <v>0.14142250329873063</v>
      </c>
      <c r="J1152" s="3">
        <f t="shared" si="572"/>
        <v>0.64397749670126936</v>
      </c>
      <c r="K1152" s="3">
        <f t="shared" si="575"/>
        <v>7.3479131336208328E-2</v>
      </c>
      <c r="L1152" s="7">
        <f t="shared" si="576"/>
        <v>3.081627813915867E-4</v>
      </c>
      <c r="M1152" s="7">
        <f t="shared" si="578"/>
        <v>1.8537372760204776E-3</v>
      </c>
      <c r="N1152" s="3">
        <f t="shared" si="573"/>
        <v>7.5666502009422241E-4</v>
      </c>
      <c r="O1152" s="3">
        <f t="shared" si="579"/>
        <v>0.2331633550291014</v>
      </c>
      <c r="P1152" s="3">
        <f t="shared" si="577"/>
        <v>0.23392002004919563</v>
      </c>
    </row>
    <row r="1153" spans="1:16" x14ac:dyDescent="0.25">
      <c r="A1153" s="8">
        <f t="shared" si="574"/>
        <v>0.23059649780258512</v>
      </c>
      <c r="B1153" s="8">
        <f t="shared" si="564"/>
        <v>1.9403502197414879E-2</v>
      </c>
      <c r="C1153" s="8">
        <f t="shared" si="565"/>
        <v>1.1293148070673302</v>
      </c>
      <c r="D1153" s="8">
        <f t="shared" si="566"/>
        <v>1.7593372988798147E-3</v>
      </c>
      <c r="E1153" s="8">
        <f t="shared" si="567"/>
        <v>4.7328162701120183E-2</v>
      </c>
      <c r="F1153" s="3">
        <f t="shared" si="568"/>
        <v>0.45771279191706665</v>
      </c>
      <c r="G1153" s="7">
        <f t="shared" si="569"/>
        <v>3.2531211162191917E-3</v>
      </c>
      <c r="H1153" s="3">
        <f t="shared" si="570"/>
        <v>0.23384961891880432</v>
      </c>
      <c r="I1153" s="3">
        <f t="shared" si="571"/>
        <v>0.14116435088341628</v>
      </c>
      <c r="J1153" s="3">
        <f t="shared" si="572"/>
        <v>0.64423564911658371</v>
      </c>
      <c r="K1153" s="3">
        <f t="shared" si="575"/>
        <v>7.3464054288239905E-2</v>
      </c>
      <c r="L1153" s="7">
        <f t="shared" si="576"/>
        <v>3.081265372270333E-4</v>
      </c>
      <c r="M1153" s="7">
        <f t="shared" si="578"/>
        <v>1.8537372760204776E-3</v>
      </c>
      <c r="N1153" s="3">
        <f t="shared" si="573"/>
        <v>7.5665233463662876E-4</v>
      </c>
      <c r="O1153" s="3">
        <f t="shared" si="579"/>
        <v>0.2331633550291014</v>
      </c>
      <c r="P1153" s="3">
        <f t="shared" si="577"/>
        <v>0.23392000736373803</v>
      </c>
    </row>
    <row r="1154" spans="1:16" x14ac:dyDescent="0.25">
      <c r="A1154" s="8">
        <f t="shared" si="574"/>
        <v>0.23063169202505196</v>
      </c>
      <c r="B1154" s="8">
        <f t="shared" si="564"/>
        <v>1.936830797494804E-2</v>
      </c>
      <c r="C1154" s="8">
        <f t="shared" si="565"/>
        <v>1.1282620808268775</v>
      </c>
      <c r="D1154" s="8">
        <f t="shared" si="566"/>
        <v>1.754630915325189E-3</v>
      </c>
      <c r="E1154" s="8">
        <f t="shared" si="567"/>
        <v>4.7332869084674808E-2</v>
      </c>
      <c r="F1154" s="3">
        <f t="shared" si="568"/>
        <v>0.45766728079555052</v>
      </c>
      <c r="G1154" s="7">
        <f t="shared" si="569"/>
        <v>3.2524742222172871E-3</v>
      </c>
      <c r="H1154" s="3">
        <f t="shared" si="570"/>
        <v>0.23388416624726924</v>
      </c>
      <c r="I1154" s="3">
        <f t="shared" si="571"/>
        <v>0.14103276010335969</v>
      </c>
      <c r="J1154" s="3">
        <f t="shared" si="572"/>
        <v>0.64436723989664024</v>
      </c>
      <c r="K1154" s="3">
        <f t="shared" si="575"/>
        <v>7.3456355559396905E-2</v>
      </c>
      <c r="L1154" s="7">
        <f t="shared" si="576"/>
        <v>3.0810830502214927E-4</v>
      </c>
      <c r="M1154" s="7">
        <f t="shared" si="578"/>
        <v>1.8537372760204776E-3</v>
      </c>
      <c r="N1154" s="3">
        <f t="shared" si="573"/>
        <v>7.5664595336491925E-4</v>
      </c>
      <c r="O1154" s="3">
        <f t="shared" si="579"/>
        <v>0.2331633550291014</v>
      </c>
      <c r="P1154" s="3">
        <f t="shared" si="577"/>
        <v>0.23392000098246632</v>
      </c>
    </row>
    <row r="1155" spans="1:16" x14ac:dyDescent="0.25">
      <c r="A1155" s="8">
        <f t="shared" si="574"/>
        <v>0.2306496093926505</v>
      </c>
      <c r="B1155" s="8">
        <f t="shared" si="564"/>
        <v>1.9350390607349499E-2</v>
      </c>
      <c r="C1155" s="8">
        <f t="shared" si="565"/>
        <v>1.1277258016853788</v>
      </c>
      <c r="D1155" s="8">
        <f t="shared" si="566"/>
        <v>1.7522364006657435E-3</v>
      </c>
      <c r="E1155" s="8">
        <f t="shared" si="567"/>
        <v>4.7335263599334258E-2</v>
      </c>
      <c r="F1155" s="3">
        <f t="shared" si="568"/>
        <v>0.45764412911264679</v>
      </c>
      <c r="G1155" s="7">
        <f t="shared" si="569"/>
        <v>3.2521451694297039E-3</v>
      </c>
      <c r="H1155" s="3">
        <f t="shared" si="570"/>
        <v>0.23390175456208021</v>
      </c>
      <c r="I1155" s="3">
        <f t="shared" si="571"/>
        <v>0.14096572521067235</v>
      </c>
      <c r="J1155" s="3">
        <f t="shared" si="572"/>
        <v>0.64443427478932769</v>
      </c>
      <c r="K1155" s="3">
        <f t="shared" si="575"/>
        <v>7.3452430218440279E-2</v>
      </c>
      <c r="L1155" s="7">
        <f t="shared" si="576"/>
        <v>3.0809908017870395E-4</v>
      </c>
      <c r="M1155" s="7">
        <f t="shared" si="578"/>
        <v>1.8537372760204776E-3</v>
      </c>
      <c r="N1155" s="3">
        <f t="shared" si="573"/>
        <v>7.5664272466971353E-4</v>
      </c>
      <c r="O1155" s="3">
        <f t="shared" si="579"/>
        <v>0.2331633550291014</v>
      </c>
      <c r="P1155" s="3">
        <f t="shared" si="577"/>
        <v>0.23391999775377112</v>
      </c>
    </row>
    <row r="1156" spans="1:16" x14ac:dyDescent="0.25">
      <c r="A1156" s="8">
        <f t="shared" si="574"/>
        <v>0.23065873098849596</v>
      </c>
      <c r="B1156" s="8">
        <f t="shared" si="564"/>
        <v>1.9341269011504042E-2</v>
      </c>
      <c r="C1156" s="8">
        <f t="shared" si="565"/>
        <v>1.127452698674916</v>
      </c>
      <c r="D1156" s="8">
        <f t="shared" si="566"/>
        <v>1.7510177614284772E-3</v>
      </c>
      <c r="E1156" s="8">
        <f t="shared" si="567"/>
        <v>4.7336482238571523E-2</v>
      </c>
      <c r="F1156" s="3">
        <f t="shared" si="568"/>
        <v>0.45763234743673709</v>
      </c>
      <c r="G1156" s="7">
        <f t="shared" si="569"/>
        <v>3.2519777239201622E-3</v>
      </c>
      <c r="H1156" s="3">
        <f t="shared" si="570"/>
        <v>0.23391070871241612</v>
      </c>
      <c r="I1156" s="3">
        <f t="shared" si="571"/>
        <v>0.14093158733436451</v>
      </c>
      <c r="J1156" s="3">
        <f t="shared" si="572"/>
        <v>0.64446841266563548</v>
      </c>
      <c r="K1156" s="3">
        <f t="shared" si="575"/>
        <v>7.3450430320982613E-2</v>
      </c>
      <c r="L1156" s="7">
        <f t="shared" si="576"/>
        <v>3.0809439870932383E-4</v>
      </c>
      <c r="M1156" s="7">
        <f t="shared" si="578"/>
        <v>1.8537372760204776E-3</v>
      </c>
      <c r="N1156" s="3">
        <f t="shared" si="573"/>
        <v>7.5664108615543051E-4</v>
      </c>
      <c r="O1156" s="3">
        <f t="shared" si="579"/>
        <v>0.2331633550291014</v>
      </c>
      <c r="P1156" s="3">
        <f t="shared" si="577"/>
        <v>0.23391999611525682</v>
      </c>
    </row>
    <row r="1157" spans="1:16" x14ac:dyDescent="0.25">
      <c r="A1157" s="8">
        <f t="shared" si="574"/>
        <v>0.23066337468991632</v>
      </c>
      <c r="B1157" s="8">
        <f t="shared" si="564"/>
        <v>1.9336625310083677E-2</v>
      </c>
      <c r="C1157" s="8">
        <f t="shared" si="565"/>
        <v>1.1273136423536942</v>
      </c>
      <c r="D1157" s="8">
        <f t="shared" si="566"/>
        <v>1.7503974670696485E-3</v>
      </c>
      <c r="E1157" s="8">
        <f t="shared" si="567"/>
        <v>4.7337102532930352E-2</v>
      </c>
      <c r="F1157" s="3">
        <f t="shared" si="568"/>
        <v>0.45762635072911573</v>
      </c>
      <c r="G1157" s="7">
        <f t="shared" si="569"/>
        <v>3.2518924981622304E-3</v>
      </c>
      <c r="H1157" s="3">
        <f t="shared" si="570"/>
        <v>0.23391526718807856</v>
      </c>
      <c r="I1157" s="3">
        <f t="shared" si="571"/>
        <v>0.14091420529421178</v>
      </c>
      <c r="J1157" s="3">
        <f t="shared" si="572"/>
        <v>0.64448579470578826</v>
      </c>
      <c r="K1157" s="3">
        <f t="shared" si="575"/>
        <v>7.3449411797416E-2</v>
      </c>
      <c r="L1157" s="7">
        <f t="shared" si="576"/>
        <v>3.0809201927086175E-4</v>
      </c>
      <c r="M1157" s="7">
        <f t="shared" si="578"/>
        <v>1.8537372760204776E-3</v>
      </c>
      <c r="N1157" s="3">
        <f t="shared" si="573"/>
        <v>7.5664025335196868E-4</v>
      </c>
      <c r="O1157" s="3">
        <f t="shared" si="579"/>
        <v>0.2331633550291014</v>
      </c>
      <c r="P1157" s="3">
        <f t="shared" si="577"/>
        <v>0.23391999528245339</v>
      </c>
    </row>
    <row r="1158" spans="1:16" x14ac:dyDescent="0.25">
      <c r="A1158" s="8">
        <f t="shared" si="574"/>
        <v>0.23066573873710372</v>
      </c>
      <c r="B1158" s="8">
        <f t="shared" si="564"/>
        <v>1.933426126289628E-2</v>
      </c>
      <c r="C1158" s="8">
        <f t="shared" si="565"/>
        <v>1.1272428447372151</v>
      </c>
      <c r="D1158" s="8">
        <f t="shared" si="566"/>
        <v>1.7500817095973719E-3</v>
      </c>
      <c r="E1158" s="8">
        <f t="shared" si="567"/>
        <v>4.7337418290402625E-2</v>
      </c>
      <c r="F1158" s="3">
        <f t="shared" si="568"/>
        <v>0.4576232981980532</v>
      </c>
      <c r="G1158" s="7">
        <f t="shared" si="569"/>
        <v>3.2518491157401291E-3</v>
      </c>
      <c r="H1158" s="3">
        <f t="shared" si="570"/>
        <v>0.23391758785284386</v>
      </c>
      <c r="I1158" s="3">
        <f t="shared" si="571"/>
        <v>0.14090535559215189</v>
      </c>
      <c r="J1158" s="3">
        <f t="shared" si="572"/>
        <v>0.64449464440784809</v>
      </c>
      <c r="K1158" s="3">
        <f t="shared" si="575"/>
        <v>7.3448893177220309E-2</v>
      </c>
      <c r="L1158" s="7">
        <f t="shared" si="576"/>
        <v>3.080908089267522E-4</v>
      </c>
      <c r="M1158" s="7">
        <f>M1150</f>
        <v>1.8537372760204776E-3</v>
      </c>
      <c r="N1158" s="3">
        <f t="shared" si="573"/>
        <v>7.5663982973153048E-4</v>
      </c>
      <c r="O1158" s="3">
        <f>O1150</f>
        <v>0.2331633550291014</v>
      </c>
      <c r="P1158" s="3">
        <f t="shared" si="577"/>
        <v>0.23391999485883294</v>
      </c>
    </row>
    <row r="1159" spans="1:16" x14ac:dyDescent="0.25">
      <c r="A1159" s="8">
        <f t="shared" si="574"/>
        <v>0.23066694224009826</v>
      </c>
      <c r="B1159" s="8">
        <f t="shared" si="564"/>
        <v>1.9333057759901739E-2</v>
      </c>
      <c r="C1159" s="8">
        <f t="shared" si="565"/>
        <v>1.1272068011485192</v>
      </c>
      <c r="D1159" s="8">
        <f t="shared" si="566"/>
        <v>1.7499209687266235E-3</v>
      </c>
      <c r="E1159" s="8">
        <f t="shared" si="567"/>
        <v>4.7337579031273377E-2</v>
      </c>
      <c r="F1159" s="3">
        <f t="shared" si="568"/>
        <v>0.45762174427896957</v>
      </c>
      <c r="G1159" s="7">
        <f t="shared" si="569"/>
        <v>3.2518270316292952E-3</v>
      </c>
      <c r="H1159" s="3">
        <f t="shared" si="570"/>
        <v>0.23391876927172756</v>
      </c>
      <c r="I1159" s="3">
        <f t="shared" si="571"/>
        <v>0.1409008501435649</v>
      </c>
      <c r="J1159" s="3">
        <f t="shared" si="572"/>
        <v>0.64449914985643508</v>
      </c>
      <c r="K1159" s="3">
        <f t="shared" si="575"/>
        <v>7.3448629128243265E-2</v>
      </c>
      <c r="L1159" s="7">
        <f t="shared" si="576"/>
        <v>3.0809019301600917E-4</v>
      </c>
      <c r="M1159" s="7">
        <f t="shared" si="578"/>
        <v>1.8537372760204776E-3</v>
      </c>
      <c r="N1159" s="3">
        <f t="shared" si="573"/>
        <v>7.5663961416277026E-4</v>
      </c>
      <c r="O1159" s="3">
        <f t="shared" si="579"/>
        <v>0.2331633550291014</v>
      </c>
      <c r="P1159" s="3">
        <f t="shared" si="577"/>
        <v>0.23391999464326418</v>
      </c>
    </row>
    <row r="1160" spans="1:16" x14ac:dyDescent="0.25">
      <c r="A1160" s="8">
        <f t="shared" si="574"/>
        <v>0.23066755492586657</v>
      </c>
      <c r="B1160" s="8">
        <f t="shared" si="564"/>
        <v>1.9332445074133425E-2</v>
      </c>
      <c r="C1160" s="8">
        <f t="shared" si="565"/>
        <v>1.1271884514899777</v>
      </c>
      <c r="D1160" s="8">
        <f t="shared" si="566"/>
        <v>1.7498391396615518E-3</v>
      </c>
      <c r="E1160" s="8">
        <f t="shared" si="567"/>
        <v>4.733766086033845E-2</v>
      </c>
      <c r="F1160" s="3">
        <f t="shared" si="568"/>
        <v>0.45762095322257151</v>
      </c>
      <c r="G1160" s="7">
        <f t="shared" si="569"/>
        <v>3.2518157892598596E-3</v>
      </c>
      <c r="H1160" s="3">
        <f t="shared" si="570"/>
        <v>0.23391937071512645</v>
      </c>
      <c r="I1160" s="3">
        <f t="shared" si="571"/>
        <v>0.14089855643624721</v>
      </c>
      <c r="J1160" s="3">
        <f t="shared" si="572"/>
        <v>0.64450144356375283</v>
      </c>
      <c r="K1160" s="3">
        <f t="shared" si="575"/>
        <v>7.3448494697833683E-2</v>
      </c>
      <c r="L1160" s="7">
        <f t="shared" si="576"/>
        <v>3.0808987953181435E-4</v>
      </c>
      <c r="M1160" s="7">
        <f t="shared" si="578"/>
        <v>1.8537372760204776E-3</v>
      </c>
      <c r="N1160" s="3">
        <f t="shared" si="573"/>
        <v>7.5663950444330205E-4</v>
      </c>
      <c r="O1160" s="3">
        <f t="shared" si="579"/>
        <v>0.2331633550291014</v>
      </c>
      <c r="P1160" s="3">
        <f t="shared" si="577"/>
        <v>0.2339199945335447</v>
      </c>
    </row>
    <row r="1161" spans="1:16" x14ac:dyDescent="0.25">
      <c r="A1161" s="8">
        <f t="shared" si="574"/>
        <v>0.2306678668350757</v>
      </c>
      <c r="B1161" s="8">
        <f t="shared" si="564"/>
        <v>1.9332133164924298E-2</v>
      </c>
      <c r="C1161" s="8">
        <f t="shared" si="565"/>
        <v>1.127179109849489</v>
      </c>
      <c r="D1161" s="8">
        <f t="shared" si="566"/>
        <v>1.7497974821583098E-3</v>
      </c>
      <c r="E1161" s="8">
        <f t="shared" si="567"/>
        <v>4.7337702517841689E-2</v>
      </c>
      <c r="F1161" s="3">
        <f t="shared" si="568"/>
        <v>0.45762055051299066</v>
      </c>
      <c r="G1161" s="7">
        <f t="shared" si="569"/>
        <v>3.2518100660219353E-3</v>
      </c>
      <c r="H1161" s="3">
        <f t="shared" si="570"/>
        <v>0.23391967690109763</v>
      </c>
      <c r="I1161" s="3">
        <f t="shared" si="571"/>
        <v>0.14089738873118612</v>
      </c>
      <c r="J1161" s="3">
        <f t="shared" si="572"/>
        <v>0.64450261126881392</v>
      </c>
      <c r="K1161" s="3">
        <f t="shared" si="575"/>
        <v>7.3448426259513991E-2</v>
      </c>
      <c r="L1161" s="7">
        <f t="shared" si="576"/>
        <v>3.0808971995902789E-4</v>
      </c>
      <c r="M1161" s="7">
        <f t="shared" si="578"/>
        <v>1.8537372760204776E-3</v>
      </c>
      <c r="N1161" s="3">
        <f t="shared" si="573"/>
        <v>7.5663944859282687E-4</v>
      </c>
      <c r="O1161" s="3">
        <f t="shared" si="579"/>
        <v>0.2331633550291014</v>
      </c>
      <c r="P1161" s="3">
        <f t="shared" si="577"/>
        <v>0.23391999447769424</v>
      </c>
    </row>
    <row r="1162" spans="1:16" x14ac:dyDescent="0.25">
      <c r="A1162" s="8">
        <f t="shared" si="574"/>
        <v>0.23066802562337402</v>
      </c>
      <c r="B1162" s="8">
        <f t="shared" si="564"/>
        <v>1.9331974376625982E-2</v>
      </c>
      <c r="C1162" s="8">
        <f t="shared" si="565"/>
        <v>1.1271743541339614</v>
      </c>
      <c r="D1162" s="8">
        <f t="shared" si="566"/>
        <v>1.7497762750667296E-3</v>
      </c>
      <c r="E1162" s="8">
        <f t="shared" si="567"/>
        <v>4.7337723724933271E-2</v>
      </c>
      <c r="F1162" s="3">
        <f t="shared" si="568"/>
        <v>0.457620345501001</v>
      </c>
      <c r="G1162" s="7">
        <f t="shared" si="569"/>
        <v>3.2518071524294334E-3</v>
      </c>
      <c r="H1162" s="3">
        <f t="shared" si="570"/>
        <v>0.23391983277580344</v>
      </c>
      <c r="I1162" s="3">
        <f t="shared" si="571"/>
        <v>0.14089679426674517</v>
      </c>
      <c r="J1162" s="3">
        <f t="shared" si="572"/>
        <v>0.64450320573325481</v>
      </c>
      <c r="K1162" s="3">
        <f t="shared" si="575"/>
        <v>7.3448391418126285E-2</v>
      </c>
      <c r="L1162" s="7">
        <f t="shared" si="576"/>
        <v>3.0808963872741368E-4</v>
      </c>
      <c r="M1162" s="7">
        <f t="shared" si="578"/>
        <v>1.8537372760204776E-3</v>
      </c>
      <c r="N1162" s="3">
        <f t="shared" si="573"/>
        <v>7.5663942016176186E-4</v>
      </c>
      <c r="O1162" s="3">
        <f t="shared" si="579"/>
        <v>0.2331633550291014</v>
      </c>
      <c r="P1162" s="3">
        <f t="shared" si="577"/>
        <v>0.23391999444926317</v>
      </c>
    </row>
    <row r="1163" spans="1:16" x14ac:dyDescent="0.25">
      <c r="A1163" s="8">
        <f t="shared" si="574"/>
        <v>0.23066810646010388</v>
      </c>
      <c r="B1163" s="8">
        <f t="shared" si="564"/>
        <v>1.9331893539896117E-2</v>
      </c>
      <c r="C1163" s="8">
        <f t="shared" si="565"/>
        <v>1.1271719330639773</v>
      </c>
      <c r="D1163" s="8">
        <f t="shared" si="566"/>
        <v>1.7497654788866304E-3</v>
      </c>
      <c r="E1163" s="8">
        <f t="shared" si="567"/>
        <v>4.7337734521113367E-2</v>
      </c>
      <c r="F1163" s="3">
        <f t="shared" si="568"/>
        <v>0.45762024113285338</v>
      </c>
      <c r="G1163" s="7">
        <f t="shared" si="569"/>
        <v>3.2518056691691125E-3</v>
      </c>
      <c r="H1163" s="3">
        <f t="shared" si="570"/>
        <v>0.23391991212927299</v>
      </c>
      <c r="I1163" s="3">
        <f t="shared" si="571"/>
        <v>0.14089649163299717</v>
      </c>
      <c r="J1163" s="3">
        <f t="shared" si="572"/>
        <v>0.64450350836700276</v>
      </c>
      <c r="K1163" s="3">
        <f t="shared" si="575"/>
        <v>7.3448373680780041E-2</v>
      </c>
      <c r="L1163" s="7">
        <f t="shared" si="576"/>
        <v>3.0808959737478901E-4</v>
      </c>
      <c r="M1163" s="7">
        <f t="shared" si="578"/>
        <v>1.8537372760204776E-3</v>
      </c>
      <c r="N1163" s="3">
        <f t="shared" si="573"/>
        <v>7.566394056883433E-4</v>
      </c>
      <c r="O1163" s="3">
        <f t="shared" si="579"/>
        <v>0.2331633550291014</v>
      </c>
      <c r="P1163" s="3">
        <f t="shared" si="577"/>
        <v>0.23391999443478975</v>
      </c>
    </row>
    <row r="1164" spans="1:16" x14ac:dyDescent="0.25">
      <c r="A1164" s="8">
        <f t="shared" si="574"/>
        <v>0.23066814761286225</v>
      </c>
      <c r="B1164" s="8">
        <f t="shared" si="564"/>
        <v>1.9331852387137749E-2</v>
      </c>
      <c r="C1164" s="8">
        <f t="shared" si="565"/>
        <v>1.1271707005320302</v>
      </c>
      <c r="D1164" s="8">
        <f t="shared" si="566"/>
        <v>1.7497599827223306E-3</v>
      </c>
      <c r="E1164" s="8">
        <f t="shared" si="567"/>
        <v>4.7337740017277669E-2</v>
      </c>
      <c r="F1164" s="3">
        <f t="shared" si="568"/>
        <v>0.45762018800070065</v>
      </c>
      <c r="G1164" s="7">
        <f t="shared" si="569"/>
        <v>3.2518049140651643E-3</v>
      </c>
      <c r="H1164" s="3">
        <f t="shared" si="570"/>
        <v>0.2339199525269274</v>
      </c>
      <c r="I1164" s="3">
        <f t="shared" si="571"/>
        <v>0.14089633756650377</v>
      </c>
      <c r="J1164" s="3">
        <f t="shared" si="572"/>
        <v>0.64450366243349622</v>
      </c>
      <c r="K1164" s="3">
        <f t="shared" si="575"/>
        <v>7.3448364650933642E-2</v>
      </c>
      <c r="L1164" s="7">
        <f t="shared" si="576"/>
        <v>3.0808957632309406E-4</v>
      </c>
      <c r="M1164" s="7">
        <f t="shared" si="578"/>
        <v>1.8537372760204776E-3</v>
      </c>
      <c r="N1164" s="3">
        <f t="shared" si="573"/>
        <v>7.5663939832024997E-4</v>
      </c>
      <c r="O1164" s="3">
        <f t="shared" si="579"/>
        <v>0.2331633550291014</v>
      </c>
      <c r="P1164" s="3">
        <f t="shared" si="577"/>
        <v>0.23391999442742165</v>
      </c>
    </row>
    <row r="1165" spans="1:16" x14ac:dyDescent="0.25">
      <c r="A1165" s="8">
        <f t="shared" si="574"/>
        <v>0.23066816856310937</v>
      </c>
      <c r="B1165" s="8">
        <f t="shared" si="564"/>
        <v>1.9331831436890629E-2</v>
      </c>
      <c r="C1165" s="8">
        <f t="shared" si="565"/>
        <v>1.1271700730681879</v>
      </c>
      <c r="D1165" s="8">
        <f t="shared" si="566"/>
        <v>1.7497571847102369E-3</v>
      </c>
      <c r="E1165" s="8">
        <f t="shared" si="567"/>
        <v>4.7337742815289761E-2</v>
      </c>
      <c r="F1165" s="3">
        <f t="shared" si="568"/>
        <v>0.45762016095194963</v>
      </c>
      <c r="G1165" s="7">
        <f t="shared" si="569"/>
        <v>3.2518045296535442E-3</v>
      </c>
      <c r="H1165" s="3">
        <f t="shared" si="570"/>
        <v>0.23391997309276291</v>
      </c>
      <c r="I1165" s="3">
        <f t="shared" si="571"/>
        <v>0.14089625913352349</v>
      </c>
      <c r="J1165" s="3">
        <f t="shared" si="572"/>
        <v>0.64450374086647644</v>
      </c>
      <c r="K1165" s="3">
        <f t="shared" si="575"/>
        <v>7.3448360053967238E-2</v>
      </c>
      <c r="L1165" s="7">
        <f t="shared" si="576"/>
        <v>3.0808956560607283E-4</v>
      </c>
      <c r="M1165" s="7">
        <f t="shared" si="578"/>
        <v>1.8537372760204776E-3</v>
      </c>
      <c r="N1165" s="3">
        <f t="shared" si="573"/>
        <v>7.5663939456929263E-4</v>
      </c>
      <c r="O1165" s="3">
        <f t="shared" si="579"/>
        <v>0.2331633550291014</v>
      </c>
      <c r="P1165" s="3">
        <f t="shared" si="577"/>
        <v>0.2339199944236707</v>
      </c>
    </row>
    <row r="1166" spans="1:16" x14ac:dyDescent="0.25">
      <c r="A1166" s="8">
        <f t="shared" si="574"/>
        <v>0.23066817922856325</v>
      </c>
      <c r="B1166" s="8">
        <f t="shared" si="564"/>
        <v>1.9331820771436747E-2</v>
      </c>
      <c r="C1166" s="8">
        <f t="shared" si="565"/>
        <v>1.1271697536357186</v>
      </c>
      <c r="D1166" s="8">
        <f t="shared" si="566"/>
        <v>1.7497557602851425E-3</v>
      </c>
      <c r="E1166" s="8">
        <f t="shared" si="567"/>
        <v>4.733774423971486E-2</v>
      </c>
      <c r="F1166" s="3">
        <f t="shared" si="568"/>
        <v>0.45762014718184602</v>
      </c>
      <c r="G1166" s="7">
        <f t="shared" si="569"/>
        <v>3.2518043339555026E-3</v>
      </c>
      <c r="H1166" s="3">
        <f t="shared" si="570"/>
        <v>0.23391998356251875</v>
      </c>
      <c r="I1166" s="3">
        <f t="shared" si="571"/>
        <v>0.14089621920446482</v>
      </c>
      <c r="J1166" s="3">
        <f t="shared" si="572"/>
        <v>0.64450378079553516</v>
      </c>
      <c r="K1166" s="3">
        <f t="shared" si="575"/>
        <v>7.344835771371909E-2</v>
      </c>
      <c r="L1166" s="7">
        <f t="shared" si="576"/>
        <v>3.0808956015021939E-4</v>
      </c>
      <c r="M1166" s="7">
        <f t="shared" si="578"/>
        <v>1.8537372760204776E-3</v>
      </c>
      <c r="N1166" s="3">
        <f t="shared" si="573"/>
        <v>7.5663939265974384E-4</v>
      </c>
      <c r="O1166" s="3">
        <f t="shared" si="579"/>
        <v>0.2331633550291014</v>
      </c>
      <c r="P1166" s="3">
        <f t="shared" si="577"/>
        <v>0.23391999442176115</v>
      </c>
    </row>
    <row r="1167" spans="1:16" x14ac:dyDescent="0.25">
      <c r="A1167" s="8">
        <f t="shared" si="574"/>
        <v>0.23066818465818445</v>
      </c>
      <c r="B1167" s="8">
        <f t="shared" si="564"/>
        <v>1.933181534181555E-2</v>
      </c>
      <c r="C1167" s="8">
        <f t="shared" si="565"/>
        <v>1.1271695910174504</v>
      </c>
      <c r="D1167" s="8">
        <f t="shared" si="566"/>
        <v>1.7497550351320166E-3</v>
      </c>
      <c r="E1167" s="8">
        <f t="shared" si="567"/>
        <v>4.7337744964867985E-2</v>
      </c>
      <c r="F1167" s="3">
        <f t="shared" si="568"/>
        <v>0.45762014017169628</v>
      </c>
      <c r="G1167" s="7">
        <f t="shared" si="569"/>
        <v>3.2518042343286169E-3</v>
      </c>
      <c r="H1167" s="3">
        <f t="shared" si="570"/>
        <v>0.23391998889251306</v>
      </c>
      <c r="I1167" s="3">
        <f t="shared" si="571"/>
        <v>0.1408961988771813</v>
      </c>
      <c r="J1167" s="3">
        <f t="shared" si="572"/>
        <v>0.64450380112281869</v>
      </c>
      <c r="K1167" s="3">
        <f t="shared" si="575"/>
        <v>7.3448356522333613E-2</v>
      </c>
      <c r="L1167" s="7">
        <f t="shared" si="576"/>
        <v>3.080895573727326E-4</v>
      </c>
      <c r="M1167" s="7">
        <f t="shared" si="578"/>
        <v>1.8537372760204776E-3</v>
      </c>
      <c r="N1167" s="3">
        <f t="shared" si="573"/>
        <v>7.5663939168762356E-4</v>
      </c>
      <c r="O1167" s="3">
        <f t="shared" si="579"/>
        <v>0.2331633550291014</v>
      </c>
      <c r="P1167" s="3">
        <f t="shared" si="577"/>
        <v>0.23391999442078903</v>
      </c>
    </row>
    <row r="1168" spans="1:16" x14ac:dyDescent="0.25">
      <c r="A1168" s="8">
        <f t="shared" si="574"/>
        <v>0.23066818742232242</v>
      </c>
      <c r="B1168" s="8">
        <f t="shared" si="564"/>
        <v>1.9331812577677576E-2</v>
      </c>
      <c r="C1168" s="8">
        <f t="shared" si="565"/>
        <v>1.1271695082309434</v>
      </c>
      <c r="D1168" s="8">
        <f t="shared" si="566"/>
        <v>1.749754665967572E-3</v>
      </c>
      <c r="E1168" s="8">
        <f t="shared" si="567"/>
        <v>4.7337745334032427E-2</v>
      </c>
      <c r="F1168" s="3">
        <f t="shared" si="568"/>
        <v>0.4576201366029356</v>
      </c>
      <c r="G1168" s="7">
        <f t="shared" si="569"/>
        <v>3.2518041836100842E-3</v>
      </c>
      <c r="H1168" s="3">
        <f t="shared" si="570"/>
        <v>0.23391999160593252</v>
      </c>
      <c r="I1168" s="3">
        <f t="shared" si="571"/>
        <v>0.14089618852886793</v>
      </c>
      <c r="J1168" s="3">
        <f t="shared" si="572"/>
        <v>0.64450381147113212</v>
      </c>
      <c r="K1168" s="3">
        <f t="shared" si="575"/>
        <v>7.3448355915817151E-2</v>
      </c>
      <c r="L1168" s="7">
        <f t="shared" si="576"/>
        <v>3.0808955595875738E-4</v>
      </c>
      <c r="M1168" s="7">
        <f t="shared" si="578"/>
        <v>1.8537372760204776E-3</v>
      </c>
      <c r="N1168" s="3">
        <f t="shared" si="573"/>
        <v>7.5663939119273221E-4</v>
      </c>
      <c r="O1168" s="3">
        <f t="shared" si="579"/>
        <v>0.2331633550291014</v>
      </c>
      <c r="P1168" s="3">
        <f t="shared" si="577"/>
        <v>0.23391999442029413</v>
      </c>
    </row>
    <row r="1169" spans="1:16" x14ac:dyDescent="0.25">
      <c r="A1169" s="8">
        <f t="shared" si="574"/>
        <v>0.23066818882950324</v>
      </c>
      <c r="B1169" s="8">
        <f t="shared" si="564"/>
        <v>1.933181117049676E-2</v>
      </c>
      <c r="C1169" s="8">
        <f t="shared" si="565"/>
        <v>1.1271694660855833</v>
      </c>
      <c r="D1169" s="8">
        <f t="shared" si="566"/>
        <v>1.7497544780315484E-3</v>
      </c>
      <c r="E1169" s="8">
        <f t="shared" si="567"/>
        <v>4.7337745521968448E-2</v>
      </c>
      <c r="F1169" s="3">
        <f t="shared" si="568"/>
        <v>0.45762013478613367</v>
      </c>
      <c r="G1169" s="7">
        <f t="shared" si="569"/>
        <v>3.2518041577900485E-3</v>
      </c>
      <c r="H1169" s="3">
        <f t="shared" si="570"/>
        <v>0.2339199929872933</v>
      </c>
      <c r="I1169" s="3">
        <f t="shared" si="571"/>
        <v>0.14089618326069792</v>
      </c>
      <c r="J1169" s="3">
        <f t="shared" si="572"/>
        <v>0.64450381673930202</v>
      </c>
      <c r="K1169" s="3">
        <f t="shared" si="575"/>
        <v>7.3448355607048779E-2</v>
      </c>
      <c r="L1169" s="7">
        <f t="shared" si="576"/>
        <v>3.0808955523892439E-4</v>
      </c>
      <c r="M1169" s="7">
        <f t="shared" si="578"/>
        <v>1.8537372760204776E-3</v>
      </c>
      <c r="N1169" s="3">
        <f t="shared" si="573"/>
        <v>7.5663939094079062E-4</v>
      </c>
      <c r="O1169" s="3">
        <f t="shared" si="579"/>
        <v>0.2331633550291014</v>
      </c>
      <c r="P1169" s="3">
        <f t="shared" si="577"/>
        <v>0.23391999442004219</v>
      </c>
    </row>
    <row r="1170" spans="1:16" x14ac:dyDescent="0.25">
      <c r="A1170" s="8">
        <f t="shared" si="574"/>
        <v>0.2306681895458777</v>
      </c>
      <c r="B1170" s="8">
        <f t="shared" si="564"/>
        <v>1.93318104541223E-2</v>
      </c>
      <c r="C1170" s="8">
        <f t="shared" si="565"/>
        <v>1.1271694446300176</v>
      </c>
      <c r="D1170" s="8">
        <f t="shared" si="566"/>
        <v>1.7497543823561642E-3</v>
      </c>
      <c r="E1170" s="8">
        <f t="shared" si="567"/>
        <v>4.7337745617643832E-2</v>
      </c>
      <c r="F1170" s="3">
        <f t="shared" si="568"/>
        <v>0.4576201338612273</v>
      </c>
      <c r="G1170" s="7">
        <f t="shared" si="569"/>
        <v>3.2518041446454593E-3</v>
      </c>
      <c r="H1170" s="3">
        <f t="shared" si="570"/>
        <v>0.23391999369052316</v>
      </c>
      <c r="I1170" s="3">
        <f t="shared" si="571"/>
        <v>0.14089618057875219</v>
      </c>
      <c r="J1170" s="3">
        <f t="shared" si="572"/>
        <v>0.64450381942124779</v>
      </c>
      <c r="K1170" s="3">
        <f t="shared" si="575"/>
        <v>7.3448355449859448E-2</v>
      </c>
      <c r="L1170" s="7">
        <f t="shared" si="576"/>
        <v>3.0808955487246839E-4</v>
      </c>
      <c r="M1170" s="7">
        <f t="shared" si="578"/>
        <v>1.8537372760204776E-3</v>
      </c>
      <c r="N1170" s="3">
        <f t="shared" si="573"/>
        <v>7.5663939081253102E-4</v>
      </c>
      <c r="O1170" s="3">
        <f t="shared" si="579"/>
        <v>0.2331633550291014</v>
      </c>
      <c r="P1170" s="3">
        <f t="shared" si="577"/>
        <v>0.23391999441991393</v>
      </c>
    </row>
    <row r="1171" spans="1:16" x14ac:dyDescent="0.25">
      <c r="A1171" s="8">
        <f t="shared" si="574"/>
        <v>0.23066818991057308</v>
      </c>
      <c r="B1171" s="8">
        <f t="shared" si="564"/>
        <v>1.9331810089426915E-2</v>
      </c>
      <c r="C1171" s="8">
        <f t="shared" si="565"/>
        <v>1.1271694337073144</v>
      </c>
      <c r="D1171" s="8">
        <f t="shared" si="566"/>
        <v>1.7497543336492784E-3</v>
      </c>
      <c r="E1171" s="8">
        <f t="shared" si="567"/>
        <v>4.7337745666350718E-2</v>
      </c>
      <c r="F1171" s="3">
        <f t="shared" si="568"/>
        <v>0.4576201333903715</v>
      </c>
      <c r="G1171" s="7">
        <f t="shared" si="569"/>
        <v>3.2518041379537479E-3</v>
      </c>
      <c r="H1171" s="3">
        <f t="shared" si="570"/>
        <v>0.23391999404852684</v>
      </c>
      <c r="I1171" s="3">
        <f t="shared" si="571"/>
        <v>0.1408961792134143</v>
      </c>
      <c r="J1171" s="3">
        <f t="shared" si="572"/>
        <v>0.64450382078658564</v>
      </c>
      <c r="K1171" s="3">
        <f t="shared" si="575"/>
        <v>7.3448355369836751E-2</v>
      </c>
      <c r="L1171" s="7">
        <f t="shared" si="576"/>
        <v>3.0808955468591119E-4</v>
      </c>
      <c r="M1171" s="7">
        <f t="shared" si="578"/>
        <v>1.8537372760204776E-3</v>
      </c>
      <c r="N1171" s="3">
        <f t="shared" si="573"/>
        <v>7.5663939074723592E-4</v>
      </c>
      <c r="O1171" s="3">
        <f t="shared" si="579"/>
        <v>0.2331633550291014</v>
      </c>
      <c r="P1171" s="3">
        <f t="shared" si="577"/>
        <v>0.23391999441984865</v>
      </c>
    </row>
    <row r="1172" spans="1:16" x14ac:dyDescent="0.25">
      <c r="A1172" s="8">
        <f t="shared" ref="A1172" si="580">A1171+(P1171-H1171)/2</f>
        <v>0.23066819009623399</v>
      </c>
      <c r="B1172" s="8">
        <f t="shared" si="564"/>
        <v>1.9331809903766012E-2</v>
      </c>
      <c r="C1172" s="8">
        <f t="shared" si="565"/>
        <v>1.1271694281467308</v>
      </c>
      <c r="D1172" s="8">
        <f t="shared" si="566"/>
        <v>1.7497543088533379E-3</v>
      </c>
      <c r="E1172" s="8">
        <f t="shared" si="567"/>
        <v>4.7337745691146661E-2</v>
      </c>
      <c r="F1172" s="3">
        <f t="shared" si="568"/>
        <v>0.45762013315066591</v>
      </c>
      <c r="G1172" s="7">
        <f t="shared" si="569"/>
        <v>3.2518041345470988E-3</v>
      </c>
      <c r="H1172" s="3">
        <f t="shared" si="570"/>
        <v>0.23391999423078108</v>
      </c>
      <c r="I1172" s="3">
        <f t="shared" si="571"/>
        <v>0.14089617851834135</v>
      </c>
      <c r="J1172" s="3">
        <f t="shared" si="572"/>
        <v>0.64450382148165863</v>
      </c>
      <c r="K1172" s="3">
        <f t="shared" ref="K1172" si="581">E1172/J1172</f>
        <v>7.3448355329098394E-2</v>
      </c>
      <c r="L1172" s="7">
        <f t="shared" ref="L1172" si="582">($D$21^2)*(F1172^2)/(($D$20^2)*(K1172^1.333))</f>
        <v>3.0808955459093757E-4</v>
      </c>
      <c r="M1172" s="7">
        <f t="shared" si="578"/>
        <v>1.8537372760204776E-3</v>
      </c>
      <c r="N1172" s="3">
        <f t="shared" ref="N1172" si="583">((M1172+L1172)/2)*D$30</f>
        <v>7.5663939071399526E-4</v>
      </c>
      <c r="O1172" s="3">
        <f t="shared" si="579"/>
        <v>0.2331633550291014</v>
      </c>
      <c r="P1172" s="3">
        <f t="shared" ref="P1172" si="584">N1172+O1172</f>
        <v>0.2339199944198154</v>
      </c>
    </row>
    <row r="1174" spans="1:16" x14ac:dyDescent="0.25">
      <c r="A1174" s="5" t="s">
        <v>75</v>
      </c>
      <c r="B1174" s="5"/>
      <c r="C1174" s="5"/>
      <c r="D1174" s="5"/>
      <c r="E1174" s="5"/>
      <c r="F1174">
        <f>F1140+1</f>
        <v>36</v>
      </c>
      <c r="G1174" t="s">
        <v>76</v>
      </c>
      <c r="H1174">
        <f>D$18/100</f>
        <v>0.7</v>
      </c>
      <c r="K1174" t="s">
        <v>15</v>
      </c>
    </row>
    <row r="1175" spans="1:16" x14ac:dyDescent="0.25">
      <c r="A1175" s="1" t="s">
        <v>82</v>
      </c>
      <c r="B1175" s="1" t="s">
        <v>182</v>
      </c>
      <c r="C1175" s="1" t="s">
        <v>183</v>
      </c>
      <c r="D1175" s="1" t="s">
        <v>184</v>
      </c>
      <c r="E1175" s="1" t="s">
        <v>185</v>
      </c>
      <c r="F1175" s="1" t="s">
        <v>79</v>
      </c>
      <c r="G1175" s="1" t="s">
        <v>81</v>
      </c>
      <c r="H1175" s="1" t="s">
        <v>84</v>
      </c>
      <c r="I1175" s="1" t="s">
        <v>60</v>
      </c>
      <c r="J1175" s="1" t="s">
        <v>187</v>
      </c>
      <c r="K1175" s="1" t="s">
        <v>86</v>
      </c>
      <c r="L1175" s="1" t="s">
        <v>88</v>
      </c>
      <c r="M1175" s="1" t="s">
        <v>88</v>
      </c>
      <c r="N1175" s="1" t="s">
        <v>90</v>
      </c>
      <c r="O1175" s="1" t="s">
        <v>92</v>
      </c>
      <c r="P1175" s="1" t="s">
        <v>92</v>
      </c>
    </row>
    <row r="1176" spans="1:16" x14ac:dyDescent="0.25">
      <c r="A1176" s="1" t="s">
        <v>77</v>
      </c>
      <c r="B1176" s="1" t="s">
        <v>10</v>
      </c>
      <c r="C1176" s="1" t="s">
        <v>57</v>
      </c>
      <c r="D1176" s="1" t="s">
        <v>59</v>
      </c>
      <c r="E1176" s="1" t="s">
        <v>186</v>
      </c>
      <c r="F1176" s="1" t="s">
        <v>78</v>
      </c>
      <c r="G1176" s="1" t="s">
        <v>80</v>
      </c>
      <c r="H1176" s="1" t="s">
        <v>83</v>
      </c>
      <c r="I1176" s="1" t="s">
        <v>61</v>
      </c>
      <c r="J1176" s="1" t="s">
        <v>188</v>
      </c>
      <c r="K1176" s="1" t="s">
        <v>85</v>
      </c>
      <c r="L1176" s="1" t="s">
        <v>87</v>
      </c>
      <c r="M1176" s="1" t="s">
        <v>28</v>
      </c>
      <c r="N1176" s="1" t="s">
        <v>89</v>
      </c>
      <c r="O1176" s="1" t="s">
        <v>32</v>
      </c>
      <c r="P1176" s="1" t="s">
        <v>91</v>
      </c>
    </row>
    <row r="1177" spans="1:16" x14ac:dyDescent="0.25">
      <c r="A1177" s="1" t="s">
        <v>0</v>
      </c>
      <c r="B1177" s="1" t="s">
        <v>0</v>
      </c>
      <c r="C1177" s="1" t="s">
        <v>97</v>
      </c>
      <c r="D1177" s="1" t="s">
        <v>17</v>
      </c>
      <c r="E1177" s="1" t="s">
        <v>17</v>
      </c>
      <c r="F1177" s="1" t="s">
        <v>22</v>
      </c>
      <c r="G1177" s="1" t="s">
        <v>0</v>
      </c>
      <c r="H1177" s="1" t="s">
        <v>0</v>
      </c>
      <c r="I1177" s="1" t="s">
        <v>0</v>
      </c>
      <c r="J1177" s="1" t="s">
        <v>0</v>
      </c>
      <c r="K1177" s="1" t="s">
        <v>0</v>
      </c>
      <c r="L1177" s="1" t="s">
        <v>20</v>
      </c>
      <c r="M1177" s="1" t="s">
        <v>20</v>
      </c>
      <c r="N1177" s="1" t="s">
        <v>0</v>
      </c>
      <c r="O1177" s="1" t="s">
        <v>0</v>
      </c>
      <c r="P1177" s="1" t="s">
        <v>0</v>
      </c>
    </row>
    <row r="1178" spans="1:16" x14ac:dyDescent="0.25">
      <c r="A1178" s="8">
        <v>0.2</v>
      </c>
      <c r="B1178" s="8">
        <f t="shared" ref="B1178:B1205" si="585">IF(A1178&lt;$D$24,A1178,2*$D$24-A1178)</f>
        <v>4.9999999999999989E-2</v>
      </c>
      <c r="C1178" s="8">
        <f t="shared" ref="C1178:C1205" si="586">2*ACOS(($D$24-B1178)/$D$24)</f>
        <v>1.8545904360032242</v>
      </c>
      <c r="D1178" s="8">
        <f t="shared" ref="D1178:D1205" si="587">$D$24^2*(C1178-SIN(C1178))/2</f>
        <v>6.9889877812751881E-3</v>
      </c>
      <c r="E1178" s="8">
        <f t="shared" ref="E1178:E1205" si="588">IF(A1178&lt;$D$24,D1178,3.1416*($D$24)^2-D1178)</f>
        <v>4.2098512218724814E-2</v>
      </c>
      <c r="F1178" s="3">
        <f t="shared" ref="F1178:F1205" si="589">$D$19/E1178</f>
        <v>0.51457175906087338</v>
      </c>
      <c r="G1178" s="7">
        <f t="shared" ref="G1178:G1205" si="590">F1178^2/(2*32.2)</f>
        <v>4.1115542736490911E-3</v>
      </c>
      <c r="H1178" s="3">
        <f t="shared" ref="H1178:H1205" si="591">A1178+G1178</f>
        <v>0.2041115542736491</v>
      </c>
      <c r="I1178" s="3">
        <f t="shared" ref="I1178:I1205" si="592">$D$24*C1178</f>
        <v>0.23182380450040302</v>
      </c>
      <c r="J1178" s="3">
        <f t="shared" ref="J1178:J1205" si="593">IF(A1178&lt;$D$24,I1178,(2*3.1416*$D$24-I1178))</f>
        <v>0.55357619549959702</v>
      </c>
      <c r="K1178" s="3">
        <f>E1178/J1178</f>
        <v>7.6048270429568104E-2</v>
      </c>
      <c r="L1178" s="7">
        <f>($D$21^2)*(F1178^2)/(($D$20^2)*(K1178^1.333))</f>
        <v>3.7189525515176188E-4</v>
      </c>
      <c r="M1178" s="7">
        <f>D1161</f>
        <v>1.7497974821583098E-3</v>
      </c>
      <c r="N1178" s="3">
        <f t="shared" ref="N1178:N1205" si="594">((M1178+L1178)/2)*D$30</f>
        <v>7.4259245805852506E-4</v>
      </c>
      <c r="O1178" s="3">
        <f>H1172</f>
        <v>0.23391999423078108</v>
      </c>
      <c r="P1178" s="3">
        <f>N1178+O1178</f>
        <v>0.2346625866888396</v>
      </c>
    </row>
    <row r="1179" spans="1:16" x14ac:dyDescent="0.25">
      <c r="A1179" s="8">
        <f t="shared" ref="A1179:A1205" si="595">A1178+(P1178-H1178)/2</f>
        <v>0.21527551620759527</v>
      </c>
      <c r="B1179" s="8">
        <f t="shared" si="585"/>
        <v>3.4724483792404726E-2</v>
      </c>
      <c r="C1179" s="8">
        <f t="shared" si="586"/>
        <v>1.5276253083434739</v>
      </c>
      <c r="D1179" s="8">
        <f t="shared" si="587"/>
        <v>4.1293518128104707E-3</v>
      </c>
      <c r="E1179" s="8">
        <f t="shared" si="588"/>
        <v>4.4958148187189531E-2</v>
      </c>
      <c r="F1179" s="3">
        <f t="shared" si="589"/>
        <v>0.48184158733672028</v>
      </c>
      <c r="G1179" s="7">
        <f t="shared" si="590"/>
        <v>3.605144647316308E-3</v>
      </c>
      <c r="H1179" s="3">
        <f t="shared" si="591"/>
        <v>0.21888066085491159</v>
      </c>
      <c r="I1179" s="3">
        <f t="shared" si="592"/>
        <v>0.19095316354293423</v>
      </c>
      <c r="J1179" s="3">
        <f t="shared" si="593"/>
        <v>0.59444683645706575</v>
      </c>
      <c r="K1179" s="3">
        <f t="shared" ref="K1179:K1205" si="596">E1179/J1179</f>
        <v>7.5630225328714759E-2</v>
      </c>
      <c r="L1179" s="7">
        <f t="shared" ref="L1179:L1205" si="597">($D$21^2)*(F1179^2)/(($D$20^2)*(K1179^1.333))</f>
        <v>3.2849475200431996E-4</v>
      </c>
      <c r="M1179" s="7">
        <f>M1178</f>
        <v>1.7497974821583098E-3</v>
      </c>
      <c r="N1179" s="3">
        <f t="shared" si="594"/>
        <v>7.2740228195692031E-4</v>
      </c>
      <c r="O1179" s="3">
        <f>O1178</f>
        <v>0.23391999423078108</v>
      </c>
      <c r="P1179" s="3">
        <f t="shared" ref="P1179:P1205" si="598">N1179+O1179</f>
        <v>0.234647396512738</v>
      </c>
    </row>
    <row r="1180" spans="1:16" x14ac:dyDescent="0.25">
      <c r="A1180" s="8">
        <f t="shared" si="595"/>
        <v>0.22315888403650846</v>
      </c>
      <c r="B1180" s="8">
        <f t="shared" si="585"/>
        <v>2.6841115963491535E-2</v>
      </c>
      <c r="C1180" s="8">
        <f t="shared" si="586"/>
        <v>1.335325018246067</v>
      </c>
      <c r="D1180" s="8">
        <f t="shared" si="587"/>
        <v>2.8353166079071995E-3</v>
      </c>
      <c r="E1180" s="8">
        <f t="shared" si="588"/>
        <v>4.6252183392092798E-2</v>
      </c>
      <c r="F1180" s="3">
        <f t="shared" si="589"/>
        <v>0.46836071072783819</v>
      </c>
      <c r="G1180" s="7">
        <f t="shared" si="590"/>
        <v>3.4062384371659274E-3</v>
      </c>
      <c r="H1180" s="3">
        <f t="shared" si="591"/>
        <v>0.22656512247367439</v>
      </c>
      <c r="I1180" s="3">
        <f t="shared" si="592"/>
        <v>0.16691562728075837</v>
      </c>
      <c r="J1180" s="3">
        <f t="shared" si="593"/>
        <v>0.61848437271924162</v>
      </c>
      <c r="K1180" s="3">
        <f t="shared" si="596"/>
        <v>7.4783107596946161E-2</v>
      </c>
      <c r="L1180" s="7">
        <f t="shared" si="597"/>
        <v>3.1506609545727373E-4</v>
      </c>
      <c r="M1180" s="7">
        <f t="shared" ref="M1180:M1205" si="599">M1179</f>
        <v>1.7497974821583098E-3</v>
      </c>
      <c r="N1180" s="3">
        <f t="shared" si="594"/>
        <v>7.2270225216545419E-4</v>
      </c>
      <c r="O1180" s="3">
        <f t="shared" ref="O1180:O1205" si="600">O1179</f>
        <v>0.23391999423078108</v>
      </c>
      <c r="P1180" s="3">
        <f t="shared" si="598"/>
        <v>0.23464269648294653</v>
      </c>
    </row>
    <row r="1181" spans="1:16" x14ac:dyDescent="0.25">
      <c r="A1181" s="8">
        <f t="shared" si="595"/>
        <v>0.22719767104114452</v>
      </c>
      <c r="B1181" s="8">
        <f t="shared" si="585"/>
        <v>2.2802328958855478E-2</v>
      </c>
      <c r="C1181" s="8">
        <f t="shared" si="586"/>
        <v>1.2271965954310928</v>
      </c>
      <c r="D1181" s="8">
        <f t="shared" si="587"/>
        <v>2.2316289014615472E-3</v>
      </c>
      <c r="E1181" s="8">
        <f t="shared" si="588"/>
        <v>4.6855871098538449E-2</v>
      </c>
      <c r="F1181" s="3">
        <f t="shared" si="589"/>
        <v>0.46232638468459958</v>
      </c>
      <c r="G1181" s="7">
        <f t="shared" si="590"/>
        <v>3.3190323909244148E-3</v>
      </c>
      <c r="H1181" s="3">
        <f t="shared" si="591"/>
        <v>0.23051670343206893</v>
      </c>
      <c r="I1181" s="3">
        <f t="shared" si="592"/>
        <v>0.1533995744288866</v>
      </c>
      <c r="J1181" s="3">
        <f t="shared" si="593"/>
        <v>0.63200042557111336</v>
      </c>
      <c r="K1181" s="3">
        <f t="shared" si="596"/>
        <v>7.4138986625201533E-2</v>
      </c>
      <c r="L1181" s="7">
        <f t="shared" si="597"/>
        <v>3.1056035480923498E-4</v>
      </c>
      <c r="M1181" s="7">
        <f t="shared" si="599"/>
        <v>1.7497974821583098E-3</v>
      </c>
      <c r="N1181" s="3">
        <f t="shared" si="594"/>
        <v>7.2112524293864064E-4</v>
      </c>
      <c r="O1181" s="3">
        <f t="shared" si="600"/>
        <v>0.23391999423078108</v>
      </c>
      <c r="P1181" s="3">
        <f t="shared" si="598"/>
        <v>0.23464111947371971</v>
      </c>
    </row>
    <row r="1182" spans="1:16" x14ac:dyDescent="0.25">
      <c r="A1182" s="8">
        <f t="shared" si="595"/>
        <v>0.22925987906196993</v>
      </c>
      <c r="B1182" s="8">
        <f t="shared" si="585"/>
        <v>2.0740120938030071E-2</v>
      </c>
      <c r="C1182" s="8">
        <f t="shared" si="586"/>
        <v>1.168670295876225</v>
      </c>
      <c r="D1182" s="8">
        <f t="shared" si="587"/>
        <v>1.9409320178608589E-3</v>
      </c>
      <c r="E1182" s="8">
        <f t="shared" si="588"/>
        <v>4.7146567982139141E-2</v>
      </c>
      <c r="F1182" s="3">
        <f t="shared" si="589"/>
        <v>0.45947576702595888</v>
      </c>
      <c r="G1182" s="7">
        <f t="shared" si="590"/>
        <v>3.2782295106225656E-3</v>
      </c>
      <c r="H1182" s="3">
        <f t="shared" si="591"/>
        <v>0.23253810857259249</v>
      </c>
      <c r="I1182" s="3">
        <f t="shared" si="592"/>
        <v>0.14608378698452812</v>
      </c>
      <c r="J1182" s="3">
        <f t="shared" si="593"/>
        <v>0.63931621301547192</v>
      </c>
      <c r="K1182" s="3">
        <f t="shared" si="596"/>
        <v>7.3745303219767022E-2</v>
      </c>
      <c r="L1182" s="7">
        <f t="shared" si="597"/>
        <v>3.0892719990920602E-4</v>
      </c>
      <c r="M1182" s="7">
        <f t="shared" si="599"/>
        <v>1.7497974821583098E-3</v>
      </c>
      <c r="N1182" s="3">
        <f t="shared" si="594"/>
        <v>7.2055363872363049E-4</v>
      </c>
      <c r="O1182" s="3">
        <f t="shared" si="600"/>
        <v>0.23391999423078108</v>
      </c>
      <c r="P1182" s="3">
        <f t="shared" si="598"/>
        <v>0.23464054786950472</v>
      </c>
    </row>
    <row r="1183" spans="1:16" x14ac:dyDescent="0.25">
      <c r="A1183" s="8">
        <f t="shared" si="595"/>
        <v>0.23031109871042604</v>
      </c>
      <c r="B1183" s="8">
        <f t="shared" si="585"/>
        <v>1.9688901289573957E-2</v>
      </c>
      <c r="C1183" s="8">
        <f t="shared" si="586"/>
        <v>1.1378195699546514</v>
      </c>
      <c r="D1183" s="8">
        <f t="shared" si="587"/>
        <v>1.7976466302067713E-3</v>
      </c>
      <c r="E1183" s="8">
        <f t="shared" si="588"/>
        <v>4.7289853369793231E-2</v>
      </c>
      <c r="F1183" s="3">
        <f t="shared" si="589"/>
        <v>0.45808358331836407</v>
      </c>
      <c r="G1183" s="7">
        <f t="shared" si="590"/>
        <v>3.2583939333197605E-3</v>
      </c>
      <c r="H1183" s="3">
        <f t="shared" si="591"/>
        <v>0.2335694926437458</v>
      </c>
      <c r="I1183" s="3">
        <f t="shared" si="592"/>
        <v>0.14222744624433142</v>
      </c>
      <c r="J1183" s="3">
        <f t="shared" si="593"/>
        <v>0.64317255375566851</v>
      </c>
      <c r="K1183" s="3">
        <f t="shared" si="596"/>
        <v>7.3525919434301493E-2</v>
      </c>
      <c r="L1183" s="7">
        <f t="shared" si="597"/>
        <v>3.0827985915488884E-4</v>
      </c>
      <c r="M1183" s="7">
        <f t="shared" si="599"/>
        <v>1.7497974821583098E-3</v>
      </c>
      <c r="N1183" s="3">
        <f t="shared" si="594"/>
        <v>7.2032706945961958E-4</v>
      </c>
      <c r="O1183" s="3">
        <f t="shared" si="600"/>
        <v>0.23391999423078108</v>
      </c>
      <c r="P1183" s="3">
        <f t="shared" si="598"/>
        <v>0.23464032130024071</v>
      </c>
    </row>
    <row r="1184" spans="1:16" x14ac:dyDescent="0.25">
      <c r="A1184" s="8">
        <f t="shared" si="595"/>
        <v>0.23084651303867348</v>
      </c>
      <c r="B1184" s="8">
        <f t="shared" si="585"/>
        <v>1.9153486961326516E-2</v>
      </c>
      <c r="C1184" s="8">
        <f t="shared" si="586"/>
        <v>1.1218172799450703</v>
      </c>
      <c r="D1184" s="8">
        <f t="shared" si="587"/>
        <v>1.7259888087941431E-3</v>
      </c>
      <c r="E1184" s="8">
        <f t="shared" si="588"/>
        <v>4.7361511191205859E-2</v>
      </c>
      <c r="F1184" s="3">
        <f t="shared" si="589"/>
        <v>0.45739050425944294</v>
      </c>
      <c r="G1184" s="7">
        <f t="shared" si="590"/>
        <v>3.2485415122159547E-3</v>
      </c>
      <c r="H1184" s="3">
        <f t="shared" si="591"/>
        <v>0.23409505455088944</v>
      </c>
      <c r="I1184" s="3">
        <f t="shared" si="592"/>
        <v>0.14022715999313379</v>
      </c>
      <c r="J1184" s="3">
        <f t="shared" si="593"/>
        <v>0.64517284000686614</v>
      </c>
      <c r="K1184" s="3">
        <f t="shared" si="596"/>
        <v>7.3409028177165395E-2</v>
      </c>
      <c r="L1184" s="7">
        <f t="shared" si="597"/>
        <v>3.0800025284501235E-4</v>
      </c>
      <c r="M1184" s="7">
        <f t="shared" si="599"/>
        <v>1.7497974821583098E-3</v>
      </c>
      <c r="N1184" s="3">
        <f t="shared" si="594"/>
        <v>7.202292072511627E-4</v>
      </c>
      <c r="O1184" s="3">
        <f t="shared" si="600"/>
        <v>0.23391999423078108</v>
      </c>
      <c r="P1184" s="3">
        <f t="shared" si="598"/>
        <v>0.23464022343803223</v>
      </c>
    </row>
    <row r="1185" spans="1:16" x14ac:dyDescent="0.25">
      <c r="A1185" s="8">
        <f t="shared" si="595"/>
        <v>0.23111909748224488</v>
      </c>
      <c r="B1185" s="8">
        <f t="shared" si="585"/>
        <v>1.8880902517755122E-2</v>
      </c>
      <c r="C1185" s="8">
        <f t="shared" si="586"/>
        <v>1.1135916216526933</v>
      </c>
      <c r="D1185" s="8">
        <f t="shared" si="587"/>
        <v>1.6898567235249908E-3</v>
      </c>
      <c r="E1185" s="8">
        <f t="shared" si="588"/>
        <v>4.7397643276475006E-2</v>
      </c>
      <c r="F1185" s="3">
        <f t="shared" si="589"/>
        <v>0.45704182716162184</v>
      </c>
      <c r="G1185" s="7">
        <f t="shared" si="590"/>
        <v>3.2435905555160526E-3</v>
      </c>
      <c r="H1185" s="3">
        <f t="shared" si="591"/>
        <v>0.23436268803776092</v>
      </c>
      <c r="I1185" s="3">
        <f t="shared" si="592"/>
        <v>0.13919895270658666</v>
      </c>
      <c r="J1185" s="3">
        <f t="shared" si="593"/>
        <v>0.64620104729341332</v>
      </c>
      <c r="K1185" s="3">
        <f t="shared" si="596"/>
        <v>7.3348137510760927E-2</v>
      </c>
      <c r="L1185" s="7">
        <f t="shared" si="597"/>
        <v>3.0787120498631886E-4</v>
      </c>
      <c r="M1185" s="7">
        <f t="shared" si="599"/>
        <v>1.7497974821583098E-3</v>
      </c>
      <c r="N1185" s="3">
        <f t="shared" si="594"/>
        <v>7.2018404050062002E-4</v>
      </c>
      <c r="O1185" s="3">
        <f t="shared" si="600"/>
        <v>0.23391999423078108</v>
      </c>
      <c r="P1185" s="3">
        <f t="shared" si="598"/>
        <v>0.2346401782712817</v>
      </c>
    </row>
    <row r="1186" spans="1:16" x14ac:dyDescent="0.25">
      <c r="A1186" s="8">
        <f t="shared" si="595"/>
        <v>0.23125784259900528</v>
      </c>
      <c r="B1186" s="8">
        <f t="shared" si="585"/>
        <v>1.8742157400994719E-2</v>
      </c>
      <c r="C1186" s="8">
        <f t="shared" si="586"/>
        <v>1.109383839368598</v>
      </c>
      <c r="D1186" s="8">
        <f t="shared" si="587"/>
        <v>1.6715570829678476E-3</v>
      </c>
      <c r="E1186" s="8">
        <f t="shared" si="588"/>
        <v>4.7415942917032154E-2</v>
      </c>
      <c r="F1186" s="3">
        <f t="shared" si="589"/>
        <v>0.45686543709865768</v>
      </c>
      <c r="G1186" s="7">
        <f t="shared" si="590"/>
        <v>3.241087385331483E-3</v>
      </c>
      <c r="H1186" s="3">
        <f t="shared" si="591"/>
        <v>0.23449892998433677</v>
      </c>
      <c r="I1186" s="3">
        <f t="shared" si="592"/>
        <v>0.13867297992107475</v>
      </c>
      <c r="J1186" s="3">
        <f t="shared" si="593"/>
        <v>0.64672702007892524</v>
      </c>
      <c r="K1186" s="3">
        <f t="shared" si="596"/>
        <v>7.3316780411069898E-2</v>
      </c>
      <c r="L1186" s="7">
        <f t="shared" si="597"/>
        <v>3.0780901120548341E-4</v>
      </c>
      <c r="M1186" s="7">
        <f t="shared" si="599"/>
        <v>1.7497974821583098E-3</v>
      </c>
      <c r="N1186" s="3">
        <f t="shared" si="594"/>
        <v>7.2016227267732765E-4</v>
      </c>
      <c r="O1186" s="3">
        <f t="shared" si="600"/>
        <v>0.23391999423078108</v>
      </c>
      <c r="P1186" s="3">
        <f t="shared" si="598"/>
        <v>0.2346401565034584</v>
      </c>
    </row>
    <row r="1187" spans="1:16" x14ac:dyDescent="0.25">
      <c r="A1187" s="8">
        <f t="shared" si="595"/>
        <v>0.2313284558585661</v>
      </c>
      <c r="B1187" s="8">
        <f t="shared" si="585"/>
        <v>1.8671544141433905E-2</v>
      </c>
      <c r="C1187" s="8">
        <f t="shared" si="586"/>
        <v>1.1072368261731658</v>
      </c>
      <c r="D1187" s="8">
        <f t="shared" si="587"/>
        <v>1.6622674639067093E-3</v>
      </c>
      <c r="E1187" s="8">
        <f t="shared" si="588"/>
        <v>4.7425232536093292E-2</v>
      </c>
      <c r="F1187" s="3">
        <f t="shared" si="589"/>
        <v>0.45677594663870863</v>
      </c>
      <c r="G1187" s="7">
        <f t="shared" si="590"/>
        <v>3.239817786144229E-3</v>
      </c>
      <c r="H1187" s="3">
        <f t="shared" si="591"/>
        <v>0.23456827364471033</v>
      </c>
      <c r="I1187" s="3">
        <f t="shared" si="592"/>
        <v>0.13840460327164572</v>
      </c>
      <c r="J1187" s="3">
        <f t="shared" si="593"/>
        <v>0.64699539672835427</v>
      </c>
      <c r="K1187" s="3">
        <f t="shared" si="596"/>
        <v>7.3300726366690244E-2</v>
      </c>
      <c r="L1187" s="7">
        <f t="shared" si="597"/>
        <v>3.0777826868811861E-4</v>
      </c>
      <c r="M1187" s="7">
        <f t="shared" si="599"/>
        <v>1.7497974821583098E-3</v>
      </c>
      <c r="N1187" s="3">
        <f t="shared" si="594"/>
        <v>7.2015151279624984E-4</v>
      </c>
      <c r="O1187" s="3">
        <f t="shared" si="600"/>
        <v>0.23391999423078108</v>
      </c>
      <c r="P1187" s="3">
        <f t="shared" si="598"/>
        <v>0.23464014574357733</v>
      </c>
    </row>
    <row r="1188" spans="1:16" x14ac:dyDescent="0.25">
      <c r="A1188" s="8">
        <f t="shared" si="595"/>
        <v>0.23136439190799959</v>
      </c>
      <c r="B1188" s="8">
        <f t="shared" si="585"/>
        <v>1.8635608092000405E-2</v>
      </c>
      <c r="C1188" s="8">
        <f t="shared" si="586"/>
        <v>1.1061427490717812</v>
      </c>
      <c r="D1188" s="8">
        <f t="shared" si="587"/>
        <v>1.6575460426041305E-3</v>
      </c>
      <c r="E1188" s="8">
        <f t="shared" si="588"/>
        <v>4.7429953957395868E-2</v>
      </c>
      <c r="F1188" s="3">
        <f t="shared" si="589"/>
        <v>0.45673047681415635</v>
      </c>
      <c r="G1188" s="7">
        <f t="shared" si="590"/>
        <v>3.2391728020324008E-3</v>
      </c>
      <c r="H1188" s="3">
        <f t="shared" si="591"/>
        <v>0.23460356471003199</v>
      </c>
      <c r="I1188" s="3">
        <f t="shared" si="592"/>
        <v>0.13826784363397265</v>
      </c>
      <c r="J1188" s="3">
        <f t="shared" si="593"/>
        <v>0.64713215636602728</v>
      </c>
      <c r="K1188" s="3">
        <f t="shared" si="596"/>
        <v>7.3292531503516889E-2</v>
      </c>
      <c r="L1188" s="7">
        <f t="shared" si="597"/>
        <v>3.0776286005375591E-4</v>
      </c>
      <c r="M1188" s="7">
        <f t="shared" si="599"/>
        <v>1.7497974821583098E-3</v>
      </c>
      <c r="N1188" s="3">
        <f t="shared" si="594"/>
        <v>7.2014611977422305E-4</v>
      </c>
      <c r="O1188" s="3">
        <f t="shared" si="600"/>
        <v>0.23391999423078108</v>
      </c>
      <c r="P1188" s="3">
        <f t="shared" si="598"/>
        <v>0.2346401403505553</v>
      </c>
    </row>
    <row r="1189" spans="1:16" x14ac:dyDescent="0.25">
      <c r="A1189" s="8">
        <f t="shared" si="595"/>
        <v>0.23138267972826126</v>
      </c>
      <c r="B1189" s="8">
        <f t="shared" si="585"/>
        <v>1.8617320271738735E-2</v>
      </c>
      <c r="C1189" s="8">
        <f t="shared" si="586"/>
        <v>1.1055856019384711</v>
      </c>
      <c r="D1189" s="8">
        <f t="shared" si="587"/>
        <v>1.6551449219262609E-3</v>
      </c>
      <c r="E1189" s="8">
        <f t="shared" si="588"/>
        <v>4.7432355078073737E-2</v>
      </c>
      <c r="F1189" s="3">
        <f t="shared" si="589"/>
        <v>0.45670735620396768</v>
      </c>
      <c r="G1189" s="7">
        <f t="shared" si="590"/>
        <v>3.2388448635220154E-3</v>
      </c>
      <c r="H1189" s="3">
        <f t="shared" si="591"/>
        <v>0.23462152459178329</v>
      </c>
      <c r="I1189" s="3">
        <f t="shared" si="592"/>
        <v>0.13819820024230889</v>
      </c>
      <c r="J1189" s="3">
        <f t="shared" si="593"/>
        <v>0.6472017997576911</v>
      </c>
      <c r="K1189" s="3">
        <f t="shared" si="596"/>
        <v>7.3288354723105159E-2</v>
      </c>
      <c r="L1189" s="7">
        <f t="shared" si="597"/>
        <v>3.0775508001303547E-4</v>
      </c>
      <c r="M1189" s="7">
        <f t="shared" si="599"/>
        <v>1.7497974821583098E-3</v>
      </c>
      <c r="N1189" s="3">
        <f t="shared" si="594"/>
        <v>7.2014339675997082E-4</v>
      </c>
      <c r="O1189" s="3">
        <f t="shared" si="600"/>
        <v>0.23391999423078108</v>
      </c>
      <c r="P1189" s="3">
        <f t="shared" si="598"/>
        <v>0.23464013762754105</v>
      </c>
    </row>
    <row r="1190" spans="1:16" x14ac:dyDescent="0.25">
      <c r="A1190" s="8">
        <f t="shared" si="595"/>
        <v>0.23139198624614016</v>
      </c>
      <c r="B1190" s="8">
        <f t="shared" si="585"/>
        <v>1.8608013753859842E-2</v>
      </c>
      <c r="C1190" s="8">
        <f t="shared" si="586"/>
        <v>1.1053019778449489</v>
      </c>
      <c r="D1190" s="8">
        <f t="shared" si="587"/>
        <v>1.653923428020912E-3</v>
      </c>
      <c r="E1190" s="8">
        <f t="shared" si="588"/>
        <v>4.7433576571979087E-2</v>
      </c>
      <c r="F1190" s="3">
        <f t="shared" si="589"/>
        <v>0.45669559522593378</v>
      </c>
      <c r="G1190" s="7">
        <f t="shared" si="590"/>
        <v>3.2386780543287256E-3</v>
      </c>
      <c r="H1190" s="3">
        <f t="shared" si="591"/>
        <v>0.23463066430046889</v>
      </c>
      <c r="I1190" s="3">
        <f t="shared" si="592"/>
        <v>0.13816274723061861</v>
      </c>
      <c r="J1190" s="3">
        <f t="shared" si="593"/>
        <v>0.64723725276938138</v>
      </c>
      <c r="K1190" s="3">
        <f t="shared" si="596"/>
        <v>7.3286227529428469E-2</v>
      </c>
      <c r="L1190" s="7">
        <f t="shared" si="597"/>
        <v>3.0775113673074444E-4</v>
      </c>
      <c r="M1190" s="7">
        <f t="shared" si="599"/>
        <v>1.7497974821583098E-3</v>
      </c>
      <c r="N1190" s="3">
        <f t="shared" si="594"/>
        <v>7.2014201661116893E-4</v>
      </c>
      <c r="O1190" s="3">
        <f t="shared" si="600"/>
        <v>0.23391999423078108</v>
      </c>
      <c r="P1190" s="3">
        <f t="shared" si="598"/>
        <v>0.23464013624739224</v>
      </c>
    </row>
    <row r="1191" spans="1:16" x14ac:dyDescent="0.25">
      <c r="A1191" s="8">
        <f t="shared" si="595"/>
        <v>0.23139672221960184</v>
      </c>
      <c r="B1191" s="8">
        <f t="shared" si="585"/>
        <v>1.8603277780398164E-2</v>
      </c>
      <c r="C1191" s="8">
        <f t="shared" si="586"/>
        <v>1.1051576199623501</v>
      </c>
      <c r="D1191" s="8">
        <f t="shared" si="587"/>
        <v>1.6533019324918427E-3</v>
      </c>
      <c r="E1191" s="8">
        <f t="shared" si="588"/>
        <v>4.7434198067508156E-2</v>
      </c>
      <c r="F1191" s="3">
        <f t="shared" si="589"/>
        <v>0.45668961147829723</v>
      </c>
      <c r="G1191" s="7">
        <f t="shared" si="590"/>
        <v>3.2385931868353737E-3</v>
      </c>
      <c r="H1191" s="3">
        <f t="shared" si="591"/>
        <v>0.2346353154064372</v>
      </c>
      <c r="I1191" s="3">
        <f t="shared" si="592"/>
        <v>0.13814470249529376</v>
      </c>
      <c r="J1191" s="3">
        <f t="shared" si="593"/>
        <v>0.64725529750470623</v>
      </c>
      <c r="K1191" s="3">
        <f t="shared" si="596"/>
        <v>7.3285144594993842E-2</v>
      </c>
      <c r="L1191" s="7">
        <f t="shared" si="597"/>
        <v>3.0774913416586034E-4</v>
      </c>
      <c r="M1191" s="7">
        <f t="shared" si="599"/>
        <v>1.7497974821583098E-3</v>
      </c>
      <c r="N1191" s="3">
        <f t="shared" si="594"/>
        <v>7.2014131571345949E-4</v>
      </c>
      <c r="O1191" s="3">
        <f t="shared" si="600"/>
        <v>0.23391999423078108</v>
      </c>
      <c r="P1191" s="3">
        <f t="shared" si="598"/>
        <v>0.23464013554649454</v>
      </c>
    </row>
    <row r="1192" spans="1:16" x14ac:dyDescent="0.25">
      <c r="A1192" s="8">
        <f t="shared" si="595"/>
        <v>0.23139913228963049</v>
      </c>
      <c r="B1192" s="8">
        <f t="shared" si="585"/>
        <v>1.8600867710369506E-2</v>
      </c>
      <c r="C1192" s="8">
        <f t="shared" si="586"/>
        <v>1.1050841517865759</v>
      </c>
      <c r="D1192" s="8">
        <f t="shared" si="587"/>
        <v>1.6529856901197635E-3</v>
      </c>
      <c r="E1192" s="8">
        <f t="shared" si="588"/>
        <v>4.7434514309880237E-2</v>
      </c>
      <c r="F1192" s="3">
        <f t="shared" si="589"/>
        <v>0.45668656676269004</v>
      </c>
      <c r="G1192" s="7">
        <f t="shared" si="590"/>
        <v>3.2385500040604492E-3</v>
      </c>
      <c r="H1192" s="3">
        <f t="shared" si="591"/>
        <v>0.23463768229369095</v>
      </c>
      <c r="I1192" s="3">
        <f t="shared" si="592"/>
        <v>0.13813551897332199</v>
      </c>
      <c r="J1192" s="3">
        <f t="shared" si="593"/>
        <v>0.647264481026678</v>
      </c>
      <c r="K1192" s="3">
        <f t="shared" si="596"/>
        <v>7.3284593393168368E-2</v>
      </c>
      <c r="L1192" s="7">
        <f t="shared" si="597"/>
        <v>3.0774811615693227E-4</v>
      </c>
      <c r="M1192" s="7">
        <f>M1184</f>
        <v>1.7497974821583098E-3</v>
      </c>
      <c r="N1192" s="3">
        <f t="shared" si="594"/>
        <v>7.2014095941033468E-4</v>
      </c>
      <c r="O1192" s="3">
        <f>O1184</f>
        <v>0.23391999423078108</v>
      </c>
      <c r="P1192" s="3">
        <f t="shared" si="598"/>
        <v>0.23464013519019142</v>
      </c>
    </row>
    <row r="1193" spans="1:16" x14ac:dyDescent="0.25">
      <c r="A1193" s="8">
        <f t="shared" si="595"/>
        <v>0.23140035873788073</v>
      </c>
      <c r="B1193" s="8">
        <f t="shared" si="585"/>
        <v>1.8599641262119271E-2</v>
      </c>
      <c r="C1193" s="8">
        <f t="shared" si="586"/>
        <v>1.1050467632607366</v>
      </c>
      <c r="D1193" s="8">
        <f t="shared" si="587"/>
        <v>1.6528247663842779E-3</v>
      </c>
      <c r="E1193" s="8">
        <f t="shared" si="588"/>
        <v>4.743467523361572E-2</v>
      </c>
      <c r="F1193" s="3">
        <f t="shared" si="589"/>
        <v>0.45668501743811035</v>
      </c>
      <c r="G1193" s="7">
        <f t="shared" si="590"/>
        <v>3.2385280303175025E-3</v>
      </c>
      <c r="H1193" s="3">
        <f t="shared" si="591"/>
        <v>0.23463888676819822</v>
      </c>
      <c r="I1193" s="3">
        <f t="shared" si="592"/>
        <v>0.13813084540759207</v>
      </c>
      <c r="J1193" s="3">
        <f t="shared" si="593"/>
        <v>0.64726915459240786</v>
      </c>
      <c r="K1193" s="3">
        <f t="shared" si="596"/>
        <v>7.3284312865929527E-2</v>
      </c>
      <c r="L1193" s="7">
        <f t="shared" si="597"/>
        <v>3.0774759838418344E-4</v>
      </c>
      <c r="M1193" s="7">
        <f t="shared" si="599"/>
        <v>1.7497974821583098E-3</v>
      </c>
      <c r="N1193" s="3">
        <f t="shared" si="594"/>
        <v>7.2014077818987265E-4</v>
      </c>
      <c r="O1193" s="3">
        <f t="shared" si="600"/>
        <v>0.23391999423078108</v>
      </c>
      <c r="P1193" s="3">
        <f t="shared" si="598"/>
        <v>0.23464013500897096</v>
      </c>
    </row>
    <row r="1194" spans="1:16" x14ac:dyDescent="0.25">
      <c r="A1194" s="8">
        <f t="shared" si="595"/>
        <v>0.2314009828582671</v>
      </c>
      <c r="B1194" s="8">
        <f t="shared" si="585"/>
        <v>1.8599017141732899E-2</v>
      </c>
      <c r="C1194" s="8">
        <f t="shared" si="586"/>
        <v>1.1050277363878451</v>
      </c>
      <c r="D1194" s="8">
        <f t="shared" si="587"/>
        <v>1.6527428766782972E-3</v>
      </c>
      <c r="E1194" s="8">
        <f t="shared" si="588"/>
        <v>4.7434757123321701E-2</v>
      </c>
      <c r="F1194" s="3">
        <f t="shared" si="589"/>
        <v>0.45668422903306577</v>
      </c>
      <c r="G1194" s="7">
        <f t="shared" si="590"/>
        <v>3.2385168485640631E-3</v>
      </c>
      <c r="H1194" s="3">
        <f t="shared" si="591"/>
        <v>0.23463949970683118</v>
      </c>
      <c r="I1194" s="3">
        <f t="shared" si="592"/>
        <v>0.13812846704848064</v>
      </c>
      <c r="J1194" s="3">
        <f t="shared" si="593"/>
        <v>0.64727153295151929</v>
      </c>
      <c r="K1194" s="3">
        <f t="shared" si="596"/>
        <v>7.3284170102494786E-2</v>
      </c>
      <c r="L1194" s="7">
        <f t="shared" si="597"/>
        <v>3.0774733496934711E-4</v>
      </c>
      <c r="M1194" s="7">
        <f t="shared" si="599"/>
        <v>1.7497974821583098E-3</v>
      </c>
      <c r="N1194" s="3">
        <f t="shared" si="594"/>
        <v>7.2014068599467987E-4</v>
      </c>
      <c r="O1194" s="3">
        <f t="shared" si="600"/>
        <v>0.23391999423078108</v>
      </c>
      <c r="P1194" s="3">
        <f t="shared" si="598"/>
        <v>0.23464013491677577</v>
      </c>
    </row>
    <row r="1195" spans="1:16" x14ac:dyDescent="0.25">
      <c r="A1195" s="8">
        <f t="shared" si="595"/>
        <v>0.2314013004632394</v>
      </c>
      <c r="B1195" s="8">
        <f t="shared" si="585"/>
        <v>1.8598699536760605E-2</v>
      </c>
      <c r="C1195" s="8">
        <f t="shared" si="586"/>
        <v>1.1050180538010954</v>
      </c>
      <c r="D1195" s="8">
        <f t="shared" si="587"/>
        <v>1.6527012047899761E-3</v>
      </c>
      <c r="E1195" s="8">
        <f t="shared" si="588"/>
        <v>4.7434798795210023E-2</v>
      </c>
      <c r="F1195" s="3">
        <f t="shared" si="589"/>
        <v>0.45668382783195027</v>
      </c>
      <c r="G1195" s="7">
        <f t="shared" si="590"/>
        <v>3.2385111584354405E-3</v>
      </c>
      <c r="H1195" s="3">
        <f t="shared" si="591"/>
        <v>0.23463981162167483</v>
      </c>
      <c r="I1195" s="3">
        <f t="shared" si="592"/>
        <v>0.13812725672513693</v>
      </c>
      <c r="J1195" s="3">
        <f t="shared" si="593"/>
        <v>0.64727274327486306</v>
      </c>
      <c r="K1195" s="3">
        <f t="shared" si="596"/>
        <v>7.3284097450503849E-2</v>
      </c>
      <c r="L1195" s="7">
        <f t="shared" si="597"/>
        <v>3.0774720094026473E-4</v>
      </c>
      <c r="M1195" s="7">
        <f t="shared" si="599"/>
        <v>1.7497974821583098E-3</v>
      </c>
      <c r="N1195" s="3">
        <f t="shared" si="594"/>
        <v>7.20140639084501E-4</v>
      </c>
      <c r="O1195" s="3">
        <f t="shared" si="600"/>
        <v>0.23391999423078108</v>
      </c>
      <c r="P1195" s="3">
        <f t="shared" si="598"/>
        <v>0.23464013486986557</v>
      </c>
    </row>
    <row r="1196" spans="1:16" x14ac:dyDescent="0.25">
      <c r="A1196" s="8">
        <f t="shared" si="595"/>
        <v>0.23140146208733475</v>
      </c>
      <c r="B1196" s="8">
        <f t="shared" si="585"/>
        <v>1.8598537912665247E-2</v>
      </c>
      <c r="C1196" s="8">
        <f t="shared" si="586"/>
        <v>1.1050131264582284</v>
      </c>
      <c r="D1196" s="8">
        <f t="shared" si="587"/>
        <v>1.6526799987575131E-3</v>
      </c>
      <c r="E1196" s="8">
        <f t="shared" si="588"/>
        <v>4.7434820001242488E-2</v>
      </c>
      <c r="F1196" s="3">
        <f t="shared" si="589"/>
        <v>0.4566836236685935</v>
      </c>
      <c r="G1196" s="7">
        <f t="shared" si="590"/>
        <v>3.2385082628428184E-3</v>
      </c>
      <c r="H1196" s="3">
        <f t="shared" si="591"/>
        <v>0.23463997035017758</v>
      </c>
      <c r="I1196" s="3">
        <f t="shared" si="592"/>
        <v>0.13812664080727854</v>
      </c>
      <c r="J1196" s="3">
        <f t="shared" si="593"/>
        <v>0.64727335919272144</v>
      </c>
      <c r="K1196" s="3">
        <f t="shared" si="596"/>
        <v>7.3284060478563701E-2</v>
      </c>
      <c r="L1196" s="7">
        <f t="shared" si="597"/>
        <v>3.0774713273981088E-4</v>
      </c>
      <c r="M1196" s="7">
        <f t="shared" si="599"/>
        <v>1.7497974821583098E-3</v>
      </c>
      <c r="N1196" s="3">
        <f t="shared" si="594"/>
        <v>7.2014061521434222E-4</v>
      </c>
      <c r="O1196" s="3">
        <f t="shared" si="600"/>
        <v>0.23391999423078108</v>
      </c>
      <c r="P1196" s="3">
        <f t="shared" si="598"/>
        <v>0.23464013484599541</v>
      </c>
    </row>
    <row r="1197" spans="1:16" x14ac:dyDescent="0.25">
      <c r="A1197" s="8">
        <f t="shared" si="595"/>
        <v>0.23140154433524368</v>
      </c>
      <c r="B1197" s="8">
        <f t="shared" si="585"/>
        <v>1.8598455664756319E-2</v>
      </c>
      <c r="C1197" s="8">
        <f t="shared" si="586"/>
        <v>1.1050106190049416</v>
      </c>
      <c r="D1197" s="8">
        <f t="shared" si="587"/>
        <v>1.6526692073803662E-3</v>
      </c>
      <c r="E1197" s="8">
        <f t="shared" si="588"/>
        <v>4.7434830792619634E-2</v>
      </c>
      <c r="F1197" s="3">
        <f t="shared" si="589"/>
        <v>0.45668351977352029</v>
      </c>
      <c r="G1197" s="7">
        <f t="shared" si="590"/>
        <v>3.2385067893281254E-3</v>
      </c>
      <c r="H1197" s="3">
        <f t="shared" si="591"/>
        <v>0.23464005112457181</v>
      </c>
      <c r="I1197" s="3">
        <f t="shared" si="592"/>
        <v>0.1381263273756177</v>
      </c>
      <c r="J1197" s="3">
        <f t="shared" si="593"/>
        <v>0.64727367262438229</v>
      </c>
      <c r="K1197" s="3">
        <f t="shared" si="596"/>
        <v>7.3284041664006344E-2</v>
      </c>
      <c r="L1197" s="7">
        <f t="shared" si="597"/>
        <v>3.0774709803493865E-4</v>
      </c>
      <c r="M1197" s="7">
        <f t="shared" si="599"/>
        <v>1.7497974821583098E-3</v>
      </c>
      <c r="N1197" s="3">
        <f t="shared" si="594"/>
        <v>7.2014060306763693E-4</v>
      </c>
      <c r="O1197" s="3">
        <f t="shared" si="600"/>
        <v>0.23391999423078108</v>
      </c>
      <c r="P1197" s="3">
        <f t="shared" si="598"/>
        <v>0.23464013483384871</v>
      </c>
    </row>
    <row r="1198" spans="1:16" x14ac:dyDescent="0.25">
      <c r="A1198" s="8">
        <f t="shared" si="595"/>
        <v>0.23140158618988213</v>
      </c>
      <c r="B1198" s="8">
        <f t="shared" si="585"/>
        <v>1.859841381011787E-2</v>
      </c>
      <c r="C1198" s="8">
        <f t="shared" si="586"/>
        <v>1.1050093430003218</v>
      </c>
      <c r="D1198" s="8">
        <f t="shared" si="587"/>
        <v>1.6526637158304673E-3</v>
      </c>
      <c r="E1198" s="8">
        <f t="shared" si="588"/>
        <v>4.7434836284169529E-2</v>
      </c>
      <c r="F1198" s="3">
        <f t="shared" si="589"/>
        <v>0.45668346690308725</v>
      </c>
      <c r="G1198" s="7">
        <f t="shared" si="590"/>
        <v>3.2385060394817264E-3</v>
      </c>
      <c r="H1198" s="3">
        <f t="shared" si="591"/>
        <v>0.23464009222936386</v>
      </c>
      <c r="I1198" s="3">
        <f t="shared" si="592"/>
        <v>0.13812616787504023</v>
      </c>
      <c r="J1198" s="3">
        <f t="shared" si="593"/>
        <v>0.64727383212495981</v>
      </c>
      <c r="K1198" s="3">
        <f t="shared" si="596"/>
        <v>7.3284032089546869E-2</v>
      </c>
      <c r="L1198" s="7">
        <f t="shared" si="597"/>
        <v>3.0774708037450917E-4</v>
      </c>
      <c r="M1198" s="7">
        <f t="shared" si="599"/>
        <v>1.7497974821583098E-3</v>
      </c>
      <c r="N1198" s="3">
        <f t="shared" si="594"/>
        <v>7.2014059688648661E-4</v>
      </c>
      <c r="O1198" s="3">
        <f t="shared" si="600"/>
        <v>0.23391999423078108</v>
      </c>
      <c r="P1198" s="3">
        <f t="shared" si="598"/>
        <v>0.23464013482766757</v>
      </c>
    </row>
    <row r="1199" spans="1:16" x14ac:dyDescent="0.25">
      <c r="A1199" s="8">
        <f t="shared" si="595"/>
        <v>0.23140160748903399</v>
      </c>
      <c r="B1199" s="8">
        <f t="shared" si="585"/>
        <v>1.8598392510966011E-2</v>
      </c>
      <c r="C1199" s="8">
        <f t="shared" si="586"/>
        <v>1.1050086936616013</v>
      </c>
      <c r="D1199" s="8">
        <f t="shared" si="587"/>
        <v>1.652660921271293E-3</v>
      </c>
      <c r="E1199" s="8">
        <f t="shared" si="588"/>
        <v>4.7434839078728704E-2</v>
      </c>
      <c r="F1199" s="3">
        <f t="shared" si="589"/>
        <v>0.45668343999820049</v>
      </c>
      <c r="G1199" s="7">
        <f t="shared" si="590"/>
        <v>3.2385056578973599E-3</v>
      </c>
      <c r="H1199" s="3">
        <f t="shared" si="591"/>
        <v>0.23464011314693134</v>
      </c>
      <c r="I1199" s="3">
        <f t="shared" si="592"/>
        <v>0.13812608670770016</v>
      </c>
      <c r="J1199" s="3">
        <f t="shared" si="593"/>
        <v>0.64727391329229977</v>
      </c>
      <c r="K1199" s="3">
        <f t="shared" si="596"/>
        <v>7.3284027217249831E-2</v>
      </c>
      <c r="L1199" s="7">
        <f t="shared" si="597"/>
        <v>3.0774707138748439E-4</v>
      </c>
      <c r="M1199" s="7">
        <f t="shared" si="599"/>
        <v>1.7497974821583098E-3</v>
      </c>
      <c r="N1199" s="3">
        <f t="shared" si="594"/>
        <v>7.2014059374102789E-4</v>
      </c>
      <c r="O1199" s="3">
        <f t="shared" si="600"/>
        <v>0.23391999423078108</v>
      </c>
      <c r="P1199" s="3">
        <f t="shared" si="598"/>
        <v>0.23464013482452212</v>
      </c>
    </row>
    <row r="1200" spans="1:16" x14ac:dyDescent="0.25">
      <c r="A1200" s="8">
        <f t="shared" si="595"/>
        <v>0.23140161832782938</v>
      </c>
      <c r="B1200" s="8">
        <f t="shared" si="585"/>
        <v>1.8598381672170622E-2</v>
      </c>
      <c r="C1200" s="8">
        <f t="shared" si="586"/>
        <v>1.105008363223452</v>
      </c>
      <c r="D1200" s="8">
        <f t="shared" si="587"/>
        <v>1.6526594991656965E-3</v>
      </c>
      <c r="E1200" s="8">
        <f t="shared" si="588"/>
        <v>4.7434840500834304E-2</v>
      </c>
      <c r="F1200" s="3">
        <f t="shared" si="589"/>
        <v>0.45668342630674352</v>
      </c>
      <c r="G1200" s="7">
        <f t="shared" si="590"/>
        <v>3.2385054637153231E-3</v>
      </c>
      <c r="H1200" s="3">
        <f t="shared" si="591"/>
        <v>0.2346401237915447</v>
      </c>
      <c r="I1200" s="3">
        <f t="shared" si="592"/>
        <v>0.1381260454029315</v>
      </c>
      <c r="J1200" s="3">
        <f t="shared" si="593"/>
        <v>0.64727395459706849</v>
      </c>
      <c r="K1200" s="3">
        <f t="shared" si="596"/>
        <v>7.3284024737814063E-2</v>
      </c>
      <c r="L1200" s="7">
        <f t="shared" si="597"/>
        <v>3.0774706681415369E-4</v>
      </c>
      <c r="M1200" s="7">
        <f t="shared" si="599"/>
        <v>1.7497974821583098E-3</v>
      </c>
      <c r="N1200" s="3">
        <f t="shared" si="594"/>
        <v>7.2014059214036222E-4</v>
      </c>
      <c r="O1200" s="3">
        <f t="shared" si="600"/>
        <v>0.23391999423078108</v>
      </c>
      <c r="P1200" s="3">
        <f t="shared" si="598"/>
        <v>0.23464013482292145</v>
      </c>
    </row>
    <row r="1201" spans="1:16" x14ac:dyDescent="0.25">
      <c r="A1201" s="8">
        <f t="shared" si="595"/>
        <v>0.23140162384351776</v>
      </c>
      <c r="B1201" s="8">
        <f t="shared" si="585"/>
        <v>1.8598376156482244E-2</v>
      </c>
      <c r="C1201" s="8">
        <f t="shared" si="586"/>
        <v>1.1050081950687662</v>
      </c>
      <c r="D1201" s="8">
        <f t="shared" si="587"/>
        <v>1.6526587754792117E-3</v>
      </c>
      <c r="E1201" s="8">
        <f t="shared" si="588"/>
        <v>4.7434841224520789E-2</v>
      </c>
      <c r="F1201" s="3">
        <f t="shared" si="589"/>
        <v>0.45668341933938339</v>
      </c>
      <c r="G1201" s="7">
        <f t="shared" si="590"/>
        <v>3.2385053648992402E-3</v>
      </c>
      <c r="H1201" s="3">
        <f t="shared" si="591"/>
        <v>0.23464012920841701</v>
      </c>
      <c r="I1201" s="3">
        <f t="shared" si="592"/>
        <v>0.13812602438359578</v>
      </c>
      <c r="J1201" s="3">
        <f t="shared" si="593"/>
        <v>0.64727397561640421</v>
      </c>
      <c r="K1201" s="3">
        <f t="shared" si="596"/>
        <v>7.3284023476068549E-2</v>
      </c>
      <c r="L1201" s="7">
        <f t="shared" si="597"/>
        <v>3.0774706448686505E-4</v>
      </c>
      <c r="M1201" s="7">
        <f t="shared" si="599"/>
        <v>1.7497974821583098E-3</v>
      </c>
      <c r="N1201" s="3">
        <f t="shared" si="594"/>
        <v>7.2014059132581121E-4</v>
      </c>
      <c r="O1201" s="3">
        <f t="shared" si="600"/>
        <v>0.23391999423078108</v>
      </c>
      <c r="P1201" s="3">
        <f t="shared" si="598"/>
        <v>0.23464013482210688</v>
      </c>
    </row>
    <row r="1202" spans="1:16" x14ac:dyDescent="0.25">
      <c r="A1202" s="8">
        <f t="shared" si="595"/>
        <v>0.23140162665036268</v>
      </c>
      <c r="B1202" s="8">
        <f t="shared" si="585"/>
        <v>1.859837334963732E-2</v>
      </c>
      <c r="C1202" s="8">
        <f t="shared" si="586"/>
        <v>1.1050081094975481</v>
      </c>
      <c r="D1202" s="8">
        <f t="shared" si="587"/>
        <v>1.6526584072068607E-3</v>
      </c>
      <c r="E1202" s="8">
        <f t="shared" si="588"/>
        <v>4.7434841592793139E-2</v>
      </c>
      <c r="F1202" s="3">
        <f t="shared" si="589"/>
        <v>0.4566834157938065</v>
      </c>
      <c r="G1202" s="7">
        <f t="shared" si="590"/>
        <v>3.2385053146133341E-3</v>
      </c>
      <c r="H1202" s="3">
        <f t="shared" si="591"/>
        <v>0.23464013196497602</v>
      </c>
      <c r="I1202" s="3">
        <f t="shared" si="592"/>
        <v>0.13812601368719352</v>
      </c>
      <c r="J1202" s="3">
        <f t="shared" si="593"/>
        <v>0.64727398631280653</v>
      </c>
      <c r="K1202" s="3">
        <f t="shared" si="596"/>
        <v>7.328402283398644E-2</v>
      </c>
      <c r="L1202" s="7">
        <f t="shared" si="597"/>
        <v>3.0774706330254672E-4</v>
      </c>
      <c r="M1202" s="7">
        <f t="shared" si="599"/>
        <v>1.7497974821583098E-3</v>
      </c>
      <c r="N1202" s="3">
        <f t="shared" si="594"/>
        <v>7.2014059091129979E-4</v>
      </c>
      <c r="O1202" s="3">
        <f t="shared" si="600"/>
        <v>0.23391999423078108</v>
      </c>
      <c r="P1202" s="3">
        <f t="shared" si="598"/>
        <v>0.23464013482169238</v>
      </c>
    </row>
    <row r="1203" spans="1:16" x14ac:dyDescent="0.25">
      <c r="A1203" s="8">
        <f t="shared" si="595"/>
        <v>0.23140162807872086</v>
      </c>
      <c r="B1203" s="8">
        <f t="shared" si="585"/>
        <v>1.8598371921279139E-2</v>
      </c>
      <c r="C1203" s="8">
        <f t="shared" si="586"/>
        <v>1.1050080659517305</v>
      </c>
      <c r="D1203" s="8">
        <f t="shared" si="587"/>
        <v>1.6526582197990006E-3</v>
      </c>
      <c r="E1203" s="8">
        <f t="shared" si="588"/>
        <v>4.7434841780200999E-2</v>
      </c>
      <c r="F1203" s="3">
        <f t="shared" si="589"/>
        <v>0.45668341398951967</v>
      </c>
      <c r="G1203" s="7">
        <f t="shared" si="590"/>
        <v>3.2385052890236492E-3</v>
      </c>
      <c r="H1203" s="3">
        <f t="shared" si="591"/>
        <v>0.2346401333677445</v>
      </c>
      <c r="I1203" s="3">
        <f t="shared" si="592"/>
        <v>0.13812600824396631</v>
      </c>
      <c r="J1203" s="3">
        <f t="shared" si="593"/>
        <v>0.64727399175603373</v>
      </c>
      <c r="K1203" s="3">
        <f t="shared" si="596"/>
        <v>7.3284022507241156E-2</v>
      </c>
      <c r="L1203" s="7">
        <f t="shared" si="597"/>
        <v>3.0774706269986671E-4</v>
      </c>
      <c r="M1203" s="7">
        <f t="shared" si="599"/>
        <v>1.7497974821583098E-3</v>
      </c>
      <c r="N1203" s="3">
        <f t="shared" si="594"/>
        <v>7.2014059070036175E-4</v>
      </c>
      <c r="O1203" s="3">
        <f t="shared" si="600"/>
        <v>0.23391999423078108</v>
      </c>
      <c r="P1203" s="3">
        <f t="shared" si="598"/>
        <v>0.23464013482148144</v>
      </c>
    </row>
    <row r="1204" spans="1:16" x14ac:dyDescent="0.25">
      <c r="A1204" s="8">
        <f t="shared" si="595"/>
        <v>0.23140162880558934</v>
      </c>
      <c r="B1204" s="8">
        <f t="shared" si="585"/>
        <v>1.8598371194410657E-2</v>
      </c>
      <c r="C1204" s="8">
        <f t="shared" si="586"/>
        <v>1.1050080437919649</v>
      </c>
      <c r="D1204" s="8">
        <f t="shared" si="587"/>
        <v>1.6526581244301619E-3</v>
      </c>
      <c r="E1204" s="8">
        <f t="shared" si="588"/>
        <v>4.7434841875569837E-2</v>
      </c>
      <c r="F1204" s="3">
        <f t="shared" si="589"/>
        <v>0.45668341307134719</v>
      </c>
      <c r="G1204" s="7">
        <f t="shared" si="590"/>
        <v>3.2385052760014704E-3</v>
      </c>
      <c r="H1204" s="3">
        <f t="shared" si="591"/>
        <v>0.23464013408159082</v>
      </c>
      <c r="I1204" s="3">
        <f t="shared" si="592"/>
        <v>0.13812600547399562</v>
      </c>
      <c r="J1204" s="3">
        <f t="shared" si="593"/>
        <v>0.64727399452600443</v>
      </c>
      <c r="K1204" s="3">
        <f t="shared" si="596"/>
        <v>7.3284022340965732E-2</v>
      </c>
      <c r="L1204" s="7">
        <f t="shared" si="597"/>
        <v>3.0774706239317269E-4</v>
      </c>
      <c r="M1204" s="7">
        <f t="shared" si="599"/>
        <v>1.7497974821583098E-3</v>
      </c>
      <c r="N1204" s="3">
        <f t="shared" si="594"/>
        <v>7.2014059059301891E-4</v>
      </c>
      <c r="O1204" s="3">
        <f t="shared" si="600"/>
        <v>0.23391999423078108</v>
      </c>
      <c r="P1204" s="3">
        <f t="shared" si="598"/>
        <v>0.23464013482137411</v>
      </c>
    </row>
    <row r="1205" spans="1:16" x14ac:dyDescent="0.25">
      <c r="A1205" s="8">
        <f t="shared" si="595"/>
        <v>0.23140162917548099</v>
      </c>
      <c r="B1205" s="8">
        <f t="shared" si="585"/>
        <v>1.8598370824519012E-2</v>
      </c>
      <c r="C1205" s="8">
        <f t="shared" si="586"/>
        <v>1.1050080325152174</v>
      </c>
      <c r="D1205" s="8">
        <f t="shared" si="587"/>
        <v>1.6526580758984988E-3</v>
      </c>
      <c r="E1205" s="8">
        <f t="shared" si="588"/>
        <v>4.7434841924101502E-2</v>
      </c>
      <c r="F1205" s="3">
        <f t="shared" si="589"/>
        <v>0.456683412604104</v>
      </c>
      <c r="G1205" s="7">
        <f t="shared" si="590"/>
        <v>3.2385052693746936E-3</v>
      </c>
      <c r="H1205" s="3">
        <f t="shared" si="591"/>
        <v>0.23464013444485568</v>
      </c>
      <c r="I1205" s="3">
        <f t="shared" si="592"/>
        <v>0.13812600406440217</v>
      </c>
      <c r="J1205" s="3">
        <f t="shared" si="593"/>
        <v>0.64727399593559776</v>
      </c>
      <c r="K1205" s="3">
        <f t="shared" si="596"/>
        <v>7.3284022256350861E-2</v>
      </c>
      <c r="L1205" s="7">
        <f t="shared" si="597"/>
        <v>3.0774706223710081E-4</v>
      </c>
      <c r="M1205" s="7">
        <f t="shared" si="599"/>
        <v>1.7497974821583098E-3</v>
      </c>
      <c r="N1205" s="3">
        <f t="shared" si="594"/>
        <v>7.2014059053839355E-4</v>
      </c>
      <c r="O1205" s="3">
        <f t="shared" si="600"/>
        <v>0.23391999423078108</v>
      </c>
      <c r="P1205" s="3">
        <f t="shared" si="598"/>
        <v>0.23464013482131948</v>
      </c>
    </row>
    <row r="1207" spans="1:16" x14ac:dyDescent="0.25">
      <c r="A1207" s="5" t="s">
        <v>75</v>
      </c>
      <c r="B1207" s="5"/>
      <c r="C1207" s="5"/>
      <c r="D1207" s="5"/>
      <c r="E1207" s="5"/>
      <c r="F1207">
        <f>F1174+1</f>
        <v>37</v>
      </c>
      <c r="G1207" t="s">
        <v>76</v>
      </c>
      <c r="H1207">
        <f>D$18/100</f>
        <v>0.7</v>
      </c>
      <c r="K1207" t="s">
        <v>15</v>
      </c>
    </row>
    <row r="1208" spans="1:16" x14ac:dyDescent="0.25">
      <c r="A1208" s="1" t="s">
        <v>82</v>
      </c>
      <c r="B1208" s="1" t="s">
        <v>182</v>
      </c>
      <c r="C1208" s="1" t="s">
        <v>183</v>
      </c>
      <c r="D1208" s="1" t="s">
        <v>184</v>
      </c>
      <c r="E1208" s="1" t="s">
        <v>185</v>
      </c>
      <c r="F1208" s="1" t="s">
        <v>79</v>
      </c>
      <c r="G1208" s="1" t="s">
        <v>81</v>
      </c>
      <c r="H1208" s="1" t="s">
        <v>84</v>
      </c>
      <c r="I1208" s="1" t="s">
        <v>60</v>
      </c>
      <c r="J1208" s="1" t="s">
        <v>187</v>
      </c>
      <c r="K1208" s="1" t="s">
        <v>86</v>
      </c>
      <c r="L1208" s="1" t="s">
        <v>88</v>
      </c>
      <c r="M1208" s="1" t="s">
        <v>88</v>
      </c>
      <c r="N1208" s="1" t="s">
        <v>90</v>
      </c>
      <c r="O1208" s="1" t="s">
        <v>92</v>
      </c>
      <c r="P1208" s="1" t="s">
        <v>92</v>
      </c>
    </row>
    <row r="1209" spans="1:16" x14ac:dyDescent="0.25">
      <c r="A1209" s="1" t="s">
        <v>77</v>
      </c>
      <c r="B1209" s="1" t="s">
        <v>10</v>
      </c>
      <c r="C1209" s="1" t="s">
        <v>57</v>
      </c>
      <c r="D1209" s="1" t="s">
        <v>59</v>
      </c>
      <c r="E1209" s="1" t="s">
        <v>186</v>
      </c>
      <c r="F1209" s="1" t="s">
        <v>78</v>
      </c>
      <c r="G1209" s="1" t="s">
        <v>80</v>
      </c>
      <c r="H1209" s="1" t="s">
        <v>83</v>
      </c>
      <c r="I1209" s="1" t="s">
        <v>61</v>
      </c>
      <c r="J1209" s="1" t="s">
        <v>188</v>
      </c>
      <c r="K1209" s="1" t="s">
        <v>85</v>
      </c>
      <c r="L1209" s="1" t="s">
        <v>87</v>
      </c>
      <c r="M1209" s="1" t="s">
        <v>28</v>
      </c>
      <c r="N1209" s="1" t="s">
        <v>89</v>
      </c>
      <c r="O1209" s="1" t="s">
        <v>32</v>
      </c>
      <c r="P1209" s="1" t="s">
        <v>91</v>
      </c>
    </row>
    <row r="1210" spans="1:16" x14ac:dyDescent="0.25">
      <c r="A1210" s="1" t="s">
        <v>0</v>
      </c>
      <c r="B1210" s="1" t="s">
        <v>0</v>
      </c>
      <c r="C1210" s="1" t="s">
        <v>97</v>
      </c>
      <c r="D1210" s="1" t="s">
        <v>17</v>
      </c>
      <c r="E1210" s="1" t="s">
        <v>17</v>
      </c>
      <c r="F1210" s="1" t="s">
        <v>22</v>
      </c>
      <c r="G1210" s="1" t="s">
        <v>0</v>
      </c>
      <c r="H1210" s="1" t="s">
        <v>0</v>
      </c>
      <c r="I1210" s="1" t="s">
        <v>0</v>
      </c>
      <c r="J1210" s="1" t="s">
        <v>0</v>
      </c>
      <c r="K1210" s="1" t="s">
        <v>0</v>
      </c>
      <c r="L1210" s="1" t="s">
        <v>20</v>
      </c>
      <c r="M1210" s="1" t="s">
        <v>20</v>
      </c>
      <c r="N1210" s="1" t="s">
        <v>0</v>
      </c>
      <c r="O1210" s="1" t="s">
        <v>0</v>
      </c>
      <c r="P1210" s="1" t="s">
        <v>0</v>
      </c>
    </row>
    <row r="1211" spans="1:16" x14ac:dyDescent="0.25">
      <c r="A1211" s="8">
        <v>0.2</v>
      </c>
      <c r="B1211" s="8">
        <f t="shared" ref="B1211:B1238" si="601">IF(A1211&lt;$D$24,A1211,2*$D$24-A1211)</f>
        <v>4.9999999999999989E-2</v>
      </c>
      <c r="C1211" s="8">
        <f t="shared" ref="C1211:C1238" si="602">2*ACOS(($D$24-B1211)/$D$24)</f>
        <v>1.8545904360032242</v>
      </c>
      <c r="D1211" s="8">
        <f t="shared" ref="D1211:D1238" si="603">$D$24^2*(C1211-SIN(C1211))/2</f>
        <v>6.9889877812751881E-3</v>
      </c>
      <c r="E1211" s="8">
        <f t="shared" ref="E1211:E1238" si="604">IF(A1211&lt;$D$24,D1211,3.1416*($D$24)^2-D1211)</f>
        <v>4.2098512218724814E-2</v>
      </c>
      <c r="F1211" s="3">
        <f t="shared" ref="F1211:F1238" si="605">$D$19/E1211</f>
        <v>0.51457175906087338</v>
      </c>
      <c r="G1211" s="7">
        <f t="shared" ref="G1211:G1238" si="606">F1211^2/(2*32.2)</f>
        <v>4.1115542736490911E-3</v>
      </c>
      <c r="H1211" s="3">
        <f t="shared" ref="H1211:H1238" si="607">A1211+G1211</f>
        <v>0.2041115542736491</v>
      </c>
      <c r="I1211" s="3">
        <f t="shared" ref="I1211:I1238" si="608">$D$24*C1211</f>
        <v>0.23182380450040302</v>
      </c>
      <c r="J1211" s="3">
        <f t="shared" ref="J1211:J1238" si="609">IF(A1211&lt;$D$24,I1211,(2*3.1416*$D$24-I1211))</f>
        <v>0.55357619549959702</v>
      </c>
      <c r="K1211" s="3">
        <f>E1211/J1211</f>
        <v>7.6048270429568104E-2</v>
      </c>
      <c r="L1211" s="7">
        <f>($D$21^2)*(F1211^2)/(($D$20^2)*(K1211^1.333))</f>
        <v>3.7189525515176188E-4</v>
      </c>
      <c r="M1211" s="7">
        <f>D1194</f>
        <v>1.6527428766782972E-3</v>
      </c>
      <c r="N1211" s="3">
        <f t="shared" ref="N1211:N1238" si="610">((M1211+L1211)/2)*D$30</f>
        <v>7.0862334614052067E-4</v>
      </c>
      <c r="O1211" s="3">
        <f>H1205</f>
        <v>0.23464013444485568</v>
      </c>
      <c r="P1211" s="3">
        <f>N1211+O1211</f>
        <v>0.2353487577909962</v>
      </c>
    </row>
    <row r="1212" spans="1:16" x14ac:dyDescent="0.25">
      <c r="A1212" s="8">
        <f t="shared" ref="A1212:A1238" si="611">A1211+(P1211-H1211)/2</f>
        <v>0.21561860175867356</v>
      </c>
      <c r="B1212" s="8">
        <f t="shared" si="601"/>
        <v>3.4381398241326439E-2</v>
      </c>
      <c r="C1212" s="8">
        <f t="shared" si="602"/>
        <v>1.519672493727523</v>
      </c>
      <c r="D1212" s="8">
        <f t="shared" si="603"/>
        <v>4.0701486896479984E-3</v>
      </c>
      <c r="E1212" s="8">
        <f t="shared" si="604"/>
        <v>4.5017351310351998E-2</v>
      </c>
      <c r="F1212" s="3">
        <f t="shared" si="605"/>
        <v>0.48120790885476716</v>
      </c>
      <c r="G1212" s="7">
        <f t="shared" si="606"/>
        <v>3.5956685022418924E-3</v>
      </c>
      <c r="H1212" s="3">
        <f t="shared" si="607"/>
        <v>0.21921427026091544</v>
      </c>
      <c r="I1212" s="3">
        <f t="shared" si="608"/>
        <v>0.18995906171594037</v>
      </c>
      <c r="J1212" s="3">
        <f t="shared" si="609"/>
        <v>0.59544093828405964</v>
      </c>
      <c r="K1212" s="3">
        <f t="shared" ref="K1212:K1238" si="612">E1212/J1212</f>
        <v>7.5603386357818964E-2</v>
      </c>
      <c r="L1212" s="7">
        <f t="shared" ref="L1212:L1238" si="613">($D$21^2)*(F1212^2)/(($D$20^2)*(K1212^1.333))</f>
        <v>3.2778634938403873E-4</v>
      </c>
      <c r="M1212" s="7">
        <f>M1211</f>
        <v>1.6527428766782972E-3</v>
      </c>
      <c r="N1212" s="3">
        <f t="shared" si="610"/>
        <v>6.9318522912181757E-4</v>
      </c>
      <c r="O1212" s="3">
        <f>O1211</f>
        <v>0.23464013444485568</v>
      </c>
      <c r="P1212" s="3">
        <f t="shared" ref="P1212:P1238" si="614">N1212+O1212</f>
        <v>0.2353333196739775</v>
      </c>
    </row>
    <row r="1213" spans="1:16" x14ac:dyDescent="0.25">
      <c r="A1213" s="8">
        <f t="shared" si="611"/>
        <v>0.22367812646520457</v>
      </c>
      <c r="B1213" s="8">
        <f t="shared" si="601"/>
        <v>2.6321873534795426E-2</v>
      </c>
      <c r="C1213" s="8">
        <f t="shared" si="602"/>
        <v>1.3218491815552444</v>
      </c>
      <c r="D1213" s="8">
        <f t="shared" si="603"/>
        <v>2.7552876287318586E-3</v>
      </c>
      <c r="E1213" s="8">
        <f t="shared" si="604"/>
        <v>4.6332212371268139E-2</v>
      </c>
      <c r="F1213" s="3">
        <f t="shared" si="605"/>
        <v>0.46755171785555677</v>
      </c>
      <c r="G1213" s="7">
        <f t="shared" si="606"/>
        <v>3.3944815041876109E-3</v>
      </c>
      <c r="H1213" s="3">
        <f t="shared" si="607"/>
        <v>0.22707260796939219</v>
      </c>
      <c r="I1213" s="3">
        <f t="shared" si="608"/>
        <v>0.16523114769440556</v>
      </c>
      <c r="J1213" s="3">
        <f t="shared" si="609"/>
        <v>0.62016885230559438</v>
      </c>
      <c r="K1213" s="3">
        <f t="shared" si="612"/>
        <v>7.4709028354164236E-2</v>
      </c>
      <c r="L1213" s="7">
        <f t="shared" si="613"/>
        <v>3.1439369081061872E-4</v>
      </c>
      <c r="M1213" s="7">
        <f t="shared" ref="M1213:M1238" si="615">M1212</f>
        <v>1.6527428766782972E-3</v>
      </c>
      <c r="N1213" s="3">
        <f t="shared" si="610"/>
        <v>6.8849779862112056E-4</v>
      </c>
      <c r="O1213" s="3">
        <f t="shared" ref="O1213:O1238" si="616">O1212</f>
        <v>0.23464013444485568</v>
      </c>
      <c r="P1213" s="3">
        <f t="shared" si="614"/>
        <v>0.2353286322434768</v>
      </c>
    </row>
    <row r="1214" spans="1:16" x14ac:dyDescent="0.25">
      <c r="A1214" s="8">
        <f t="shared" si="611"/>
        <v>0.22780613860224688</v>
      </c>
      <c r="B1214" s="8">
        <f t="shared" si="601"/>
        <v>2.2193861397753117E-2</v>
      </c>
      <c r="C1214" s="8">
        <f t="shared" si="602"/>
        <v>1.210186317786007</v>
      </c>
      <c r="D1214" s="8">
        <f t="shared" si="603"/>
        <v>2.1445668646826897E-3</v>
      </c>
      <c r="E1214" s="8">
        <f t="shared" si="604"/>
        <v>4.6942933135317312E-2</v>
      </c>
      <c r="F1214" s="3">
        <f t="shared" si="605"/>
        <v>0.46146893769484237</v>
      </c>
      <c r="G1214" s="7">
        <f t="shared" si="606"/>
        <v>3.3067326157951286E-3</v>
      </c>
      <c r="H1214" s="3">
        <f t="shared" si="607"/>
        <v>0.231112871218042</v>
      </c>
      <c r="I1214" s="3">
        <f t="shared" si="608"/>
        <v>0.15127328972325088</v>
      </c>
      <c r="J1214" s="3">
        <f t="shared" si="609"/>
        <v>0.63412671027674916</v>
      </c>
      <c r="K1214" s="3">
        <f t="shared" si="612"/>
        <v>7.4027686225092482E-2</v>
      </c>
      <c r="L1214" s="7">
        <f t="shared" si="613"/>
        <v>3.1002973213833772E-4</v>
      </c>
      <c r="M1214" s="7">
        <f t="shared" si="615"/>
        <v>1.6527428766782972E-3</v>
      </c>
      <c r="N1214" s="3">
        <f t="shared" si="610"/>
        <v>6.8697041308582213E-4</v>
      </c>
      <c r="O1214" s="3">
        <f t="shared" si="616"/>
        <v>0.23464013444485568</v>
      </c>
      <c r="P1214" s="3">
        <f t="shared" si="614"/>
        <v>0.2353271048579415</v>
      </c>
    </row>
    <row r="1215" spans="1:16" x14ac:dyDescent="0.25">
      <c r="A1215" s="8">
        <f t="shared" si="611"/>
        <v>0.22991325542219665</v>
      </c>
      <c r="B1215" s="8">
        <f t="shared" si="601"/>
        <v>2.008674457780335E-2</v>
      </c>
      <c r="C1215" s="8">
        <f t="shared" si="602"/>
        <v>1.1495816401611416</v>
      </c>
      <c r="D1215" s="8">
        <f t="shared" si="603"/>
        <v>1.8514740196391554E-3</v>
      </c>
      <c r="E1215" s="8">
        <f t="shared" si="604"/>
        <v>4.7236025980360842E-2</v>
      </c>
      <c r="F1215" s="3">
        <f t="shared" si="605"/>
        <v>0.4586055883541415</v>
      </c>
      <c r="G1215" s="7">
        <f t="shared" si="606"/>
        <v>3.2658243116405012E-3</v>
      </c>
      <c r="H1215" s="3">
        <f t="shared" si="607"/>
        <v>0.23317907973383714</v>
      </c>
      <c r="I1215" s="3">
        <f t="shared" si="608"/>
        <v>0.1436977050201427</v>
      </c>
      <c r="J1215" s="3">
        <f t="shared" si="609"/>
        <v>0.64170229497985731</v>
      </c>
      <c r="K1215" s="3">
        <f t="shared" si="612"/>
        <v>7.361049874668682E-2</v>
      </c>
      <c r="L1215" s="7">
        <f t="shared" si="613"/>
        <v>3.0850969698127201E-4</v>
      </c>
      <c r="M1215" s="7">
        <f t="shared" si="615"/>
        <v>1.6527428766782972E-3</v>
      </c>
      <c r="N1215" s="3">
        <f t="shared" si="610"/>
        <v>6.864384007808492E-4</v>
      </c>
      <c r="O1215" s="3">
        <f t="shared" si="616"/>
        <v>0.23464013444485568</v>
      </c>
      <c r="P1215" s="3">
        <f t="shared" si="614"/>
        <v>0.23532657284563652</v>
      </c>
    </row>
    <row r="1216" spans="1:16" x14ac:dyDescent="0.25">
      <c r="A1216" s="8">
        <f t="shared" si="611"/>
        <v>0.23098700197809635</v>
      </c>
      <c r="B1216" s="8">
        <f t="shared" si="601"/>
        <v>1.9012998021903649E-2</v>
      </c>
      <c r="C1216" s="8">
        <f t="shared" si="602"/>
        <v>1.1175845650166552</v>
      </c>
      <c r="D1216" s="8">
        <f t="shared" si="603"/>
        <v>1.7073367982633836E-3</v>
      </c>
      <c r="E1216" s="8">
        <f t="shared" si="604"/>
        <v>4.7380163201736616E-2</v>
      </c>
      <c r="F1216" s="3">
        <f t="shared" si="605"/>
        <v>0.4572104446748908</v>
      </c>
      <c r="G1216" s="7">
        <f t="shared" si="606"/>
        <v>3.2459843279473814E-3</v>
      </c>
      <c r="H1216" s="3">
        <f t="shared" si="607"/>
        <v>0.23423298630604372</v>
      </c>
      <c r="I1216" s="3">
        <f t="shared" si="608"/>
        <v>0.13969807062708189</v>
      </c>
      <c r="J1216" s="3">
        <f t="shared" si="609"/>
        <v>0.64570192937291804</v>
      </c>
      <c r="K1216" s="3">
        <f t="shared" si="612"/>
        <v>7.337776309225294E-2</v>
      </c>
      <c r="L1216" s="7">
        <f t="shared" si="613"/>
        <v>3.0793261101254993E-4</v>
      </c>
      <c r="M1216" s="7">
        <f t="shared" si="615"/>
        <v>1.6527428766782972E-3</v>
      </c>
      <c r="N1216" s="3">
        <f t="shared" si="610"/>
        <v>6.8623642069179651E-4</v>
      </c>
      <c r="O1216" s="3">
        <f t="shared" si="616"/>
        <v>0.23464013444485568</v>
      </c>
      <c r="P1216" s="3">
        <f t="shared" si="614"/>
        <v>0.23532637086554747</v>
      </c>
    </row>
    <row r="1217" spans="1:16" x14ac:dyDescent="0.25">
      <c r="A1217" s="8">
        <f t="shared" si="611"/>
        <v>0.23153369425784823</v>
      </c>
      <c r="B1217" s="8">
        <f t="shared" si="601"/>
        <v>1.8466305742151773E-2</v>
      </c>
      <c r="C1217" s="8">
        <f t="shared" si="602"/>
        <v>1.1009752167024094</v>
      </c>
      <c r="D1217" s="8">
        <f t="shared" si="603"/>
        <v>1.6353587967782241E-3</v>
      </c>
      <c r="E1217" s="8">
        <f t="shared" si="604"/>
        <v>4.7452141203221776E-2</v>
      </c>
      <c r="F1217" s="3">
        <f t="shared" si="605"/>
        <v>0.45651692288153484</v>
      </c>
      <c r="G1217" s="7">
        <f t="shared" si="606"/>
        <v>3.2361444235593979E-3</v>
      </c>
      <c r="H1217" s="3">
        <f t="shared" si="607"/>
        <v>0.23476983868140763</v>
      </c>
      <c r="I1217" s="3">
        <f t="shared" si="608"/>
        <v>0.13762190208780117</v>
      </c>
      <c r="J1217" s="3">
        <f t="shared" si="609"/>
        <v>0.64777809791219876</v>
      </c>
      <c r="K1217" s="3">
        <f t="shared" si="612"/>
        <v>7.32536980737091E-2</v>
      </c>
      <c r="L1217" s="7">
        <f t="shared" si="613"/>
        <v>3.0769242281659178E-4</v>
      </c>
      <c r="M1217" s="7">
        <f t="shared" si="615"/>
        <v>1.6527428766782972E-3</v>
      </c>
      <c r="N1217" s="3">
        <f t="shared" si="610"/>
        <v>6.8615235482321105E-4</v>
      </c>
      <c r="O1217" s="3">
        <f t="shared" si="616"/>
        <v>0.23464013444485568</v>
      </c>
      <c r="P1217" s="3">
        <f t="shared" si="614"/>
        <v>0.2353262867996789</v>
      </c>
    </row>
    <row r="1218" spans="1:16" x14ac:dyDescent="0.25">
      <c r="A1218" s="8">
        <f t="shared" si="611"/>
        <v>0.23181191831698386</v>
      </c>
      <c r="B1218" s="8">
        <f t="shared" si="601"/>
        <v>1.8188081683016138E-2</v>
      </c>
      <c r="C1218" s="8">
        <f t="shared" si="602"/>
        <v>1.0924355259134373</v>
      </c>
      <c r="D1218" s="8">
        <f t="shared" si="603"/>
        <v>1.5991003681359254E-3</v>
      </c>
      <c r="E1218" s="8">
        <f t="shared" si="604"/>
        <v>4.7488399631864076E-2</v>
      </c>
      <c r="F1218" s="3">
        <f t="shared" si="605"/>
        <v>0.45616836225619012</v>
      </c>
      <c r="G1218" s="7">
        <f t="shared" si="606"/>
        <v>3.2312045764517809E-3</v>
      </c>
      <c r="H1218" s="3">
        <f t="shared" si="607"/>
        <v>0.23504312289343565</v>
      </c>
      <c r="I1218" s="3">
        <f t="shared" si="608"/>
        <v>0.13655444073917966</v>
      </c>
      <c r="J1218" s="3">
        <f t="shared" si="609"/>
        <v>0.64884555926082033</v>
      </c>
      <c r="K1218" s="3">
        <f t="shared" si="612"/>
        <v>7.3189064722834735E-2</v>
      </c>
      <c r="L1218" s="7">
        <f t="shared" si="613"/>
        <v>3.0758445020171192E-4</v>
      </c>
      <c r="M1218" s="7">
        <f t="shared" si="615"/>
        <v>1.6527428766782972E-3</v>
      </c>
      <c r="N1218" s="3">
        <f t="shared" si="610"/>
        <v>6.8611456440800312E-4</v>
      </c>
      <c r="O1218" s="3">
        <f t="shared" si="616"/>
        <v>0.23464013444485568</v>
      </c>
      <c r="P1218" s="3">
        <f t="shared" si="614"/>
        <v>0.23532624900926369</v>
      </c>
    </row>
    <row r="1219" spans="1:16" x14ac:dyDescent="0.25">
      <c r="A1219" s="8">
        <f t="shared" si="611"/>
        <v>0.23195348137489788</v>
      </c>
      <c r="B1219" s="8">
        <f t="shared" si="601"/>
        <v>1.804651862510212E-2</v>
      </c>
      <c r="C1219" s="8">
        <f t="shared" si="602"/>
        <v>1.0880673531400333</v>
      </c>
      <c r="D1219" s="8">
        <f t="shared" si="603"/>
        <v>1.5807493348153415E-3</v>
      </c>
      <c r="E1219" s="8">
        <f t="shared" si="604"/>
        <v>4.7506750665184658E-2</v>
      </c>
      <c r="F1219" s="3">
        <f t="shared" si="605"/>
        <v>0.45599215233447693</v>
      </c>
      <c r="G1219" s="7">
        <f t="shared" si="606"/>
        <v>3.2287087420905091E-3</v>
      </c>
      <c r="H1219" s="3">
        <f t="shared" si="607"/>
        <v>0.23518219011698838</v>
      </c>
      <c r="I1219" s="3">
        <f t="shared" si="608"/>
        <v>0.13600841914250417</v>
      </c>
      <c r="J1219" s="3">
        <f t="shared" si="609"/>
        <v>0.64939158085749582</v>
      </c>
      <c r="K1219" s="3">
        <f t="shared" si="612"/>
        <v>7.315578468457179E-2</v>
      </c>
      <c r="L1219" s="7">
        <f t="shared" si="613"/>
        <v>3.0753325890138067E-4</v>
      </c>
      <c r="M1219" s="7">
        <f t="shared" si="615"/>
        <v>1.6527428766782972E-3</v>
      </c>
      <c r="N1219" s="3">
        <f t="shared" si="610"/>
        <v>6.8609664745288728E-4</v>
      </c>
      <c r="O1219" s="3">
        <f t="shared" si="616"/>
        <v>0.23464013444485568</v>
      </c>
      <c r="P1219" s="3">
        <f t="shared" si="614"/>
        <v>0.23532623109230857</v>
      </c>
    </row>
    <row r="1220" spans="1:16" x14ac:dyDescent="0.25">
      <c r="A1220" s="8">
        <f t="shared" si="611"/>
        <v>0.23202550186255799</v>
      </c>
      <c r="B1220" s="8">
        <f t="shared" si="601"/>
        <v>1.7974498137442008E-2</v>
      </c>
      <c r="C1220" s="8">
        <f t="shared" si="602"/>
        <v>1.0858389738274723</v>
      </c>
      <c r="D1220" s="8">
        <f t="shared" si="603"/>
        <v>1.5714386181278706E-3</v>
      </c>
      <c r="E1220" s="8">
        <f t="shared" si="604"/>
        <v>4.7516061381872129E-2</v>
      </c>
      <c r="F1220" s="3">
        <f t="shared" si="605"/>
        <v>0.45590280120522453</v>
      </c>
      <c r="G1220" s="7">
        <f t="shared" si="606"/>
        <v>3.2274435426517148E-3</v>
      </c>
      <c r="H1220" s="3">
        <f t="shared" si="607"/>
        <v>0.23525294540520972</v>
      </c>
      <c r="I1220" s="3">
        <f t="shared" si="608"/>
        <v>0.13572987172843404</v>
      </c>
      <c r="J1220" s="3">
        <f t="shared" si="609"/>
        <v>0.64967012827156601</v>
      </c>
      <c r="K1220" s="3">
        <f t="shared" si="612"/>
        <v>7.3138750442917289E-2</v>
      </c>
      <c r="L1220" s="7">
        <f t="shared" si="613"/>
        <v>3.0750819215521634E-4</v>
      </c>
      <c r="M1220" s="7">
        <f t="shared" si="615"/>
        <v>1.6527428766782972E-3</v>
      </c>
      <c r="N1220" s="3">
        <f t="shared" si="610"/>
        <v>6.8608787409172971E-4</v>
      </c>
      <c r="O1220" s="3">
        <f t="shared" si="616"/>
        <v>0.23464013444485568</v>
      </c>
      <c r="P1220" s="3">
        <f t="shared" si="614"/>
        <v>0.2353262223189474</v>
      </c>
    </row>
    <row r="1221" spans="1:16" x14ac:dyDescent="0.25">
      <c r="A1221" s="8">
        <f t="shared" si="611"/>
        <v>0.23206214031942685</v>
      </c>
      <c r="B1221" s="8">
        <f t="shared" si="601"/>
        <v>1.7937859680573154E-2</v>
      </c>
      <c r="C1221" s="8">
        <f t="shared" si="602"/>
        <v>1.084703766312952</v>
      </c>
      <c r="D1221" s="8">
        <f t="shared" si="603"/>
        <v>1.566708640203405E-3</v>
      </c>
      <c r="E1221" s="8">
        <f t="shared" si="604"/>
        <v>4.7520791359796595E-2</v>
      </c>
      <c r="F1221" s="3">
        <f t="shared" si="605"/>
        <v>0.45585742295869924</v>
      </c>
      <c r="G1221" s="7">
        <f t="shared" si="606"/>
        <v>3.2268010879898507E-3</v>
      </c>
      <c r="H1221" s="3">
        <f t="shared" si="607"/>
        <v>0.23528894140741669</v>
      </c>
      <c r="I1221" s="3">
        <f t="shared" si="608"/>
        <v>0.13558797078911899</v>
      </c>
      <c r="J1221" s="3">
        <f t="shared" si="609"/>
        <v>0.64981202921088099</v>
      </c>
      <c r="K1221" s="3">
        <f t="shared" si="612"/>
        <v>7.3130057960768921E-2</v>
      </c>
      <c r="L1221" s="7">
        <f t="shared" si="613"/>
        <v>3.0749569394297158E-4</v>
      </c>
      <c r="M1221" s="7">
        <f t="shared" si="615"/>
        <v>1.6527428766782972E-3</v>
      </c>
      <c r="N1221" s="3">
        <f t="shared" si="610"/>
        <v>6.8608349971744406E-4</v>
      </c>
      <c r="O1221" s="3">
        <f t="shared" si="616"/>
        <v>0.23464013444485568</v>
      </c>
      <c r="P1221" s="3">
        <f t="shared" si="614"/>
        <v>0.23532621794457312</v>
      </c>
    </row>
    <row r="1222" spans="1:16" x14ac:dyDescent="0.25">
      <c r="A1222" s="8">
        <f t="shared" si="611"/>
        <v>0.23208077858800508</v>
      </c>
      <c r="B1222" s="8">
        <f t="shared" si="601"/>
        <v>1.7919221411994923E-2</v>
      </c>
      <c r="C1222" s="8">
        <f t="shared" si="602"/>
        <v>1.08412586691807</v>
      </c>
      <c r="D1222" s="8">
        <f t="shared" si="603"/>
        <v>1.5643041728145794E-3</v>
      </c>
      <c r="E1222" s="8">
        <f t="shared" si="604"/>
        <v>4.7523195827185422E-2</v>
      </c>
      <c r="F1222" s="3">
        <f t="shared" si="605"/>
        <v>0.45583435855218407</v>
      </c>
      <c r="G1222" s="7">
        <f t="shared" si="606"/>
        <v>3.2264745719981533E-3</v>
      </c>
      <c r="H1222" s="3">
        <f t="shared" si="607"/>
        <v>0.23530725316000323</v>
      </c>
      <c r="I1222" s="3">
        <f t="shared" si="608"/>
        <v>0.13551573336475875</v>
      </c>
      <c r="J1222" s="3">
        <f t="shared" si="609"/>
        <v>0.64988426663524124</v>
      </c>
      <c r="K1222" s="3">
        <f t="shared" si="612"/>
        <v>7.3125629080444621E-2</v>
      </c>
      <c r="L1222" s="7">
        <f t="shared" si="613"/>
        <v>3.0748940181768805E-4</v>
      </c>
      <c r="M1222" s="7">
        <f t="shared" si="615"/>
        <v>1.6527428766782972E-3</v>
      </c>
      <c r="N1222" s="3">
        <f t="shared" si="610"/>
        <v>6.8608129747359475E-4</v>
      </c>
      <c r="O1222" s="3">
        <f t="shared" si="616"/>
        <v>0.23464013444485568</v>
      </c>
      <c r="P1222" s="3">
        <f t="shared" si="614"/>
        <v>0.23532621574232929</v>
      </c>
    </row>
    <row r="1223" spans="1:16" x14ac:dyDescent="0.25">
      <c r="A1223" s="8">
        <f t="shared" si="611"/>
        <v>0.23209025987916809</v>
      </c>
      <c r="B1223" s="8">
        <f t="shared" si="601"/>
        <v>1.7909740120831907E-2</v>
      </c>
      <c r="C1223" s="8">
        <f t="shared" si="602"/>
        <v>1.0838317829508433</v>
      </c>
      <c r="D1223" s="8">
        <f t="shared" si="603"/>
        <v>1.5630814623973843E-3</v>
      </c>
      <c r="E1223" s="8">
        <f t="shared" si="604"/>
        <v>4.7524418537602614E-2</v>
      </c>
      <c r="F1223" s="3">
        <f t="shared" si="605"/>
        <v>0.4558226308249258</v>
      </c>
      <c r="G1223" s="7">
        <f t="shared" si="606"/>
        <v>3.2263085523626797E-3</v>
      </c>
      <c r="H1223" s="3">
        <f t="shared" si="607"/>
        <v>0.23531656843153076</v>
      </c>
      <c r="I1223" s="3">
        <f t="shared" si="608"/>
        <v>0.13547897286885541</v>
      </c>
      <c r="J1223" s="3">
        <f t="shared" si="609"/>
        <v>0.64992102713114464</v>
      </c>
      <c r="K1223" s="3">
        <f t="shared" si="612"/>
        <v>7.3123374308080163E-2</v>
      </c>
      <c r="L1223" s="7">
        <f t="shared" si="613"/>
        <v>3.0748621806026601E-4</v>
      </c>
      <c r="M1223" s="7">
        <f t="shared" si="615"/>
        <v>1.6527428766782972E-3</v>
      </c>
      <c r="N1223" s="3">
        <f t="shared" si="610"/>
        <v>6.8608018315849709E-4</v>
      </c>
      <c r="O1223" s="3">
        <f t="shared" si="616"/>
        <v>0.23464013444485568</v>
      </c>
      <c r="P1223" s="3">
        <f t="shared" si="614"/>
        <v>0.23532621462801417</v>
      </c>
    </row>
    <row r="1224" spans="1:16" x14ac:dyDescent="0.25">
      <c r="A1224" s="8">
        <f t="shared" si="611"/>
        <v>0.2320950829774098</v>
      </c>
      <c r="B1224" s="8">
        <f t="shared" si="601"/>
        <v>1.79049170225902E-2</v>
      </c>
      <c r="C1224" s="8">
        <f t="shared" si="602"/>
        <v>1.0836821559434564</v>
      </c>
      <c r="D1224" s="8">
        <f t="shared" si="603"/>
        <v>1.5624595886571998E-3</v>
      </c>
      <c r="E1224" s="8">
        <f t="shared" si="604"/>
        <v>4.7525040411342798E-2</v>
      </c>
      <c r="F1224" s="3">
        <f t="shared" si="605"/>
        <v>0.45581666630344747</v>
      </c>
      <c r="G1224" s="7">
        <f t="shared" si="606"/>
        <v>3.2262241192544776E-3</v>
      </c>
      <c r="H1224" s="3">
        <f t="shared" si="607"/>
        <v>0.23532130709666427</v>
      </c>
      <c r="I1224" s="3">
        <f t="shared" si="608"/>
        <v>0.13546026949293205</v>
      </c>
      <c r="J1224" s="3">
        <f t="shared" si="609"/>
        <v>0.64993973050706799</v>
      </c>
      <c r="K1224" s="3">
        <f t="shared" si="612"/>
        <v>7.3122226847503011E-2</v>
      </c>
      <c r="L1224" s="7">
        <f t="shared" si="613"/>
        <v>3.0748460290831297E-4</v>
      </c>
      <c r="M1224" s="7">
        <f t="shared" si="615"/>
        <v>1.6527428766782972E-3</v>
      </c>
      <c r="N1224" s="3">
        <f t="shared" si="610"/>
        <v>6.8607961785531349E-4</v>
      </c>
      <c r="O1224" s="3">
        <f t="shared" si="616"/>
        <v>0.23464013444485568</v>
      </c>
      <c r="P1224" s="3">
        <f t="shared" si="614"/>
        <v>0.23532621406271098</v>
      </c>
    </row>
    <row r="1225" spans="1:16" x14ac:dyDescent="0.25">
      <c r="A1225" s="8">
        <f t="shared" si="611"/>
        <v>0.23209753646043316</v>
      </c>
      <c r="B1225" s="8">
        <f t="shared" si="601"/>
        <v>1.7902463539566843E-2</v>
      </c>
      <c r="C1225" s="8">
        <f t="shared" si="602"/>
        <v>1.0836060343874143</v>
      </c>
      <c r="D1225" s="8">
        <f t="shared" si="603"/>
        <v>1.5621432746320595E-3</v>
      </c>
      <c r="E1225" s="8">
        <f t="shared" si="604"/>
        <v>4.7525356725367937E-2</v>
      </c>
      <c r="F1225" s="3">
        <f t="shared" si="605"/>
        <v>0.45581363252917667</v>
      </c>
      <c r="G1225" s="7">
        <f t="shared" si="606"/>
        <v>3.226181173904399E-3</v>
      </c>
      <c r="H1225" s="3">
        <f t="shared" si="607"/>
        <v>0.23532371763433754</v>
      </c>
      <c r="I1225" s="3">
        <f t="shared" si="608"/>
        <v>0.13545075429842679</v>
      </c>
      <c r="J1225" s="3">
        <f t="shared" si="609"/>
        <v>0.6499492457015732</v>
      </c>
      <c r="K1225" s="3">
        <f t="shared" si="612"/>
        <v>7.3121643020091137E-2</v>
      </c>
      <c r="L1225" s="7">
        <f t="shared" si="613"/>
        <v>3.0748378243204352E-4</v>
      </c>
      <c r="M1225" s="7">
        <f>M1217</f>
        <v>1.6527428766782972E-3</v>
      </c>
      <c r="N1225" s="3">
        <f t="shared" si="610"/>
        <v>6.860793306886192E-4</v>
      </c>
      <c r="O1225" s="3">
        <f>O1217</f>
        <v>0.23464013444485568</v>
      </c>
      <c r="P1225" s="3">
        <f t="shared" si="614"/>
        <v>0.2353262137755443</v>
      </c>
    </row>
    <row r="1226" spans="1:16" x14ac:dyDescent="0.25">
      <c r="A1226" s="8">
        <f t="shared" si="611"/>
        <v>0.23209878453103655</v>
      </c>
      <c r="B1226" s="8">
        <f t="shared" si="601"/>
        <v>1.790121546896345E-2</v>
      </c>
      <c r="C1226" s="8">
        <f t="shared" si="602"/>
        <v>1.0835673100076098</v>
      </c>
      <c r="D1226" s="8">
        <f t="shared" si="603"/>
        <v>1.5619823754528805E-3</v>
      </c>
      <c r="E1226" s="8">
        <f t="shared" si="604"/>
        <v>4.7525517624547119E-2</v>
      </c>
      <c r="F1226" s="3">
        <f t="shared" si="605"/>
        <v>0.45581208935736078</v>
      </c>
      <c r="G1226" s="7">
        <f t="shared" si="606"/>
        <v>3.2261593292596683E-3</v>
      </c>
      <c r="H1226" s="3">
        <f t="shared" si="607"/>
        <v>0.23532494386029623</v>
      </c>
      <c r="I1226" s="3">
        <f t="shared" si="608"/>
        <v>0.13544591375095122</v>
      </c>
      <c r="J1226" s="3">
        <f t="shared" si="609"/>
        <v>0.64995408624904871</v>
      </c>
      <c r="K1226" s="3">
        <f t="shared" si="612"/>
        <v>7.3121345999717799E-2</v>
      </c>
      <c r="L1226" s="7">
        <f t="shared" si="613"/>
        <v>3.0748336535686157E-4</v>
      </c>
      <c r="M1226" s="7">
        <f t="shared" si="615"/>
        <v>1.6527428766782972E-3</v>
      </c>
      <c r="N1226" s="3">
        <f t="shared" si="610"/>
        <v>6.8607918471230548E-4</v>
      </c>
      <c r="O1226" s="3">
        <f t="shared" si="616"/>
        <v>0.23464013444485568</v>
      </c>
      <c r="P1226" s="3">
        <f t="shared" si="614"/>
        <v>0.23532621362956799</v>
      </c>
    </row>
    <row r="1227" spans="1:16" x14ac:dyDescent="0.25">
      <c r="A1227" s="8">
        <f t="shared" si="611"/>
        <v>0.23209941941567241</v>
      </c>
      <c r="B1227" s="8">
        <f t="shared" si="601"/>
        <v>1.7900580584327586E-2</v>
      </c>
      <c r="C1227" s="8">
        <f t="shared" si="602"/>
        <v>1.0835476107130728</v>
      </c>
      <c r="D1227" s="8">
        <f t="shared" si="603"/>
        <v>1.5619005291715076E-3</v>
      </c>
      <c r="E1227" s="8">
        <f t="shared" si="604"/>
        <v>4.7525599470828489E-2</v>
      </c>
      <c r="F1227" s="3">
        <f t="shared" si="605"/>
        <v>0.45581130437989742</v>
      </c>
      <c r="G1227" s="7">
        <f t="shared" si="606"/>
        <v>3.226148217399122E-3</v>
      </c>
      <c r="H1227" s="3">
        <f t="shared" si="607"/>
        <v>0.23532556763307153</v>
      </c>
      <c r="I1227" s="3">
        <f t="shared" si="608"/>
        <v>0.1354434513391341</v>
      </c>
      <c r="J1227" s="3">
        <f t="shared" si="609"/>
        <v>0.64995654866086583</v>
      </c>
      <c r="K1227" s="3">
        <f t="shared" si="612"/>
        <v>7.3121194899486097E-2</v>
      </c>
      <c r="L1227" s="7">
        <f t="shared" si="613"/>
        <v>3.0748315327020078E-4</v>
      </c>
      <c r="M1227" s="7">
        <f t="shared" si="615"/>
        <v>1.6527428766782972E-3</v>
      </c>
      <c r="N1227" s="3">
        <f t="shared" si="610"/>
        <v>6.8607911048197418E-4</v>
      </c>
      <c r="O1227" s="3">
        <f t="shared" si="616"/>
        <v>0.23464013444485568</v>
      </c>
      <c r="P1227" s="3">
        <f t="shared" si="614"/>
        <v>0.23532621355533764</v>
      </c>
    </row>
    <row r="1228" spans="1:16" x14ac:dyDescent="0.25">
      <c r="A1228" s="8">
        <f t="shared" si="611"/>
        <v>0.23209974237680547</v>
      </c>
      <c r="B1228" s="8">
        <f t="shared" si="601"/>
        <v>1.7900257623194527E-2</v>
      </c>
      <c r="C1228" s="8">
        <f t="shared" si="602"/>
        <v>1.0835375897034778</v>
      </c>
      <c r="D1228" s="8">
        <f t="shared" si="603"/>
        <v>1.5618588950856499E-3</v>
      </c>
      <c r="E1228" s="8">
        <f t="shared" si="604"/>
        <v>4.7525641104914348E-2</v>
      </c>
      <c r="F1228" s="3">
        <f t="shared" si="605"/>
        <v>0.45581090507361682</v>
      </c>
      <c r="G1228" s="7">
        <f t="shared" si="606"/>
        <v>3.2261425649694054E-3</v>
      </c>
      <c r="H1228" s="3">
        <f t="shared" si="607"/>
        <v>0.23532588494177487</v>
      </c>
      <c r="I1228" s="3">
        <f t="shared" si="608"/>
        <v>0.13544219871293472</v>
      </c>
      <c r="J1228" s="3">
        <f t="shared" si="609"/>
        <v>0.64995780128706526</v>
      </c>
      <c r="K1228" s="3">
        <f t="shared" si="612"/>
        <v>7.3121118033821111E-2</v>
      </c>
      <c r="L1228" s="7">
        <f t="shared" si="613"/>
        <v>3.0748304540308114E-4</v>
      </c>
      <c r="M1228" s="7">
        <f t="shared" si="615"/>
        <v>1.6527428766782972E-3</v>
      </c>
      <c r="N1228" s="3">
        <f t="shared" si="610"/>
        <v>6.8607907272848245E-4</v>
      </c>
      <c r="O1228" s="3">
        <f t="shared" si="616"/>
        <v>0.23464013444485568</v>
      </c>
      <c r="P1228" s="3">
        <f t="shared" si="614"/>
        <v>0.23532621351758418</v>
      </c>
    </row>
    <row r="1229" spans="1:16" x14ac:dyDescent="0.25">
      <c r="A1229" s="8">
        <f t="shared" si="611"/>
        <v>0.23209990666471014</v>
      </c>
      <c r="B1229" s="8">
        <f t="shared" si="601"/>
        <v>1.7900093335289857E-2</v>
      </c>
      <c r="C1229" s="8">
        <f t="shared" si="602"/>
        <v>1.0835324920590872</v>
      </c>
      <c r="D1229" s="8">
        <f t="shared" si="603"/>
        <v>1.5618377162716331E-3</v>
      </c>
      <c r="E1229" s="8">
        <f t="shared" si="604"/>
        <v>4.7525662283728363E-2</v>
      </c>
      <c r="F1229" s="3">
        <f t="shared" si="605"/>
        <v>0.45581070195105272</v>
      </c>
      <c r="G1229" s="7">
        <f t="shared" si="606"/>
        <v>3.2261396896445869E-3</v>
      </c>
      <c r="H1229" s="3">
        <f t="shared" si="607"/>
        <v>0.23532604635435472</v>
      </c>
      <c r="I1229" s="3">
        <f t="shared" si="608"/>
        <v>0.1354415615073859</v>
      </c>
      <c r="J1229" s="3">
        <f t="shared" si="609"/>
        <v>0.64995843849261403</v>
      </c>
      <c r="K1229" s="3">
        <f t="shared" si="612"/>
        <v>7.312107893229304E-2</v>
      </c>
      <c r="L1229" s="7">
        <f t="shared" si="613"/>
        <v>3.0748299053701052E-4</v>
      </c>
      <c r="M1229" s="7">
        <f t="shared" si="615"/>
        <v>1.6527428766782972E-3</v>
      </c>
      <c r="N1229" s="3">
        <f t="shared" si="610"/>
        <v>6.8607905352535768E-4</v>
      </c>
      <c r="O1229" s="3">
        <f t="shared" si="616"/>
        <v>0.23464013444485568</v>
      </c>
      <c r="P1229" s="3">
        <f t="shared" si="614"/>
        <v>0.23532621349838104</v>
      </c>
    </row>
    <row r="1230" spans="1:16" x14ac:dyDescent="0.25">
      <c r="A1230" s="8">
        <f t="shared" si="611"/>
        <v>0.23209999023672329</v>
      </c>
      <c r="B1230" s="8">
        <f t="shared" si="601"/>
        <v>1.7900009763276714E-2</v>
      </c>
      <c r="C1230" s="8">
        <f t="shared" si="602"/>
        <v>1.0835298989176994</v>
      </c>
      <c r="D1230" s="8">
        <f t="shared" si="603"/>
        <v>1.5618269428037219E-3</v>
      </c>
      <c r="E1230" s="8">
        <f t="shared" si="604"/>
        <v>4.752567305719628E-2</v>
      </c>
      <c r="F1230" s="3">
        <f t="shared" si="605"/>
        <v>0.45581059862454187</v>
      </c>
      <c r="G1230" s="7">
        <f t="shared" si="606"/>
        <v>3.2261382269947701E-3</v>
      </c>
      <c r="H1230" s="3">
        <f t="shared" si="607"/>
        <v>0.23532612846371806</v>
      </c>
      <c r="I1230" s="3">
        <f t="shared" si="608"/>
        <v>0.13544123736471242</v>
      </c>
      <c r="J1230" s="3">
        <f t="shared" si="609"/>
        <v>0.64995876263528762</v>
      </c>
      <c r="K1230" s="3">
        <f t="shared" si="612"/>
        <v>7.3121059041501735E-2</v>
      </c>
      <c r="L1230" s="7">
        <f t="shared" si="613"/>
        <v>3.0748296262838199E-4</v>
      </c>
      <c r="M1230" s="7">
        <f t="shared" si="615"/>
        <v>1.6527428766782972E-3</v>
      </c>
      <c r="N1230" s="3">
        <f t="shared" si="610"/>
        <v>6.8607904375733763E-4</v>
      </c>
      <c r="O1230" s="3">
        <f t="shared" si="616"/>
        <v>0.23464013444485568</v>
      </c>
      <c r="P1230" s="3">
        <f t="shared" si="614"/>
        <v>0.23532621348861302</v>
      </c>
    </row>
    <row r="1231" spans="1:16" x14ac:dyDescent="0.25">
      <c r="A1231" s="8">
        <f t="shared" si="611"/>
        <v>0.23210003274917076</v>
      </c>
      <c r="B1231" s="8">
        <f t="shared" si="601"/>
        <v>1.7899967250829235E-2</v>
      </c>
      <c r="C1231" s="8">
        <f t="shared" si="602"/>
        <v>1.0835285798042542</v>
      </c>
      <c r="D1231" s="8">
        <f t="shared" si="603"/>
        <v>1.5618214624314409E-3</v>
      </c>
      <c r="E1231" s="8">
        <f t="shared" si="604"/>
        <v>4.7525678537568561E-2</v>
      </c>
      <c r="F1231" s="3">
        <f t="shared" si="605"/>
        <v>0.45581054606323507</v>
      </c>
      <c r="G1231" s="7">
        <f t="shared" si="606"/>
        <v>3.2261374829575234E-3</v>
      </c>
      <c r="H1231" s="3">
        <f t="shared" si="607"/>
        <v>0.23532617023212829</v>
      </c>
      <c r="I1231" s="3">
        <f t="shared" si="608"/>
        <v>0.13544107247553178</v>
      </c>
      <c r="J1231" s="3">
        <f t="shared" si="609"/>
        <v>0.64995892752446816</v>
      </c>
      <c r="K1231" s="3">
        <f t="shared" si="612"/>
        <v>7.3121048923171256E-2</v>
      </c>
      <c r="L1231" s="7">
        <f t="shared" si="613"/>
        <v>3.0748294843181776E-4</v>
      </c>
      <c r="M1231" s="7">
        <f t="shared" si="615"/>
        <v>1.6527428766782972E-3</v>
      </c>
      <c r="N1231" s="3">
        <f t="shared" si="610"/>
        <v>6.8607903878854023E-4</v>
      </c>
      <c r="O1231" s="3">
        <f t="shared" si="616"/>
        <v>0.23464013444485568</v>
      </c>
      <c r="P1231" s="3">
        <f t="shared" si="614"/>
        <v>0.23532621348364421</v>
      </c>
    </row>
    <row r="1232" spans="1:16" x14ac:dyDescent="0.25">
      <c r="A1232" s="8">
        <f t="shared" si="611"/>
        <v>0.23210005437492873</v>
      </c>
      <c r="B1232" s="8">
        <f t="shared" si="601"/>
        <v>1.7899945625071273E-2</v>
      </c>
      <c r="C1232" s="8">
        <f t="shared" si="602"/>
        <v>1.0835279087807455</v>
      </c>
      <c r="D1232" s="8">
        <f t="shared" si="603"/>
        <v>1.5618186746101433E-3</v>
      </c>
      <c r="E1232" s="8">
        <f t="shared" si="604"/>
        <v>4.7525681325389854E-2</v>
      </c>
      <c r="F1232" s="3">
        <f t="shared" si="605"/>
        <v>0.4558105193257258</v>
      </c>
      <c r="G1232" s="7">
        <f t="shared" si="606"/>
        <v>3.2261371044718609E-3</v>
      </c>
      <c r="H1232" s="3">
        <f t="shared" si="607"/>
        <v>0.23532619147940059</v>
      </c>
      <c r="I1232" s="3">
        <f t="shared" si="608"/>
        <v>0.13544098859759318</v>
      </c>
      <c r="J1232" s="3">
        <f t="shared" si="609"/>
        <v>0.64995901140240675</v>
      </c>
      <c r="K1232" s="3">
        <f t="shared" si="612"/>
        <v>7.3121043776044295E-2</v>
      </c>
      <c r="L1232" s="7">
        <f t="shared" si="613"/>
        <v>3.0748294121022275E-4</v>
      </c>
      <c r="M1232" s="7">
        <f t="shared" si="615"/>
        <v>1.6527428766782972E-3</v>
      </c>
      <c r="N1232" s="3">
        <f t="shared" si="610"/>
        <v>6.8607903626098188E-4</v>
      </c>
      <c r="O1232" s="3">
        <f t="shared" si="616"/>
        <v>0.23464013444485568</v>
      </c>
      <c r="P1232" s="3">
        <f t="shared" si="614"/>
        <v>0.23532621348111665</v>
      </c>
    </row>
    <row r="1233" spans="1:16" x14ac:dyDescent="0.25">
      <c r="A1233" s="8">
        <f t="shared" si="611"/>
        <v>0.23210006537578676</v>
      </c>
      <c r="B1233" s="8">
        <f t="shared" si="601"/>
        <v>1.7899934624213243E-2</v>
      </c>
      <c r="C1233" s="8">
        <f t="shared" si="602"/>
        <v>1.083527567436064</v>
      </c>
      <c r="D1233" s="8">
        <f t="shared" si="603"/>
        <v>1.5618172564673205E-3</v>
      </c>
      <c r="E1233" s="8">
        <f t="shared" si="604"/>
        <v>4.752568274353268E-2</v>
      </c>
      <c r="F1233" s="3">
        <f t="shared" si="605"/>
        <v>0.45581050572456572</v>
      </c>
      <c r="G1233" s="7">
        <f t="shared" si="606"/>
        <v>3.2261369119391979E-3</v>
      </c>
      <c r="H1233" s="3">
        <f t="shared" si="607"/>
        <v>0.23532620228772597</v>
      </c>
      <c r="I1233" s="3">
        <f t="shared" si="608"/>
        <v>0.13544094592950801</v>
      </c>
      <c r="J1233" s="3">
        <f t="shared" si="609"/>
        <v>0.64995905407049204</v>
      </c>
      <c r="K1233" s="3">
        <f t="shared" si="612"/>
        <v>7.3121041157737654E-2</v>
      </c>
      <c r="L1233" s="7">
        <f t="shared" si="613"/>
        <v>3.0748293753667539E-4</v>
      </c>
      <c r="M1233" s="7">
        <f t="shared" si="615"/>
        <v>1.6527428766782972E-3</v>
      </c>
      <c r="N1233" s="3">
        <f t="shared" si="610"/>
        <v>6.860790349752404E-4</v>
      </c>
      <c r="O1233" s="3">
        <f t="shared" si="616"/>
        <v>0.23464013444485568</v>
      </c>
      <c r="P1233" s="3">
        <f t="shared" si="614"/>
        <v>0.23532621347983093</v>
      </c>
    </row>
    <row r="1234" spans="1:16" x14ac:dyDescent="0.25">
      <c r="A1234" s="8">
        <f t="shared" si="611"/>
        <v>0.23210007097183924</v>
      </c>
      <c r="B1234" s="8">
        <f t="shared" si="601"/>
        <v>1.789992902816076E-2</v>
      </c>
      <c r="C1234" s="8">
        <f t="shared" si="602"/>
        <v>1.0835273937965937</v>
      </c>
      <c r="D1234" s="8">
        <f t="shared" si="603"/>
        <v>1.5618165350690496E-3</v>
      </c>
      <c r="E1234" s="8">
        <f t="shared" si="604"/>
        <v>4.7525683464930947E-2</v>
      </c>
      <c r="F1234" s="3">
        <f t="shared" si="605"/>
        <v>0.4558104988057613</v>
      </c>
      <c r="G1234" s="7">
        <f t="shared" si="606"/>
        <v>3.2261368139993307E-3</v>
      </c>
      <c r="H1234" s="3">
        <f t="shared" si="607"/>
        <v>0.23532620778583857</v>
      </c>
      <c r="I1234" s="3">
        <f t="shared" si="608"/>
        <v>0.13544092422457421</v>
      </c>
      <c r="J1234" s="3">
        <f t="shared" si="609"/>
        <v>0.64995907577542578</v>
      </c>
      <c r="K1234" s="3">
        <f t="shared" si="612"/>
        <v>7.3121039825824435E-2</v>
      </c>
      <c r="L1234" s="7">
        <f t="shared" si="613"/>
        <v>3.0748293566797575E-4</v>
      </c>
      <c r="M1234" s="7">
        <f t="shared" si="615"/>
        <v>1.6527428766782972E-3</v>
      </c>
      <c r="N1234" s="3">
        <f t="shared" si="610"/>
        <v>6.8607903432119555E-4</v>
      </c>
      <c r="O1234" s="3">
        <f t="shared" si="616"/>
        <v>0.23464013444485568</v>
      </c>
      <c r="P1234" s="3">
        <f t="shared" si="614"/>
        <v>0.23532621347917687</v>
      </c>
    </row>
    <row r="1235" spans="1:16" x14ac:dyDescent="0.25">
      <c r="A1235" s="8">
        <f t="shared" si="611"/>
        <v>0.23210007381850839</v>
      </c>
      <c r="B1235" s="8">
        <f t="shared" si="601"/>
        <v>1.789992618149161E-2</v>
      </c>
      <c r="C1235" s="8">
        <f t="shared" si="602"/>
        <v>1.0835273054675123</v>
      </c>
      <c r="D1235" s="8">
        <f t="shared" si="603"/>
        <v>1.5618161680993007E-3</v>
      </c>
      <c r="E1235" s="8">
        <f t="shared" si="604"/>
        <v>4.75256838319007E-2</v>
      </c>
      <c r="F1235" s="3">
        <f t="shared" si="605"/>
        <v>0.45581049528621875</v>
      </c>
      <c r="G1235" s="7">
        <f t="shared" si="606"/>
        <v>3.2261367641780751E-3</v>
      </c>
      <c r="H1235" s="3">
        <f t="shared" si="607"/>
        <v>0.23532621058268646</v>
      </c>
      <c r="I1235" s="3">
        <f t="shared" si="608"/>
        <v>0.13544091318343904</v>
      </c>
      <c r="J1235" s="3">
        <f t="shared" si="609"/>
        <v>0.649959086816561</v>
      </c>
      <c r="K1235" s="3">
        <f t="shared" si="612"/>
        <v>7.3121039148290184E-2</v>
      </c>
      <c r="L1235" s="7">
        <f t="shared" si="613"/>
        <v>3.074829347173842E-4</v>
      </c>
      <c r="M1235" s="7">
        <f t="shared" si="615"/>
        <v>1.6527428766782972E-3</v>
      </c>
      <c r="N1235" s="3">
        <f t="shared" si="610"/>
        <v>6.8607903398848849E-4</v>
      </c>
      <c r="O1235" s="3">
        <f t="shared" si="616"/>
        <v>0.23464013444485568</v>
      </c>
      <c r="P1235" s="3">
        <f t="shared" si="614"/>
        <v>0.23532621347884417</v>
      </c>
    </row>
    <row r="1236" spans="1:16" x14ac:dyDescent="0.25">
      <c r="A1236" s="8">
        <f t="shared" si="611"/>
        <v>0.23210007526658724</v>
      </c>
      <c r="B1236" s="8">
        <f t="shared" si="601"/>
        <v>1.7899924733412759E-2</v>
      </c>
      <c r="C1236" s="8">
        <f t="shared" si="602"/>
        <v>1.0835272605351807</v>
      </c>
      <c r="D1236" s="8">
        <f t="shared" si="603"/>
        <v>1.5618159814246024E-3</v>
      </c>
      <c r="E1236" s="8">
        <f t="shared" si="604"/>
        <v>4.7525684018575397E-2</v>
      </c>
      <c r="F1236" s="3">
        <f t="shared" si="605"/>
        <v>0.45581049349585451</v>
      </c>
      <c r="G1236" s="7">
        <f t="shared" si="606"/>
        <v>3.2261367388343853E-3</v>
      </c>
      <c r="H1236" s="3">
        <f t="shared" si="607"/>
        <v>0.23532621200542161</v>
      </c>
      <c r="I1236" s="3">
        <f t="shared" si="608"/>
        <v>0.13544090756689758</v>
      </c>
      <c r="J1236" s="3">
        <f t="shared" si="609"/>
        <v>0.64995909243310246</v>
      </c>
      <c r="K1236" s="3">
        <f t="shared" si="612"/>
        <v>7.3121038803633659E-2</v>
      </c>
      <c r="L1236" s="7">
        <f t="shared" si="613"/>
        <v>3.0748293423382586E-4</v>
      </c>
      <c r="M1236" s="7">
        <f t="shared" si="615"/>
        <v>1.6527428766782972E-3</v>
      </c>
      <c r="N1236" s="3">
        <f t="shared" si="610"/>
        <v>6.8607903381924301E-4</v>
      </c>
      <c r="O1236" s="3">
        <f t="shared" si="616"/>
        <v>0.23464013444485568</v>
      </c>
      <c r="P1236" s="3">
        <f t="shared" si="614"/>
        <v>0.23532621347867491</v>
      </c>
    </row>
    <row r="1237" spans="1:16" x14ac:dyDescent="0.25">
      <c r="A1237" s="8">
        <f t="shared" si="611"/>
        <v>0.23210007600321389</v>
      </c>
      <c r="B1237" s="8">
        <f t="shared" si="601"/>
        <v>1.789992399678611E-2</v>
      </c>
      <c r="C1237" s="8">
        <f t="shared" si="602"/>
        <v>1.0835272376784459</v>
      </c>
      <c r="D1237" s="8">
        <f t="shared" si="603"/>
        <v>1.5618158864646112E-3</v>
      </c>
      <c r="E1237" s="8">
        <f t="shared" si="604"/>
        <v>4.7525684113535388E-2</v>
      </c>
      <c r="F1237" s="3">
        <f t="shared" si="605"/>
        <v>0.45581049258510992</v>
      </c>
      <c r="G1237" s="7">
        <f t="shared" si="606"/>
        <v>3.2261367259422439E-3</v>
      </c>
      <c r="H1237" s="3">
        <f t="shared" si="607"/>
        <v>0.23532621272915613</v>
      </c>
      <c r="I1237" s="3">
        <f t="shared" si="608"/>
        <v>0.13544090470980574</v>
      </c>
      <c r="J1237" s="3">
        <f t="shared" si="609"/>
        <v>0.64995909529019424</v>
      </c>
      <c r="K1237" s="3">
        <f t="shared" si="612"/>
        <v>7.3121038628309501E-2</v>
      </c>
      <c r="L1237" s="7">
        <f t="shared" si="613"/>
        <v>3.0748293398784359E-4</v>
      </c>
      <c r="M1237" s="7">
        <f t="shared" si="615"/>
        <v>1.6527428766782972E-3</v>
      </c>
      <c r="N1237" s="3">
        <f t="shared" si="610"/>
        <v>6.8607903373314922E-4</v>
      </c>
      <c r="O1237" s="3">
        <f t="shared" si="616"/>
        <v>0.23464013444485568</v>
      </c>
      <c r="P1237" s="3">
        <f t="shared" si="614"/>
        <v>0.23532621347858884</v>
      </c>
    </row>
    <row r="1238" spans="1:16" x14ac:dyDescent="0.25">
      <c r="A1238" s="8">
        <f t="shared" si="611"/>
        <v>0.23210007637793023</v>
      </c>
      <c r="B1238" s="8">
        <f t="shared" si="601"/>
        <v>1.7899923622069769E-2</v>
      </c>
      <c r="C1238" s="8">
        <f t="shared" si="602"/>
        <v>1.0835272260513999</v>
      </c>
      <c r="D1238" s="8">
        <f t="shared" si="603"/>
        <v>1.5618158381591925E-3</v>
      </c>
      <c r="E1238" s="8">
        <f t="shared" si="604"/>
        <v>4.7525684161840803E-2</v>
      </c>
      <c r="F1238" s="3">
        <f t="shared" si="605"/>
        <v>0.45581049212182112</v>
      </c>
      <c r="G1238" s="7">
        <f t="shared" si="606"/>
        <v>3.226136719384111E-3</v>
      </c>
      <c r="H1238" s="3">
        <f t="shared" si="607"/>
        <v>0.23532621309731433</v>
      </c>
      <c r="I1238" s="3">
        <f t="shared" si="608"/>
        <v>0.13544090325642499</v>
      </c>
      <c r="J1238" s="3">
        <f t="shared" si="609"/>
        <v>0.64995909674357499</v>
      </c>
      <c r="K1238" s="3">
        <f t="shared" si="612"/>
        <v>7.312103853912344E-2</v>
      </c>
      <c r="L1238" s="7">
        <f t="shared" si="613"/>
        <v>3.074829338627143E-4</v>
      </c>
      <c r="M1238" s="7">
        <f t="shared" si="615"/>
        <v>1.6527428766782972E-3</v>
      </c>
      <c r="N1238" s="3">
        <f t="shared" si="610"/>
        <v>6.8607903368935396E-4</v>
      </c>
      <c r="O1238" s="3">
        <f t="shared" si="616"/>
        <v>0.23464013444485568</v>
      </c>
      <c r="P1238" s="3">
        <f t="shared" si="614"/>
        <v>0.23532621347854504</v>
      </c>
    </row>
    <row r="1240" spans="1:16" x14ac:dyDescent="0.25">
      <c r="A1240" s="5" t="s">
        <v>75</v>
      </c>
      <c r="B1240" s="5"/>
      <c r="C1240" s="5"/>
      <c r="D1240" s="5"/>
      <c r="E1240" s="5"/>
      <c r="F1240">
        <f>F1207+1</f>
        <v>38</v>
      </c>
      <c r="G1240" t="s">
        <v>76</v>
      </c>
      <c r="H1240">
        <f>D$18/100</f>
        <v>0.7</v>
      </c>
      <c r="K1240" t="s">
        <v>15</v>
      </c>
    </row>
    <row r="1241" spans="1:16" x14ac:dyDescent="0.25">
      <c r="A1241" s="1" t="s">
        <v>82</v>
      </c>
      <c r="B1241" s="1" t="s">
        <v>182</v>
      </c>
      <c r="C1241" s="1" t="s">
        <v>183</v>
      </c>
      <c r="D1241" s="1" t="s">
        <v>184</v>
      </c>
      <c r="E1241" s="1" t="s">
        <v>185</v>
      </c>
      <c r="F1241" s="1" t="s">
        <v>79</v>
      </c>
      <c r="G1241" s="1" t="s">
        <v>81</v>
      </c>
      <c r="H1241" s="1" t="s">
        <v>84</v>
      </c>
      <c r="I1241" s="1" t="s">
        <v>60</v>
      </c>
      <c r="J1241" s="1" t="s">
        <v>187</v>
      </c>
      <c r="K1241" s="1" t="s">
        <v>86</v>
      </c>
      <c r="L1241" s="1" t="s">
        <v>88</v>
      </c>
      <c r="M1241" s="1" t="s">
        <v>88</v>
      </c>
      <c r="N1241" s="1" t="s">
        <v>90</v>
      </c>
      <c r="O1241" s="1" t="s">
        <v>92</v>
      </c>
      <c r="P1241" s="1" t="s">
        <v>92</v>
      </c>
    </row>
    <row r="1242" spans="1:16" x14ac:dyDescent="0.25">
      <c r="A1242" s="1" t="s">
        <v>77</v>
      </c>
      <c r="B1242" s="1" t="s">
        <v>10</v>
      </c>
      <c r="C1242" s="1" t="s">
        <v>57</v>
      </c>
      <c r="D1242" s="1" t="s">
        <v>59</v>
      </c>
      <c r="E1242" s="1" t="s">
        <v>186</v>
      </c>
      <c r="F1242" s="1" t="s">
        <v>78</v>
      </c>
      <c r="G1242" s="1" t="s">
        <v>80</v>
      </c>
      <c r="H1242" s="1" t="s">
        <v>83</v>
      </c>
      <c r="I1242" s="1" t="s">
        <v>61</v>
      </c>
      <c r="J1242" s="1" t="s">
        <v>188</v>
      </c>
      <c r="K1242" s="1" t="s">
        <v>85</v>
      </c>
      <c r="L1242" s="1" t="s">
        <v>87</v>
      </c>
      <c r="M1242" s="1" t="s">
        <v>28</v>
      </c>
      <c r="N1242" s="1" t="s">
        <v>89</v>
      </c>
      <c r="O1242" s="1" t="s">
        <v>32</v>
      </c>
      <c r="P1242" s="1" t="s">
        <v>91</v>
      </c>
    </row>
    <row r="1243" spans="1:16" x14ac:dyDescent="0.25">
      <c r="A1243" s="1" t="s">
        <v>0</v>
      </c>
      <c r="B1243" s="1" t="s">
        <v>0</v>
      </c>
      <c r="C1243" s="1" t="s">
        <v>97</v>
      </c>
      <c r="D1243" s="1" t="s">
        <v>17</v>
      </c>
      <c r="E1243" s="1" t="s">
        <v>17</v>
      </c>
      <c r="F1243" s="1" t="s">
        <v>22</v>
      </c>
      <c r="G1243" s="1" t="s">
        <v>0</v>
      </c>
      <c r="H1243" s="1" t="s">
        <v>0</v>
      </c>
      <c r="I1243" s="1" t="s">
        <v>0</v>
      </c>
      <c r="J1243" s="1" t="s">
        <v>0</v>
      </c>
      <c r="K1243" s="1" t="s">
        <v>0</v>
      </c>
      <c r="L1243" s="1" t="s">
        <v>20</v>
      </c>
      <c r="M1243" s="1" t="s">
        <v>20</v>
      </c>
      <c r="N1243" s="1" t="s">
        <v>0</v>
      </c>
      <c r="O1243" s="1" t="s">
        <v>0</v>
      </c>
      <c r="P1243" s="1" t="s">
        <v>0</v>
      </c>
    </row>
    <row r="1244" spans="1:16" x14ac:dyDescent="0.25">
      <c r="A1244" s="8">
        <v>0.2</v>
      </c>
      <c r="B1244" s="8">
        <f t="shared" ref="B1244:B1271" si="617">IF(A1244&lt;$D$24,A1244,2*$D$24-A1244)</f>
        <v>4.9999999999999989E-2</v>
      </c>
      <c r="C1244" s="8">
        <f t="shared" ref="C1244:C1271" si="618">2*ACOS(($D$24-B1244)/$D$24)</f>
        <v>1.8545904360032242</v>
      </c>
      <c r="D1244" s="8">
        <f t="shared" ref="D1244:D1271" si="619">$D$24^2*(C1244-SIN(C1244))/2</f>
        <v>6.9889877812751881E-3</v>
      </c>
      <c r="E1244" s="8">
        <f t="shared" ref="E1244:E1271" si="620">IF(A1244&lt;$D$24,D1244,3.1416*($D$24)^2-D1244)</f>
        <v>4.2098512218724814E-2</v>
      </c>
      <c r="F1244" s="3">
        <f t="shared" ref="F1244:F1271" si="621">$D$19/E1244</f>
        <v>0.51457175906087338</v>
      </c>
      <c r="G1244" s="7">
        <f t="shared" ref="G1244:G1271" si="622">F1244^2/(2*32.2)</f>
        <v>4.1115542736490911E-3</v>
      </c>
      <c r="H1244" s="3">
        <f t="shared" ref="H1244:H1271" si="623">A1244+G1244</f>
        <v>0.2041115542736491</v>
      </c>
      <c r="I1244" s="3">
        <f t="shared" ref="I1244:I1271" si="624">$D$24*C1244</f>
        <v>0.23182380450040302</v>
      </c>
      <c r="J1244" s="3">
        <f t="shared" ref="J1244:J1271" si="625">IF(A1244&lt;$D$24,I1244,(2*3.1416*$D$24-I1244))</f>
        <v>0.55357619549959702</v>
      </c>
      <c r="K1244" s="3">
        <f>E1244/J1244</f>
        <v>7.6048270429568104E-2</v>
      </c>
      <c r="L1244" s="7">
        <f>($D$21^2)*(F1244^2)/(($D$20^2)*(K1244^1.333))</f>
        <v>3.7189525515176188E-4</v>
      </c>
      <c r="M1244" s="7">
        <f>D1227</f>
        <v>1.5619005291715076E-3</v>
      </c>
      <c r="N1244" s="3">
        <f t="shared" ref="N1244:N1271" si="626">((M1244+L1244)/2)*D$30</f>
        <v>6.7682852451314427E-4</v>
      </c>
      <c r="O1244" s="3">
        <f>H1238</f>
        <v>0.23532621309731433</v>
      </c>
      <c r="P1244" s="3">
        <f>N1244+O1244</f>
        <v>0.23600304162182748</v>
      </c>
    </row>
    <row r="1245" spans="1:16" x14ac:dyDescent="0.25">
      <c r="A1245" s="8">
        <f t="shared" ref="A1245:A1271" si="627">A1244+(P1244-H1244)/2</f>
        <v>0.2159457436740892</v>
      </c>
      <c r="B1245" s="8">
        <f t="shared" si="617"/>
        <v>3.4054256325910803E-2</v>
      </c>
      <c r="C1245" s="8">
        <f t="shared" si="618"/>
        <v>1.5120581350144919</v>
      </c>
      <c r="D1245" s="8">
        <f t="shared" si="619"/>
        <v>4.0139275521131404E-3</v>
      </c>
      <c r="E1245" s="8">
        <f t="shared" si="620"/>
        <v>4.5073572447886859E-2</v>
      </c>
      <c r="F1245" s="3">
        <f t="shared" si="621"/>
        <v>0.48060768893525962</v>
      </c>
      <c r="G1245" s="7">
        <f t="shared" si="622"/>
        <v>3.5867042028523487E-3</v>
      </c>
      <c r="H1245" s="3">
        <f t="shared" si="623"/>
        <v>0.21953244787694154</v>
      </c>
      <c r="I1245" s="3">
        <f t="shared" si="624"/>
        <v>0.18900726687681149</v>
      </c>
      <c r="J1245" s="3">
        <f t="shared" si="625"/>
        <v>0.59639273312318852</v>
      </c>
      <c r="K1245" s="3">
        <f t="shared" ref="K1245:K1271" si="628">E1245/J1245</f>
        <v>7.557699808286672E-2</v>
      </c>
      <c r="L1245" s="7">
        <f t="shared" ref="L1245:L1271" si="629">($D$21^2)*(F1245^2)/(($D$20^2)*(K1245^1.333))</f>
        <v>3.2712133996164324E-4</v>
      </c>
      <c r="M1245" s="7">
        <f>M1244</f>
        <v>1.5619005291715076E-3</v>
      </c>
      <c r="N1245" s="3">
        <f t="shared" si="626"/>
        <v>6.611576541966027E-4</v>
      </c>
      <c r="O1245" s="3">
        <f>O1244</f>
        <v>0.23532621309731433</v>
      </c>
      <c r="P1245" s="3">
        <f t="shared" ref="P1245:P1271" si="630">N1245+O1245</f>
        <v>0.23598737075151094</v>
      </c>
    </row>
    <row r="1246" spans="1:16" x14ac:dyDescent="0.25">
      <c r="A1246" s="8">
        <f t="shared" si="627"/>
        <v>0.2241732051113739</v>
      </c>
      <c r="B1246" s="8">
        <f t="shared" si="617"/>
        <v>2.5826794888626103E-2</v>
      </c>
      <c r="C1246" s="8">
        <f t="shared" si="618"/>
        <v>1.308890816251832</v>
      </c>
      <c r="D1246" s="8">
        <f t="shared" si="619"/>
        <v>2.6796286092898598E-3</v>
      </c>
      <c r="E1246" s="8">
        <f t="shared" si="620"/>
        <v>4.6407871390710141E-2</v>
      </c>
      <c r="F1246" s="3">
        <f t="shared" si="621"/>
        <v>0.46678946560283963</v>
      </c>
      <c r="G1246" s="7">
        <f t="shared" si="622"/>
        <v>3.383422440959388E-3</v>
      </c>
      <c r="H1246" s="3">
        <f t="shared" si="623"/>
        <v>0.22755662755233327</v>
      </c>
      <c r="I1246" s="3">
        <f t="shared" si="624"/>
        <v>0.163611352031479</v>
      </c>
      <c r="J1246" s="3">
        <f t="shared" si="625"/>
        <v>0.62178864796852096</v>
      </c>
      <c r="K1246" s="3">
        <f t="shared" si="628"/>
        <v>7.4636086622571485E-2</v>
      </c>
      <c r="L1246" s="7">
        <f t="shared" si="629"/>
        <v>3.1377771566856591E-4</v>
      </c>
      <c r="M1246" s="7">
        <f t="shared" ref="M1246:M1271" si="631">M1245</f>
        <v>1.5619005291715076E-3</v>
      </c>
      <c r="N1246" s="3">
        <f t="shared" si="626"/>
        <v>6.5648738569402574E-4</v>
      </c>
      <c r="O1246" s="3">
        <f t="shared" ref="O1246:O1271" si="632">O1245</f>
        <v>0.23532621309731433</v>
      </c>
      <c r="P1246" s="3">
        <f t="shared" si="630"/>
        <v>0.23598270048300835</v>
      </c>
    </row>
    <row r="1247" spans="1:16" x14ac:dyDescent="0.25">
      <c r="A1247" s="8">
        <f t="shared" si="627"/>
        <v>0.22838624157671145</v>
      </c>
      <c r="B1247" s="8">
        <f t="shared" si="617"/>
        <v>2.1613758423288554E-2</v>
      </c>
      <c r="C1247" s="8">
        <f t="shared" si="618"/>
        <v>1.1937719091984251</v>
      </c>
      <c r="D1247" s="8">
        <f t="shared" si="619"/>
        <v>2.0625600161416581E-3</v>
      </c>
      <c r="E1247" s="8">
        <f t="shared" si="620"/>
        <v>4.7024939983858344E-2</v>
      </c>
      <c r="F1247" s="3">
        <f t="shared" si="621"/>
        <v>0.46066418146776539</v>
      </c>
      <c r="G1247" s="7">
        <f t="shared" si="622"/>
        <v>3.2952094423504079E-3</v>
      </c>
      <c r="H1247" s="3">
        <f t="shared" si="623"/>
        <v>0.23168145101906185</v>
      </c>
      <c r="I1247" s="3">
        <f t="shared" si="624"/>
        <v>0.14922148864980314</v>
      </c>
      <c r="J1247" s="3">
        <f t="shared" si="625"/>
        <v>0.63617851135019687</v>
      </c>
      <c r="K1247" s="3">
        <f t="shared" si="628"/>
        <v>7.3917837752889057E-2</v>
      </c>
      <c r="L1247" s="7">
        <f t="shared" si="629"/>
        <v>3.0956151914295337E-4</v>
      </c>
      <c r="M1247" s="7">
        <f t="shared" si="631"/>
        <v>1.5619005291715076E-3</v>
      </c>
      <c r="N1247" s="3">
        <f t="shared" si="626"/>
        <v>6.5501171691006131E-4</v>
      </c>
      <c r="O1247" s="3">
        <f t="shared" si="632"/>
        <v>0.23532621309731433</v>
      </c>
      <c r="P1247" s="3">
        <f t="shared" si="630"/>
        <v>0.2359812248142244</v>
      </c>
    </row>
    <row r="1248" spans="1:16" x14ac:dyDescent="0.25">
      <c r="A1248" s="8">
        <f t="shared" si="627"/>
        <v>0.23053612847429272</v>
      </c>
      <c r="B1248" s="8">
        <f t="shared" si="617"/>
        <v>1.9463871525707277E-2</v>
      </c>
      <c r="C1248" s="8">
        <f t="shared" si="618"/>
        <v>1.1311185346061672</v>
      </c>
      <c r="D1248" s="8">
        <f t="shared" si="619"/>
        <v>1.7674193541445489E-3</v>
      </c>
      <c r="E1248" s="8">
        <f t="shared" si="620"/>
        <v>4.7320080645855453E-2</v>
      </c>
      <c r="F1248" s="3">
        <f t="shared" si="621"/>
        <v>0.45779096718703993</v>
      </c>
      <c r="G1248" s="7">
        <f t="shared" si="622"/>
        <v>3.2542324477957368E-3</v>
      </c>
      <c r="H1248" s="3">
        <f t="shared" si="623"/>
        <v>0.23379036092208846</v>
      </c>
      <c r="I1248" s="3">
        <f t="shared" si="624"/>
        <v>0.1413898168257709</v>
      </c>
      <c r="J1248" s="3">
        <f t="shared" si="625"/>
        <v>0.64401018317422909</v>
      </c>
      <c r="K1248" s="3">
        <f t="shared" si="628"/>
        <v>7.3477224246085535E-2</v>
      </c>
      <c r="L1248" s="7">
        <f t="shared" si="629"/>
        <v>3.0815815732857036E-4</v>
      </c>
      <c r="M1248" s="7">
        <f t="shared" si="631"/>
        <v>1.5619005291715076E-3</v>
      </c>
      <c r="N1248" s="3">
        <f t="shared" si="626"/>
        <v>6.5452054027502721E-4</v>
      </c>
      <c r="O1248" s="3">
        <f t="shared" si="632"/>
        <v>0.23532621309731433</v>
      </c>
      <c r="P1248" s="3">
        <f t="shared" si="630"/>
        <v>0.23598073363758937</v>
      </c>
    </row>
    <row r="1249" spans="1:16" x14ac:dyDescent="0.25">
      <c r="A1249" s="8">
        <f t="shared" si="627"/>
        <v>0.23163131483204319</v>
      </c>
      <c r="B1249" s="8">
        <f t="shared" si="617"/>
        <v>1.8368685167956811E-2</v>
      </c>
      <c r="C1249" s="8">
        <f t="shared" si="618"/>
        <v>1.0979856822823528</v>
      </c>
      <c r="D1249" s="8">
        <f t="shared" si="619"/>
        <v>1.6226079400988372E-3</v>
      </c>
      <c r="E1249" s="8">
        <f t="shared" si="620"/>
        <v>4.7464892059901162E-2</v>
      </c>
      <c r="F1249" s="3">
        <f t="shared" si="621"/>
        <v>0.45639428525185199</v>
      </c>
      <c r="G1249" s="7">
        <f t="shared" si="622"/>
        <v>3.2344059566855408E-3</v>
      </c>
      <c r="H1249" s="3">
        <f t="shared" si="623"/>
        <v>0.23486572078872872</v>
      </c>
      <c r="I1249" s="3">
        <f t="shared" si="624"/>
        <v>0.1372482102852941</v>
      </c>
      <c r="J1249" s="3">
        <f t="shared" si="625"/>
        <v>0.64815178971470588</v>
      </c>
      <c r="K1249" s="3">
        <f t="shared" si="628"/>
        <v>7.3231136306502478E-2</v>
      </c>
      <c r="L1249" s="7">
        <f t="shared" si="629"/>
        <v>3.0765343235233331E-4</v>
      </c>
      <c r="M1249" s="7">
        <f t="shared" si="631"/>
        <v>1.5619005291715076E-3</v>
      </c>
      <c r="N1249" s="3">
        <f t="shared" si="626"/>
        <v>6.5434388653334429E-4</v>
      </c>
      <c r="O1249" s="3">
        <f t="shared" si="632"/>
        <v>0.23532621309731433</v>
      </c>
      <c r="P1249" s="3">
        <f t="shared" si="630"/>
        <v>0.23598055698384768</v>
      </c>
    </row>
    <row r="1250" spans="1:16" x14ac:dyDescent="0.25">
      <c r="A1250" s="8">
        <f t="shared" si="627"/>
        <v>0.23218873292960268</v>
      </c>
      <c r="B1250" s="8">
        <f t="shared" si="617"/>
        <v>1.7811267070397319E-2</v>
      </c>
      <c r="C1250" s="8">
        <f t="shared" si="618"/>
        <v>1.0807731566977554</v>
      </c>
      <c r="D1250" s="8">
        <f t="shared" si="619"/>
        <v>1.5504000216564123E-3</v>
      </c>
      <c r="E1250" s="8">
        <f t="shared" si="620"/>
        <v>4.7537099978343586E-2</v>
      </c>
      <c r="F1250" s="3">
        <f t="shared" si="621"/>
        <v>0.4557010313229824</v>
      </c>
      <c r="G1250" s="7">
        <f t="shared" si="622"/>
        <v>3.2245874215656796E-3</v>
      </c>
      <c r="H1250" s="3">
        <f t="shared" si="623"/>
        <v>0.23541332035116835</v>
      </c>
      <c r="I1250" s="3">
        <f t="shared" si="624"/>
        <v>0.13509664458721943</v>
      </c>
      <c r="J1250" s="3">
        <f t="shared" si="625"/>
        <v>0.65030335541278061</v>
      </c>
      <c r="K1250" s="3">
        <f t="shared" si="628"/>
        <v>7.3099884204302426E-2</v>
      </c>
      <c r="L1250" s="7">
        <f t="shared" si="629"/>
        <v>3.0745383253906195E-4</v>
      </c>
      <c r="M1250" s="7">
        <f t="shared" si="631"/>
        <v>1.5619005291715076E-3</v>
      </c>
      <c r="N1250" s="3">
        <f t="shared" si="626"/>
        <v>6.5427402659869931E-4</v>
      </c>
      <c r="O1250" s="3">
        <f t="shared" si="632"/>
        <v>0.23532621309731433</v>
      </c>
      <c r="P1250" s="3">
        <f t="shared" si="630"/>
        <v>0.23598048712391304</v>
      </c>
    </row>
    <row r="1251" spans="1:16" x14ac:dyDescent="0.25">
      <c r="A1251" s="8">
        <f t="shared" si="627"/>
        <v>0.23247231631597504</v>
      </c>
      <c r="B1251" s="8">
        <f t="shared" si="617"/>
        <v>1.7527683684024964E-2</v>
      </c>
      <c r="C1251" s="8">
        <f t="shared" si="618"/>
        <v>1.0719209987431748</v>
      </c>
      <c r="D1251" s="8">
        <f t="shared" si="619"/>
        <v>1.5140609026034445E-3</v>
      </c>
      <c r="E1251" s="8">
        <f t="shared" si="620"/>
        <v>4.7573439097396558E-2</v>
      </c>
      <c r="F1251" s="3">
        <f t="shared" si="621"/>
        <v>0.45535294267637638</v>
      </c>
      <c r="G1251" s="7">
        <f t="shared" si="622"/>
        <v>3.2196630808080016E-3</v>
      </c>
      <c r="H1251" s="3">
        <f t="shared" si="623"/>
        <v>0.23569197939678305</v>
      </c>
      <c r="I1251" s="3">
        <f t="shared" si="624"/>
        <v>0.13399012484289685</v>
      </c>
      <c r="J1251" s="3">
        <f t="shared" si="625"/>
        <v>0.65140987515710314</v>
      </c>
      <c r="K1251" s="3">
        <f t="shared" si="628"/>
        <v>7.3031498157627842E-2</v>
      </c>
      <c r="L1251" s="7">
        <f t="shared" si="629"/>
        <v>3.073675532261298E-4</v>
      </c>
      <c r="M1251" s="7">
        <f t="shared" si="631"/>
        <v>1.5619005291715076E-3</v>
      </c>
      <c r="N1251" s="3">
        <f t="shared" si="626"/>
        <v>6.5424382883917307E-4</v>
      </c>
      <c r="O1251" s="3">
        <f t="shared" si="632"/>
        <v>0.23532621309731433</v>
      </c>
      <c r="P1251" s="3">
        <f t="shared" si="630"/>
        <v>0.23598045692615349</v>
      </c>
    </row>
    <row r="1252" spans="1:16" x14ac:dyDescent="0.25">
      <c r="A1252" s="8">
        <f t="shared" si="627"/>
        <v>0.23261655508066026</v>
      </c>
      <c r="B1252" s="8">
        <f t="shared" si="617"/>
        <v>1.7383444919339741E-2</v>
      </c>
      <c r="C1252" s="8">
        <f t="shared" si="618"/>
        <v>1.0673931391328861</v>
      </c>
      <c r="D1252" s="8">
        <f t="shared" si="619"/>
        <v>1.4956814930390102E-3</v>
      </c>
      <c r="E1252" s="8">
        <f t="shared" si="620"/>
        <v>4.7591818506960988E-2</v>
      </c>
      <c r="F1252" s="3">
        <f t="shared" si="621"/>
        <v>0.45517709063935885</v>
      </c>
      <c r="G1252" s="7">
        <f t="shared" si="622"/>
        <v>3.2171767677470664E-3</v>
      </c>
      <c r="H1252" s="3">
        <f t="shared" si="623"/>
        <v>0.23583373184840734</v>
      </c>
      <c r="I1252" s="3">
        <f t="shared" si="624"/>
        <v>0.13342414239161077</v>
      </c>
      <c r="J1252" s="3">
        <f t="shared" si="625"/>
        <v>0.65197585760838916</v>
      </c>
      <c r="K1252" s="3">
        <f t="shared" si="628"/>
        <v>7.2996289588911634E-2</v>
      </c>
      <c r="L1252" s="7">
        <f t="shared" si="629"/>
        <v>3.0732768094191308E-4</v>
      </c>
      <c r="M1252" s="7">
        <f t="shared" si="631"/>
        <v>1.5619005291715076E-3</v>
      </c>
      <c r="N1252" s="3">
        <f t="shared" si="626"/>
        <v>6.5422987353969716E-4</v>
      </c>
      <c r="O1252" s="3">
        <f t="shared" si="632"/>
        <v>0.23532621309731433</v>
      </c>
      <c r="P1252" s="3">
        <f t="shared" si="630"/>
        <v>0.23598044297085402</v>
      </c>
    </row>
    <row r="1253" spans="1:16" x14ac:dyDescent="0.25">
      <c r="A1253" s="8">
        <f t="shared" si="627"/>
        <v>0.2326899106418836</v>
      </c>
      <c r="B1253" s="8">
        <f t="shared" si="617"/>
        <v>1.7310089358116398E-2</v>
      </c>
      <c r="C1253" s="8">
        <f t="shared" si="618"/>
        <v>1.0650837375901099</v>
      </c>
      <c r="D1253" s="8">
        <f t="shared" si="619"/>
        <v>1.4863612601048182E-3</v>
      </c>
      <c r="E1253" s="8">
        <f t="shared" si="620"/>
        <v>4.7601138739895181E-2</v>
      </c>
      <c r="F1253" s="3">
        <f t="shared" si="621"/>
        <v>0.45508796763467091</v>
      </c>
      <c r="G1253" s="7">
        <f t="shared" si="622"/>
        <v>3.2159170541281872E-3</v>
      </c>
      <c r="H1253" s="3">
        <f t="shared" si="623"/>
        <v>0.23590582769601179</v>
      </c>
      <c r="I1253" s="3">
        <f t="shared" si="624"/>
        <v>0.13313546719876374</v>
      </c>
      <c r="J1253" s="3">
        <f t="shared" si="625"/>
        <v>0.6522645328012362</v>
      </c>
      <c r="K1253" s="3">
        <f t="shared" si="628"/>
        <v>7.2978272382013168E-2</v>
      </c>
      <c r="L1253" s="7">
        <f t="shared" si="629"/>
        <v>3.0730844930584145E-4</v>
      </c>
      <c r="M1253" s="7">
        <f t="shared" si="631"/>
        <v>1.5619005291715076E-3</v>
      </c>
      <c r="N1253" s="3">
        <f t="shared" si="626"/>
        <v>6.542231424670721E-4</v>
      </c>
      <c r="O1253" s="3">
        <f t="shared" si="632"/>
        <v>0.23532621309731433</v>
      </c>
      <c r="P1253" s="3">
        <f t="shared" si="630"/>
        <v>0.2359804362397814</v>
      </c>
    </row>
    <row r="1254" spans="1:16" x14ac:dyDescent="0.25">
      <c r="A1254" s="8">
        <f t="shared" si="627"/>
        <v>0.23272721491376841</v>
      </c>
      <c r="B1254" s="8">
        <f t="shared" si="617"/>
        <v>1.727278508623159E-2</v>
      </c>
      <c r="C1254" s="8">
        <f t="shared" si="618"/>
        <v>1.0639075762623729</v>
      </c>
      <c r="D1254" s="8">
        <f t="shared" si="619"/>
        <v>1.4816285460334845E-3</v>
      </c>
      <c r="E1254" s="8">
        <f t="shared" si="620"/>
        <v>4.7605871453966511E-2</v>
      </c>
      <c r="F1254" s="3">
        <f t="shared" si="621"/>
        <v>0.45504272529034789</v>
      </c>
      <c r="G1254" s="7">
        <f t="shared" si="622"/>
        <v>3.2152776683178103E-3</v>
      </c>
      <c r="H1254" s="3">
        <f t="shared" si="623"/>
        <v>0.23594249258208622</v>
      </c>
      <c r="I1254" s="3">
        <f t="shared" si="624"/>
        <v>0.13298844703279661</v>
      </c>
      <c r="J1254" s="3">
        <f t="shared" si="625"/>
        <v>0.65241155296720343</v>
      </c>
      <c r="K1254" s="3">
        <f t="shared" si="628"/>
        <v>7.2969081000255745E-2</v>
      </c>
      <c r="L1254" s="7">
        <f t="shared" si="629"/>
        <v>3.072989409611507E-4</v>
      </c>
      <c r="M1254" s="7">
        <f t="shared" si="631"/>
        <v>1.5619005291715076E-3</v>
      </c>
      <c r="N1254" s="3">
        <f t="shared" si="626"/>
        <v>6.5421981454643035E-4</v>
      </c>
      <c r="O1254" s="3">
        <f t="shared" si="632"/>
        <v>0.23532621309731433</v>
      </c>
      <c r="P1254" s="3">
        <f t="shared" si="630"/>
        <v>0.23598043291186077</v>
      </c>
    </row>
    <row r="1255" spans="1:16" x14ac:dyDescent="0.25">
      <c r="A1255" s="8">
        <f t="shared" si="627"/>
        <v>0.23274618507865569</v>
      </c>
      <c r="B1255" s="8">
        <f t="shared" si="617"/>
        <v>1.7253814921344313E-2</v>
      </c>
      <c r="C1255" s="8">
        <f t="shared" si="618"/>
        <v>1.0633090175285957</v>
      </c>
      <c r="D1255" s="8">
        <f t="shared" si="619"/>
        <v>1.4792236547952293E-3</v>
      </c>
      <c r="E1255" s="8">
        <f t="shared" si="620"/>
        <v>4.7608276345204772E-2</v>
      </c>
      <c r="F1255" s="3">
        <f t="shared" si="621"/>
        <v>0.45501973919744354</v>
      </c>
      <c r="G1255" s="7">
        <f t="shared" si="622"/>
        <v>3.2149528425358619E-3</v>
      </c>
      <c r="H1255" s="3">
        <f t="shared" si="623"/>
        <v>0.23596113792119155</v>
      </c>
      <c r="I1255" s="3">
        <f t="shared" si="624"/>
        <v>0.13291362719107447</v>
      </c>
      <c r="J1255" s="3">
        <f t="shared" si="625"/>
        <v>0.65248637280892552</v>
      </c>
      <c r="K1255" s="3">
        <f t="shared" si="628"/>
        <v>7.2964399455965973E-2</v>
      </c>
      <c r="L1255" s="7">
        <f t="shared" si="629"/>
        <v>3.0729417614725114E-4</v>
      </c>
      <c r="M1255" s="7">
        <f t="shared" si="631"/>
        <v>1.5619005291715076E-3</v>
      </c>
      <c r="N1255" s="3">
        <f t="shared" si="626"/>
        <v>6.5421814686156547E-4</v>
      </c>
      <c r="O1255" s="3">
        <f t="shared" si="632"/>
        <v>0.23532621309731433</v>
      </c>
      <c r="P1255" s="3">
        <f t="shared" si="630"/>
        <v>0.23598043124417589</v>
      </c>
    </row>
    <row r="1256" spans="1:16" x14ac:dyDescent="0.25">
      <c r="A1256" s="8">
        <f t="shared" si="627"/>
        <v>0.23275583174014786</v>
      </c>
      <c r="B1256" s="8">
        <f t="shared" si="617"/>
        <v>1.7244168259852144E-2</v>
      </c>
      <c r="C1256" s="8">
        <f t="shared" si="618"/>
        <v>1.0630045230668292</v>
      </c>
      <c r="D1256" s="8">
        <f t="shared" si="619"/>
        <v>1.4780011947488391E-3</v>
      </c>
      <c r="E1256" s="8">
        <f t="shared" si="620"/>
        <v>4.7609498805251158E-2</v>
      </c>
      <c r="F1256" s="3">
        <f t="shared" si="621"/>
        <v>0.45500805574213643</v>
      </c>
      <c r="G1256" s="7">
        <f t="shared" si="622"/>
        <v>3.2147877451900483E-3</v>
      </c>
      <c r="H1256" s="3">
        <f t="shared" si="623"/>
        <v>0.2359706194853379</v>
      </c>
      <c r="I1256" s="3">
        <f t="shared" si="624"/>
        <v>0.13287556538335366</v>
      </c>
      <c r="J1256" s="3">
        <f t="shared" si="625"/>
        <v>0.65252443461664633</v>
      </c>
      <c r="K1256" s="3">
        <f t="shared" si="628"/>
        <v>7.2962016867952867E-2</v>
      </c>
      <c r="L1256" s="7">
        <f t="shared" si="629"/>
        <v>3.072917713859162E-4</v>
      </c>
      <c r="M1256" s="7">
        <f t="shared" si="631"/>
        <v>1.5619005291715076E-3</v>
      </c>
      <c r="N1256" s="3">
        <f t="shared" si="626"/>
        <v>6.5421730519509827E-4</v>
      </c>
      <c r="O1256" s="3">
        <f t="shared" si="632"/>
        <v>0.23532621309731433</v>
      </c>
      <c r="P1256" s="3">
        <f t="shared" si="630"/>
        <v>0.23598043040250943</v>
      </c>
    </row>
    <row r="1257" spans="1:16" x14ac:dyDescent="0.25">
      <c r="A1257" s="8">
        <f t="shared" si="627"/>
        <v>0.23276073719873364</v>
      </c>
      <c r="B1257" s="8">
        <f t="shared" si="617"/>
        <v>1.7239262801266364E-2</v>
      </c>
      <c r="C1257" s="8">
        <f t="shared" si="618"/>
        <v>1.0628496532449891</v>
      </c>
      <c r="D1257" s="8">
        <f t="shared" si="619"/>
        <v>1.4773796785958341E-3</v>
      </c>
      <c r="E1257" s="8">
        <f t="shared" si="620"/>
        <v>4.7610120321404166E-2</v>
      </c>
      <c r="F1257" s="3">
        <f t="shared" si="621"/>
        <v>0.45500211593659756</v>
      </c>
      <c r="G1257" s="7">
        <f t="shared" si="622"/>
        <v>3.2147038122170958E-3</v>
      </c>
      <c r="H1257" s="3">
        <f t="shared" si="623"/>
        <v>0.23597544101095072</v>
      </c>
      <c r="I1257" s="3">
        <f t="shared" si="624"/>
        <v>0.13285620665562364</v>
      </c>
      <c r="J1257" s="3">
        <f t="shared" si="625"/>
        <v>0.65254379334437629</v>
      </c>
      <c r="K1257" s="3">
        <f t="shared" si="628"/>
        <v>7.2960804787362665E-2</v>
      </c>
      <c r="L1257" s="7">
        <f t="shared" si="629"/>
        <v>3.0729055324878543E-4</v>
      </c>
      <c r="M1257" s="7">
        <f t="shared" si="631"/>
        <v>1.5619005291715076E-3</v>
      </c>
      <c r="N1257" s="3">
        <f t="shared" si="626"/>
        <v>6.5421687884710251E-4</v>
      </c>
      <c r="O1257" s="3">
        <f t="shared" si="632"/>
        <v>0.23532621309731433</v>
      </c>
      <c r="P1257" s="3">
        <f t="shared" si="630"/>
        <v>0.23598042997616142</v>
      </c>
    </row>
    <row r="1258" spans="1:16" x14ac:dyDescent="0.25">
      <c r="A1258" s="8">
        <f t="shared" si="627"/>
        <v>0.232763231681339</v>
      </c>
      <c r="B1258" s="8">
        <f t="shared" si="617"/>
        <v>1.7236768318661E-2</v>
      </c>
      <c r="C1258" s="8">
        <f t="shared" si="618"/>
        <v>1.0627708923185426</v>
      </c>
      <c r="D1258" s="8">
        <f t="shared" si="619"/>
        <v>1.4770636618219556E-3</v>
      </c>
      <c r="E1258" s="8">
        <f t="shared" si="620"/>
        <v>4.7610436338178047E-2</v>
      </c>
      <c r="F1258" s="3">
        <f t="shared" si="621"/>
        <v>0.4549990958361354</v>
      </c>
      <c r="G1258" s="7">
        <f t="shared" si="622"/>
        <v>3.2146611368276505E-3</v>
      </c>
      <c r="H1258" s="3">
        <f t="shared" si="623"/>
        <v>0.23597789281816664</v>
      </c>
      <c r="I1258" s="3">
        <f t="shared" si="624"/>
        <v>0.13284636153981783</v>
      </c>
      <c r="J1258" s="3">
        <f t="shared" si="625"/>
        <v>0.65255363846018222</v>
      </c>
      <c r="K1258" s="3">
        <f t="shared" si="628"/>
        <v>7.2960188300418408E-2</v>
      </c>
      <c r="L1258" s="7">
        <f t="shared" si="629"/>
        <v>3.0728993503194134E-4</v>
      </c>
      <c r="M1258" s="7">
        <f>M1250</f>
        <v>1.5619005291715076E-3</v>
      </c>
      <c r="N1258" s="3">
        <f t="shared" si="626"/>
        <v>6.5421666247120701E-4</v>
      </c>
      <c r="O1258" s="3">
        <f>O1250</f>
        <v>0.23532621309731433</v>
      </c>
      <c r="P1258" s="3">
        <f t="shared" si="630"/>
        <v>0.23598042975978553</v>
      </c>
    </row>
    <row r="1259" spans="1:16" x14ac:dyDescent="0.25">
      <c r="A1259" s="8">
        <f t="shared" si="627"/>
        <v>0.23276450015214845</v>
      </c>
      <c r="B1259" s="8">
        <f t="shared" si="617"/>
        <v>1.7235499847851554E-2</v>
      </c>
      <c r="C1259" s="8">
        <f t="shared" si="618"/>
        <v>1.0627308395297526</v>
      </c>
      <c r="D1259" s="8">
        <f t="shared" si="619"/>
        <v>1.4769029720679413E-3</v>
      </c>
      <c r="E1259" s="8">
        <f t="shared" si="620"/>
        <v>4.7610597027932057E-2</v>
      </c>
      <c r="F1259" s="3">
        <f t="shared" si="621"/>
        <v>0.45499756017606496</v>
      </c>
      <c r="G1259" s="7">
        <f t="shared" si="622"/>
        <v>3.2146394373629168E-3</v>
      </c>
      <c r="H1259" s="3">
        <f t="shared" si="623"/>
        <v>0.23597913958951136</v>
      </c>
      <c r="I1259" s="3">
        <f t="shared" si="624"/>
        <v>0.13284135494121907</v>
      </c>
      <c r="J1259" s="3">
        <f t="shared" si="625"/>
        <v>0.65255864505878092</v>
      </c>
      <c r="K1259" s="3">
        <f t="shared" si="628"/>
        <v>7.2959874776685252E-2</v>
      </c>
      <c r="L1259" s="7">
        <f t="shared" si="629"/>
        <v>3.0728962097765496E-4</v>
      </c>
      <c r="M1259" s="7">
        <f t="shared" si="631"/>
        <v>1.5619005291715076E-3</v>
      </c>
      <c r="N1259" s="3">
        <f t="shared" si="626"/>
        <v>6.542165525522069E-4</v>
      </c>
      <c r="O1259" s="3">
        <f t="shared" si="632"/>
        <v>0.23532621309731433</v>
      </c>
      <c r="P1259" s="3">
        <f t="shared" si="630"/>
        <v>0.23598042964986654</v>
      </c>
    </row>
    <row r="1260" spans="1:16" x14ac:dyDescent="0.25">
      <c r="A1260" s="8">
        <f t="shared" si="627"/>
        <v>0.23276514518232605</v>
      </c>
      <c r="B1260" s="8">
        <f t="shared" si="617"/>
        <v>1.723485481767395E-2</v>
      </c>
      <c r="C1260" s="8">
        <f t="shared" si="618"/>
        <v>1.0627104717599622</v>
      </c>
      <c r="D1260" s="8">
        <f t="shared" si="619"/>
        <v>1.4768212618101557E-3</v>
      </c>
      <c r="E1260" s="8">
        <f t="shared" si="620"/>
        <v>4.7610678738189846E-2</v>
      </c>
      <c r="F1260" s="3">
        <f t="shared" si="621"/>
        <v>0.4549967793015024</v>
      </c>
      <c r="G1260" s="7">
        <f t="shared" si="622"/>
        <v>3.2146284033344732E-3</v>
      </c>
      <c r="H1260" s="3">
        <f t="shared" si="623"/>
        <v>0.23597977358566052</v>
      </c>
      <c r="I1260" s="3">
        <f t="shared" si="624"/>
        <v>0.13283880896999528</v>
      </c>
      <c r="J1260" s="3">
        <f t="shared" si="625"/>
        <v>0.65256119103000465</v>
      </c>
      <c r="K1260" s="3">
        <f t="shared" si="628"/>
        <v>7.2959715338022174E-2</v>
      </c>
      <c r="L1260" s="7">
        <f t="shared" si="629"/>
        <v>3.0728946135948331E-4</v>
      </c>
      <c r="M1260" s="7">
        <f t="shared" si="631"/>
        <v>1.5619005291715076E-3</v>
      </c>
      <c r="N1260" s="3">
        <f t="shared" si="626"/>
        <v>6.5421649668584675E-4</v>
      </c>
      <c r="O1260" s="3">
        <f t="shared" si="632"/>
        <v>0.23532621309731433</v>
      </c>
      <c r="P1260" s="3">
        <f t="shared" si="630"/>
        <v>0.23598042959400017</v>
      </c>
    </row>
    <row r="1261" spans="1:16" x14ac:dyDescent="0.25">
      <c r="A1261" s="8">
        <f t="shared" si="627"/>
        <v>0.23276547318649587</v>
      </c>
      <c r="B1261" s="8">
        <f t="shared" si="617"/>
        <v>1.7234526813504125E-2</v>
      </c>
      <c r="C1261" s="8">
        <f t="shared" si="618"/>
        <v>1.062700114413957</v>
      </c>
      <c r="D1261" s="8">
        <f t="shared" si="619"/>
        <v>1.4767797118859297E-3</v>
      </c>
      <c r="E1261" s="8">
        <f t="shared" si="620"/>
        <v>4.761072028811407E-2</v>
      </c>
      <c r="F1261" s="3">
        <f t="shared" si="621"/>
        <v>0.45499638222534838</v>
      </c>
      <c r="G1261" s="7">
        <f t="shared" si="622"/>
        <v>3.2146227925179396E-3</v>
      </c>
      <c r="H1261" s="3">
        <f t="shared" si="623"/>
        <v>0.23598009597901382</v>
      </c>
      <c r="I1261" s="3">
        <f t="shared" si="624"/>
        <v>0.13283751430174462</v>
      </c>
      <c r="J1261" s="3">
        <f t="shared" si="625"/>
        <v>0.65256248569825537</v>
      </c>
      <c r="K1261" s="3">
        <f t="shared" si="628"/>
        <v>7.2959634259651948E-2</v>
      </c>
      <c r="L1261" s="7">
        <f t="shared" si="629"/>
        <v>3.0728938021317771E-4</v>
      </c>
      <c r="M1261" s="7">
        <f t="shared" si="631"/>
        <v>1.5619005291715076E-3</v>
      </c>
      <c r="N1261" s="3">
        <f t="shared" si="626"/>
        <v>6.542164682846398E-4</v>
      </c>
      <c r="O1261" s="3">
        <f t="shared" si="632"/>
        <v>0.23532621309731433</v>
      </c>
      <c r="P1261" s="3">
        <f t="shared" si="630"/>
        <v>0.23598042956559898</v>
      </c>
    </row>
    <row r="1262" spans="1:16" x14ac:dyDescent="0.25">
      <c r="A1262" s="8">
        <f t="shared" si="627"/>
        <v>0.23276563997978844</v>
      </c>
      <c r="B1262" s="8">
        <f t="shared" si="617"/>
        <v>1.7234360020211559E-2</v>
      </c>
      <c r="C1262" s="8">
        <f t="shared" si="618"/>
        <v>1.0626948475683418</v>
      </c>
      <c r="D1262" s="8">
        <f t="shared" si="619"/>
        <v>1.4767585834880399E-3</v>
      </c>
      <c r="E1262" s="8">
        <f t="shared" si="620"/>
        <v>4.7610741416511962E-2</v>
      </c>
      <c r="F1262" s="3">
        <f t="shared" si="621"/>
        <v>0.45499618030989153</v>
      </c>
      <c r="G1262" s="7">
        <f t="shared" si="622"/>
        <v>3.214619939388064E-3</v>
      </c>
      <c r="H1262" s="3">
        <f t="shared" si="623"/>
        <v>0.23598025991917651</v>
      </c>
      <c r="I1262" s="3">
        <f t="shared" si="624"/>
        <v>0.13283685594604272</v>
      </c>
      <c r="J1262" s="3">
        <f t="shared" si="625"/>
        <v>0.65256314405395721</v>
      </c>
      <c r="K1262" s="3">
        <f t="shared" si="628"/>
        <v>7.2959593029935613E-2</v>
      </c>
      <c r="L1262" s="7">
        <f t="shared" si="629"/>
        <v>3.0728933895495246E-4</v>
      </c>
      <c r="M1262" s="7">
        <f t="shared" si="631"/>
        <v>1.5619005291715076E-3</v>
      </c>
      <c r="N1262" s="3">
        <f t="shared" si="626"/>
        <v>6.54216453844261E-4</v>
      </c>
      <c r="O1262" s="3">
        <f t="shared" si="632"/>
        <v>0.23532621309731433</v>
      </c>
      <c r="P1262" s="3">
        <f t="shared" si="630"/>
        <v>0.23598042955115858</v>
      </c>
    </row>
    <row r="1263" spans="1:16" x14ac:dyDescent="0.25">
      <c r="A1263" s="8">
        <f t="shared" si="627"/>
        <v>0.23276572479577948</v>
      </c>
      <c r="B1263" s="8">
        <f t="shared" si="617"/>
        <v>1.7234275204220523E-2</v>
      </c>
      <c r="C1263" s="8">
        <f t="shared" si="618"/>
        <v>1.0626921693177156</v>
      </c>
      <c r="D1263" s="8">
        <f t="shared" si="619"/>
        <v>1.4767478395311196E-3</v>
      </c>
      <c r="E1263" s="8">
        <f t="shared" si="620"/>
        <v>4.761075216046888E-2</v>
      </c>
      <c r="F1263" s="3">
        <f t="shared" si="621"/>
        <v>0.45499607763435845</v>
      </c>
      <c r="G1263" s="7">
        <f t="shared" si="622"/>
        <v>3.2146184885504833E-3</v>
      </c>
      <c r="H1263" s="3">
        <f t="shared" si="623"/>
        <v>0.23598034328432996</v>
      </c>
      <c r="I1263" s="3">
        <f t="shared" si="624"/>
        <v>0.13283652116471445</v>
      </c>
      <c r="J1263" s="3">
        <f t="shared" si="625"/>
        <v>0.65256347883528554</v>
      </c>
      <c r="K1263" s="3">
        <f t="shared" si="628"/>
        <v>7.2959572064078659E-2</v>
      </c>
      <c r="L1263" s="7">
        <f t="shared" si="629"/>
        <v>3.072893179761597E-4</v>
      </c>
      <c r="M1263" s="7">
        <f t="shared" si="631"/>
        <v>1.5619005291715076E-3</v>
      </c>
      <c r="N1263" s="3">
        <f t="shared" si="626"/>
        <v>6.542164465016835E-4</v>
      </c>
      <c r="O1263" s="3">
        <f t="shared" si="632"/>
        <v>0.23532621309731433</v>
      </c>
      <c r="P1263" s="3">
        <f t="shared" si="630"/>
        <v>0.23598042954381601</v>
      </c>
    </row>
    <row r="1264" spans="1:16" x14ac:dyDescent="0.25">
      <c r="A1264" s="8">
        <f t="shared" si="627"/>
        <v>0.2327657679255225</v>
      </c>
      <c r="B1264" s="8">
        <f t="shared" si="617"/>
        <v>1.7234232074477496E-2</v>
      </c>
      <c r="C1264" s="8">
        <f t="shared" si="618"/>
        <v>1.0626908073993047</v>
      </c>
      <c r="D1264" s="8">
        <f t="shared" si="619"/>
        <v>1.476742376135611E-3</v>
      </c>
      <c r="E1264" s="8">
        <f t="shared" si="620"/>
        <v>4.7610757623864387E-2</v>
      </c>
      <c r="F1264" s="3">
        <f t="shared" si="621"/>
        <v>0.4549960254229749</v>
      </c>
      <c r="G1264" s="7">
        <f t="shared" si="622"/>
        <v>3.2146177507873354E-3</v>
      </c>
      <c r="H1264" s="3">
        <f t="shared" si="623"/>
        <v>0.23598038567630983</v>
      </c>
      <c r="I1264" s="3">
        <f t="shared" si="624"/>
        <v>0.13283635092491308</v>
      </c>
      <c r="J1264" s="3">
        <f t="shared" si="625"/>
        <v>0.6525636490750869</v>
      </c>
      <c r="K1264" s="3">
        <f t="shared" si="628"/>
        <v>7.2959561402700934E-2</v>
      </c>
      <c r="L1264" s="7">
        <f t="shared" si="629"/>
        <v>3.0728930730860779E-4</v>
      </c>
      <c r="M1264" s="7">
        <f t="shared" si="631"/>
        <v>1.5619005291715076E-3</v>
      </c>
      <c r="N1264" s="3">
        <f t="shared" si="626"/>
        <v>6.5421644276804033E-4</v>
      </c>
      <c r="O1264" s="3">
        <f t="shared" si="632"/>
        <v>0.23532621309731433</v>
      </c>
      <c r="P1264" s="3">
        <f t="shared" si="630"/>
        <v>0.23598042954008236</v>
      </c>
    </row>
    <row r="1265" spans="1:16" x14ac:dyDescent="0.25">
      <c r="A1265" s="8">
        <f t="shared" si="627"/>
        <v>0.23276578985740876</v>
      </c>
      <c r="B1265" s="8">
        <f t="shared" si="617"/>
        <v>1.7234210142591244E-2</v>
      </c>
      <c r="C1265" s="8">
        <f t="shared" si="618"/>
        <v>1.0626901148501799</v>
      </c>
      <c r="D1265" s="8">
        <f t="shared" si="619"/>
        <v>1.4767395979492417E-3</v>
      </c>
      <c r="E1265" s="8">
        <f t="shared" si="620"/>
        <v>4.7610760402050756E-2</v>
      </c>
      <c r="F1265" s="3">
        <f t="shared" si="621"/>
        <v>0.45499599887301551</v>
      </c>
      <c r="G1265" s="7">
        <f t="shared" si="622"/>
        <v>3.2146173756281539E-3</v>
      </c>
      <c r="H1265" s="3">
        <f t="shared" si="623"/>
        <v>0.2359804072330369</v>
      </c>
      <c r="I1265" s="3">
        <f t="shared" si="624"/>
        <v>0.13283626435627249</v>
      </c>
      <c r="J1265" s="3">
        <f t="shared" si="625"/>
        <v>0.65256373564372749</v>
      </c>
      <c r="K1265" s="3">
        <f t="shared" si="628"/>
        <v>7.2959555981278498E-2</v>
      </c>
      <c r="L1265" s="7">
        <f t="shared" si="629"/>
        <v>3.0728930188414987E-4</v>
      </c>
      <c r="M1265" s="7">
        <f t="shared" si="631"/>
        <v>1.5619005291715076E-3</v>
      </c>
      <c r="N1265" s="3">
        <f t="shared" si="626"/>
        <v>6.5421644086948014E-4</v>
      </c>
      <c r="O1265" s="3">
        <f t="shared" si="632"/>
        <v>0.23532621309731433</v>
      </c>
      <c r="P1265" s="3">
        <f t="shared" si="630"/>
        <v>0.23598042953818382</v>
      </c>
    </row>
    <row r="1266" spans="1:16" x14ac:dyDescent="0.25">
      <c r="A1266" s="8">
        <f t="shared" si="627"/>
        <v>0.23276580100998223</v>
      </c>
      <c r="B1266" s="8">
        <f t="shared" si="617"/>
        <v>1.7234198990017768E-2</v>
      </c>
      <c r="C1266" s="8">
        <f t="shared" si="618"/>
        <v>1.0626897626821838</v>
      </c>
      <c r="D1266" s="8">
        <f t="shared" si="619"/>
        <v>1.4767381852155859E-3</v>
      </c>
      <c r="E1266" s="8">
        <f t="shared" si="620"/>
        <v>4.7610761814784415E-2</v>
      </c>
      <c r="F1266" s="3">
        <f t="shared" si="621"/>
        <v>0.45499598537211489</v>
      </c>
      <c r="G1266" s="7">
        <f t="shared" si="622"/>
        <v>3.2146171848562387E-3</v>
      </c>
      <c r="H1266" s="3">
        <f t="shared" si="623"/>
        <v>0.23598041819483848</v>
      </c>
      <c r="I1266" s="3">
        <f t="shared" si="624"/>
        <v>0.13283622033527298</v>
      </c>
      <c r="J1266" s="3">
        <f t="shared" si="625"/>
        <v>0.65256377966472701</v>
      </c>
      <c r="K1266" s="3">
        <f t="shared" si="628"/>
        <v>7.2959553224430845E-2</v>
      </c>
      <c r="L1266" s="7">
        <f t="shared" si="629"/>
        <v>3.0728929912578575E-4</v>
      </c>
      <c r="M1266" s="7">
        <f t="shared" si="631"/>
        <v>1.5619005291715076E-3</v>
      </c>
      <c r="N1266" s="3">
        <f t="shared" si="626"/>
        <v>6.5421643990405264E-4</v>
      </c>
      <c r="O1266" s="3">
        <f t="shared" si="632"/>
        <v>0.23532621309731433</v>
      </c>
      <c r="P1266" s="3">
        <f t="shared" si="630"/>
        <v>0.23598042953721837</v>
      </c>
    </row>
    <row r="1267" spans="1:16" x14ac:dyDescent="0.25">
      <c r="A1267" s="8">
        <f t="shared" si="627"/>
        <v>0.23276580668117219</v>
      </c>
      <c r="B1267" s="8">
        <f t="shared" si="617"/>
        <v>1.7234193318827806E-2</v>
      </c>
      <c r="C1267" s="8">
        <f t="shared" si="618"/>
        <v>1.062689583601359</v>
      </c>
      <c r="D1267" s="8">
        <f t="shared" si="619"/>
        <v>1.476737466827212E-3</v>
      </c>
      <c r="E1267" s="8">
        <f t="shared" si="620"/>
        <v>4.7610762533172785E-2</v>
      </c>
      <c r="F1267" s="3">
        <f t="shared" si="621"/>
        <v>0.45499597850678014</v>
      </c>
      <c r="G1267" s="7">
        <f t="shared" si="622"/>
        <v>3.2146170878469302E-3</v>
      </c>
      <c r="H1267" s="3">
        <f t="shared" si="623"/>
        <v>0.23598042376901912</v>
      </c>
      <c r="I1267" s="3">
        <f t="shared" si="624"/>
        <v>0.13283619795016988</v>
      </c>
      <c r="J1267" s="3">
        <f t="shared" si="625"/>
        <v>0.65256380204983011</v>
      </c>
      <c r="K1267" s="3">
        <f t="shared" si="628"/>
        <v>7.2959551822546848E-2</v>
      </c>
      <c r="L1267" s="7">
        <f t="shared" si="629"/>
        <v>3.0728929772313779E-4</v>
      </c>
      <c r="M1267" s="7">
        <f t="shared" si="631"/>
        <v>1.5619005291715076E-3</v>
      </c>
      <c r="N1267" s="3">
        <f t="shared" si="626"/>
        <v>6.5421643941312589E-4</v>
      </c>
      <c r="O1267" s="3">
        <f t="shared" si="632"/>
        <v>0.23532621309731433</v>
      </c>
      <c r="P1267" s="3">
        <f t="shared" si="630"/>
        <v>0.23598042953672746</v>
      </c>
    </row>
    <row r="1268" spans="1:16" x14ac:dyDescent="0.25">
      <c r="A1268" s="8">
        <f t="shared" si="627"/>
        <v>0.23276580956502635</v>
      </c>
      <c r="B1268" s="8">
        <f t="shared" si="617"/>
        <v>1.7234190434973651E-2</v>
      </c>
      <c r="C1268" s="8">
        <f t="shared" si="618"/>
        <v>1.062689492537042</v>
      </c>
      <c r="D1268" s="8">
        <f t="shared" si="619"/>
        <v>1.476737101519918E-3</v>
      </c>
      <c r="E1268" s="8">
        <f t="shared" si="620"/>
        <v>4.7610762898480083E-2</v>
      </c>
      <c r="F1268" s="3">
        <f t="shared" si="621"/>
        <v>0.45499597501569239</v>
      </c>
      <c r="G1268" s="7">
        <f t="shared" si="622"/>
        <v>3.2146170385167791E-3</v>
      </c>
      <c r="H1268" s="3">
        <f t="shared" si="623"/>
        <v>0.23598042660354313</v>
      </c>
      <c r="I1268" s="3">
        <f t="shared" si="624"/>
        <v>0.13283618656713025</v>
      </c>
      <c r="J1268" s="3">
        <f t="shared" si="625"/>
        <v>0.65256381343286973</v>
      </c>
      <c r="K1268" s="3">
        <f t="shared" si="628"/>
        <v>7.2959551109675308E-2</v>
      </c>
      <c r="L1268" s="7">
        <f t="shared" si="629"/>
        <v>3.0728929700987918E-4</v>
      </c>
      <c r="M1268" s="7">
        <f t="shared" si="631"/>
        <v>1.5619005291715076E-3</v>
      </c>
      <c r="N1268" s="3">
        <f t="shared" si="626"/>
        <v>6.5421643916348531E-4</v>
      </c>
      <c r="O1268" s="3">
        <f t="shared" si="632"/>
        <v>0.23532621309731433</v>
      </c>
      <c r="P1268" s="3">
        <f t="shared" si="630"/>
        <v>0.23598042953647783</v>
      </c>
    </row>
    <row r="1269" spans="1:16" x14ac:dyDescent="0.25">
      <c r="A1269" s="8">
        <f t="shared" si="627"/>
        <v>0.23276581103149369</v>
      </c>
      <c r="B1269" s="8">
        <f t="shared" si="617"/>
        <v>1.7234188968506314E-2</v>
      </c>
      <c r="C1269" s="8">
        <f t="shared" si="618"/>
        <v>1.0626894462299661</v>
      </c>
      <c r="D1269" s="8">
        <f t="shared" si="619"/>
        <v>1.4767369157576878E-3</v>
      </c>
      <c r="E1269" s="8">
        <f t="shared" si="620"/>
        <v>4.7610763084242308E-2</v>
      </c>
      <c r="F1269" s="3">
        <f t="shared" si="621"/>
        <v>0.45499597324044116</v>
      </c>
      <c r="G1269" s="7">
        <f t="shared" si="622"/>
        <v>3.2146170134319291E-3</v>
      </c>
      <c r="H1269" s="3">
        <f t="shared" si="623"/>
        <v>0.23598042804492561</v>
      </c>
      <c r="I1269" s="3">
        <f t="shared" si="624"/>
        <v>0.13283618077874576</v>
      </c>
      <c r="J1269" s="3">
        <f t="shared" si="625"/>
        <v>0.65256381922125417</v>
      </c>
      <c r="K1269" s="3">
        <f t="shared" si="628"/>
        <v>7.295955074717328E-2</v>
      </c>
      <c r="L1269" s="7">
        <f t="shared" si="629"/>
        <v>3.0728929664718114E-4</v>
      </c>
      <c r="M1269" s="7">
        <f t="shared" si="631"/>
        <v>1.5619005291715076E-3</v>
      </c>
      <c r="N1269" s="3">
        <f t="shared" si="626"/>
        <v>6.5421643903654095E-4</v>
      </c>
      <c r="O1269" s="3">
        <f t="shared" si="632"/>
        <v>0.23532621309731433</v>
      </c>
      <c r="P1269" s="3">
        <f t="shared" si="630"/>
        <v>0.23598042953635087</v>
      </c>
    </row>
    <row r="1270" spans="1:16" x14ac:dyDescent="0.25">
      <c r="A1270" s="8">
        <f t="shared" si="627"/>
        <v>0.23276581177720632</v>
      </c>
      <c r="B1270" s="8">
        <f t="shared" si="617"/>
        <v>1.7234188222793684E-2</v>
      </c>
      <c r="C1270" s="8">
        <f t="shared" si="618"/>
        <v>1.0626894226823751</v>
      </c>
      <c r="D1270" s="8">
        <f t="shared" si="619"/>
        <v>1.4767368212958223E-3</v>
      </c>
      <c r="E1270" s="8">
        <f t="shared" si="620"/>
        <v>4.7610763178704177E-2</v>
      </c>
      <c r="F1270" s="3">
        <f t="shared" si="621"/>
        <v>0.45499597233770894</v>
      </c>
      <c r="G1270" s="7">
        <f t="shared" si="622"/>
        <v>3.2146170006760433E-3</v>
      </c>
      <c r="H1270" s="3">
        <f t="shared" si="623"/>
        <v>0.23598042877788236</v>
      </c>
      <c r="I1270" s="3">
        <f t="shared" si="624"/>
        <v>0.13283617783529689</v>
      </c>
      <c r="J1270" s="3">
        <f t="shared" si="625"/>
        <v>0.6525638221647031</v>
      </c>
      <c r="K1270" s="3">
        <f t="shared" si="628"/>
        <v>7.2959550562837538E-2</v>
      </c>
      <c r="L1270" s="7">
        <f t="shared" si="629"/>
        <v>3.072892964627455E-4</v>
      </c>
      <c r="M1270" s="7">
        <f t="shared" si="631"/>
        <v>1.5619005291715076E-3</v>
      </c>
      <c r="N1270" s="3">
        <f t="shared" si="626"/>
        <v>6.5421643897198853E-4</v>
      </c>
      <c r="O1270" s="3">
        <f t="shared" si="632"/>
        <v>0.23532621309731433</v>
      </c>
      <c r="P1270" s="3">
        <f t="shared" si="630"/>
        <v>0.23598042953628631</v>
      </c>
    </row>
    <row r="1271" spans="1:16" x14ac:dyDescent="0.25">
      <c r="A1271" s="8">
        <f t="shared" si="627"/>
        <v>0.23276581215640829</v>
      </c>
      <c r="B1271" s="8">
        <f t="shared" si="617"/>
        <v>1.7234187843591708E-2</v>
      </c>
      <c r="C1271" s="8">
        <f t="shared" si="618"/>
        <v>1.062689410708201</v>
      </c>
      <c r="D1271" s="8">
        <f t="shared" si="619"/>
        <v>1.4767367732610665E-3</v>
      </c>
      <c r="E1271" s="8">
        <f t="shared" si="620"/>
        <v>4.7610763226738934E-2</v>
      </c>
      <c r="F1271" s="3">
        <f t="shared" si="621"/>
        <v>0.45499597187866103</v>
      </c>
      <c r="G1271" s="7">
        <f t="shared" si="622"/>
        <v>3.214616994189554E-3</v>
      </c>
      <c r="H1271" s="3">
        <f t="shared" si="623"/>
        <v>0.23598042915059786</v>
      </c>
      <c r="I1271" s="3">
        <f t="shared" si="624"/>
        <v>0.13283617633852512</v>
      </c>
      <c r="J1271" s="3">
        <f t="shared" si="625"/>
        <v>0.65256382366147481</v>
      </c>
      <c r="K1271" s="3">
        <f t="shared" si="628"/>
        <v>7.2959550469101062E-2</v>
      </c>
      <c r="L1271" s="7">
        <f t="shared" si="629"/>
        <v>3.0728929636895838E-4</v>
      </c>
      <c r="M1271" s="7">
        <f t="shared" si="631"/>
        <v>1.5619005291715076E-3</v>
      </c>
      <c r="N1271" s="3">
        <f t="shared" si="626"/>
        <v>6.5421643893916301E-4</v>
      </c>
      <c r="O1271" s="3">
        <f t="shared" si="632"/>
        <v>0.23532621309731433</v>
      </c>
      <c r="P1271" s="3">
        <f t="shared" si="630"/>
        <v>0.23598042953625351</v>
      </c>
    </row>
    <row r="1273" spans="1:16" x14ac:dyDescent="0.25">
      <c r="A1273" s="5" t="s">
        <v>75</v>
      </c>
      <c r="B1273" s="5"/>
      <c r="C1273" s="5"/>
      <c r="D1273" s="5"/>
      <c r="E1273" s="5"/>
      <c r="F1273">
        <f>F1240+1</f>
        <v>39</v>
      </c>
      <c r="G1273" t="s">
        <v>76</v>
      </c>
      <c r="H1273">
        <f>D$18/100</f>
        <v>0.7</v>
      </c>
      <c r="K1273" t="s">
        <v>15</v>
      </c>
    </row>
    <row r="1274" spans="1:16" x14ac:dyDescent="0.25">
      <c r="A1274" s="1" t="s">
        <v>82</v>
      </c>
      <c r="B1274" s="1" t="s">
        <v>182</v>
      </c>
      <c r="C1274" s="1" t="s">
        <v>183</v>
      </c>
      <c r="D1274" s="1" t="s">
        <v>184</v>
      </c>
      <c r="E1274" s="1" t="s">
        <v>185</v>
      </c>
      <c r="F1274" s="1" t="s">
        <v>79</v>
      </c>
      <c r="G1274" s="1" t="s">
        <v>81</v>
      </c>
      <c r="H1274" s="1" t="s">
        <v>84</v>
      </c>
      <c r="I1274" s="1" t="s">
        <v>60</v>
      </c>
      <c r="J1274" s="1" t="s">
        <v>187</v>
      </c>
      <c r="K1274" s="1" t="s">
        <v>86</v>
      </c>
      <c r="L1274" s="1" t="s">
        <v>88</v>
      </c>
      <c r="M1274" s="1" t="s">
        <v>88</v>
      </c>
      <c r="N1274" s="1" t="s">
        <v>90</v>
      </c>
      <c r="O1274" s="1" t="s">
        <v>92</v>
      </c>
      <c r="P1274" s="1" t="s">
        <v>92</v>
      </c>
    </row>
    <row r="1275" spans="1:16" x14ac:dyDescent="0.25">
      <c r="A1275" s="1" t="s">
        <v>77</v>
      </c>
      <c r="B1275" s="1" t="s">
        <v>10</v>
      </c>
      <c r="C1275" s="1" t="s">
        <v>57</v>
      </c>
      <c r="D1275" s="1" t="s">
        <v>59</v>
      </c>
      <c r="E1275" s="1" t="s">
        <v>186</v>
      </c>
      <c r="F1275" s="1" t="s">
        <v>78</v>
      </c>
      <c r="G1275" s="1" t="s">
        <v>80</v>
      </c>
      <c r="H1275" s="1" t="s">
        <v>83</v>
      </c>
      <c r="I1275" s="1" t="s">
        <v>61</v>
      </c>
      <c r="J1275" s="1" t="s">
        <v>188</v>
      </c>
      <c r="K1275" s="1" t="s">
        <v>85</v>
      </c>
      <c r="L1275" s="1" t="s">
        <v>87</v>
      </c>
      <c r="M1275" s="1" t="s">
        <v>28</v>
      </c>
      <c r="N1275" s="1" t="s">
        <v>89</v>
      </c>
      <c r="O1275" s="1" t="s">
        <v>32</v>
      </c>
      <c r="P1275" s="1" t="s">
        <v>91</v>
      </c>
    </row>
    <row r="1276" spans="1:16" x14ac:dyDescent="0.25">
      <c r="A1276" s="1" t="s">
        <v>0</v>
      </c>
      <c r="B1276" s="1" t="s">
        <v>0</v>
      </c>
      <c r="C1276" s="1" t="s">
        <v>97</v>
      </c>
      <c r="D1276" s="1" t="s">
        <v>17</v>
      </c>
      <c r="E1276" s="1" t="s">
        <v>17</v>
      </c>
      <c r="F1276" s="1" t="s">
        <v>22</v>
      </c>
      <c r="G1276" s="1" t="s">
        <v>0</v>
      </c>
      <c r="H1276" s="1" t="s">
        <v>0</v>
      </c>
      <c r="I1276" s="1" t="s">
        <v>0</v>
      </c>
      <c r="J1276" s="1" t="s">
        <v>0</v>
      </c>
      <c r="K1276" s="1" t="s">
        <v>0</v>
      </c>
      <c r="L1276" s="1" t="s">
        <v>20</v>
      </c>
      <c r="M1276" s="1" t="s">
        <v>20</v>
      </c>
      <c r="N1276" s="1" t="s">
        <v>0</v>
      </c>
      <c r="O1276" s="1" t="s">
        <v>0</v>
      </c>
      <c r="P1276" s="1" t="s">
        <v>0</v>
      </c>
    </row>
    <row r="1277" spans="1:16" x14ac:dyDescent="0.25">
      <c r="A1277" s="8">
        <v>0.2</v>
      </c>
      <c r="B1277" s="8">
        <f t="shared" ref="B1277:B1304" si="633">IF(A1277&lt;$D$24,A1277,2*$D$24-A1277)</f>
        <v>4.9999999999999989E-2</v>
      </c>
      <c r="C1277" s="8">
        <f t="shared" ref="C1277:C1304" si="634">2*ACOS(($D$24-B1277)/$D$24)</f>
        <v>1.8545904360032242</v>
      </c>
      <c r="D1277" s="8">
        <f t="shared" ref="D1277:D1304" si="635">$D$24^2*(C1277-SIN(C1277))/2</f>
        <v>6.9889877812751881E-3</v>
      </c>
      <c r="E1277" s="8">
        <f t="shared" ref="E1277:E1304" si="636">IF(A1277&lt;$D$24,D1277,3.1416*($D$24)^2-D1277)</f>
        <v>4.2098512218724814E-2</v>
      </c>
      <c r="F1277" s="3">
        <f t="shared" ref="F1277:F1304" si="637">$D$19/E1277</f>
        <v>0.51457175906087338</v>
      </c>
      <c r="G1277" s="7">
        <f t="shared" ref="G1277:G1304" si="638">F1277^2/(2*32.2)</f>
        <v>4.1115542736490911E-3</v>
      </c>
      <c r="H1277" s="3">
        <f t="shared" ref="H1277:H1304" si="639">A1277+G1277</f>
        <v>0.2041115542736491</v>
      </c>
      <c r="I1277" s="3">
        <f t="shared" ref="I1277:I1304" si="640">$D$24*C1277</f>
        <v>0.23182380450040302</v>
      </c>
      <c r="J1277" s="3">
        <f t="shared" ref="J1277:J1304" si="641">IF(A1277&lt;$D$24,I1277,(2*3.1416*$D$24-I1277))</f>
        <v>0.55357619549959702</v>
      </c>
      <c r="K1277" s="3">
        <f>E1277/J1277</f>
        <v>7.6048270429568104E-2</v>
      </c>
      <c r="L1277" s="7">
        <f>($D$21^2)*(F1277^2)/(($D$20^2)*(K1277^1.333))</f>
        <v>3.7189525515176188E-4</v>
      </c>
      <c r="M1277" s="7">
        <f>D1260</f>
        <v>1.4768212618101557E-3</v>
      </c>
      <c r="N1277" s="3">
        <f t="shared" ref="N1277:N1304" si="642">((M1277+L1277)/2)*D$30</f>
        <v>6.4705078093667105E-4</v>
      </c>
      <c r="O1277" s="3">
        <f>H1271</f>
        <v>0.23598042915059786</v>
      </c>
      <c r="P1277" s="3">
        <f>N1277+O1277</f>
        <v>0.23662747993153452</v>
      </c>
    </row>
    <row r="1278" spans="1:16" x14ac:dyDescent="0.25">
      <c r="A1278" s="8">
        <f t="shared" ref="A1278:A1304" si="643">A1277+(P1277-H1277)/2</f>
        <v>0.21625796282894272</v>
      </c>
      <c r="B1278" s="8">
        <f t="shared" si="633"/>
        <v>3.3742037171057282E-2</v>
      </c>
      <c r="C1278" s="8">
        <f t="shared" si="634"/>
        <v>1.5047623273677653</v>
      </c>
      <c r="D1278" s="8">
        <f t="shared" si="635"/>
        <v>3.9604826545211261E-3</v>
      </c>
      <c r="E1278" s="8">
        <f t="shared" si="636"/>
        <v>4.5127017345478873E-2</v>
      </c>
      <c r="F1278" s="3">
        <f t="shared" si="637"/>
        <v>0.48003849490853201</v>
      </c>
      <c r="G1278" s="7">
        <f t="shared" si="638"/>
        <v>3.578213611708831E-3</v>
      </c>
      <c r="H1278" s="3">
        <f t="shared" si="639"/>
        <v>0.21983617644065154</v>
      </c>
      <c r="I1278" s="3">
        <f t="shared" si="640"/>
        <v>0.18809529092097066</v>
      </c>
      <c r="J1278" s="3">
        <f t="shared" si="641"/>
        <v>0.59730470907902933</v>
      </c>
      <c r="K1278" s="3">
        <f t="shared" ref="K1278:K1304" si="644">E1278/J1278</f>
        <v>7.5551082486959131E-2</v>
      </c>
      <c r="L1278" s="7">
        <f t="shared" ref="L1278:L1304" si="645">($D$21^2)*(F1278^2)/(($D$20^2)*(K1278^1.333))</f>
        <v>3.264961947266955E-4</v>
      </c>
      <c r="M1278" s="7">
        <f>M1277</f>
        <v>1.4768212618101557E-3</v>
      </c>
      <c r="N1278" s="3">
        <f t="shared" si="642"/>
        <v>6.3116110978789794E-4</v>
      </c>
      <c r="O1278" s="3">
        <f>O1277</f>
        <v>0.23598042915059786</v>
      </c>
      <c r="P1278" s="3">
        <f t="shared" ref="P1278:P1304" si="646">N1278+O1278</f>
        <v>0.23661159026038575</v>
      </c>
    </row>
    <row r="1279" spans="1:16" x14ac:dyDescent="0.25">
      <c r="A1279" s="8">
        <f t="shared" si="643"/>
        <v>0.22464566973880984</v>
      </c>
      <c r="B1279" s="8">
        <f t="shared" si="633"/>
        <v>2.5354330261190161E-2</v>
      </c>
      <c r="C1279" s="8">
        <f t="shared" si="634"/>
        <v>1.2964214852262239</v>
      </c>
      <c r="D1279" s="8">
        <f t="shared" si="635"/>
        <v>2.6080212173506308E-3</v>
      </c>
      <c r="E1279" s="8">
        <f t="shared" si="636"/>
        <v>4.6479478782649367E-2</v>
      </c>
      <c r="F1279" s="3">
        <f t="shared" si="637"/>
        <v>0.46607031863536114</v>
      </c>
      <c r="G1279" s="7">
        <f t="shared" si="638"/>
        <v>3.3730053092060099E-3</v>
      </c>
      <c r="H1279" s="3">
        <f t="shared" si="639"/>
        <v>0.22801867504801585</v>
      </c>
      <c r="I1279" s="3">
        <f t="shared" si="640"/>
        <v>0.16205268565327799</v>
      </c>
      <c r="J1279" s="3">
        <f t="shared" si="641"/>
        <v>0.62334731434672197</v>
      </c>
      <c r="K1279" s="3">
        <f t="shared" si="644"/>
        <v>7.456433630641468E-2</v>
      </c>
      <c r="L1279" s="7">
        <f t="shared" si="645"/>
        <v>3.1321293922878806E-4</v>
      </c>
      <c r="M1279" s="7">
        <f t="shared" ref="M1279:M1304" si="647">M1278</f>
        <v>1.4768212618101557E-3</v>
      </c>
      <c r="N1279" s="3">
        <f t="shared" si="642"/>
        <v>6.2651197036363033E-4</v>
      </c>
      <c r="O1279" s="3">
        <f t="shared" ref="O1279:O1304" si="648">O1278</f>
        <v>0.23598042915059786</v>
      </c>
      <c r="P1279" s="3">
        <f t="shared" si="646"/>
        <v>0.23660694112096148</v>
      </c>
    </row>
    <row r="1280" spans="1:16" x14ac:dyDescent="0.25">
      <c r="A1280" s="8">
        <f t="shared" si="643"/>
        <v>0.22893980277528264</v>
      </c>
      <c r="B1280" s="8">
        <f t="shared" si="633"/>
        <v>2.1060197224717359E-2</v>
      </c>
      <c r="C1280" s="8">
        <f t="shared" si="634"/>
        <v>1.1779215225459512</v>
      </c>
      <c r="D1280" s="8">
        <f t="shared" si="635"/>
        <v>1.9852285188042855E-3</v>
      </c>
      <c r="E1280" s="8">
        <f t="shared" si="636"/>
        <v>4.7102271481195716E-2</v>
      </c>
      <c r="F1280" s="3">
        <f t="shared" si="637"/>
        <v>0.45990787291188567</v>
      </c>
      <c r="G1280" s="7">
        <f t="shared" si="638"/>
        <v>3.2843983162474406E-3</v>
      </c>
      <c r="H1280" s="3">
        <f t="shared" si="639"/>
        <v>0.23222420109153008</v>
      </c>
      <c r="I1280" s="3">
        <f t="shared" si="640"/>
        <v>0.1472401903182439</v>
      </c>
      <c r="J1280" s="3">
        <f t="shared" si="641"/>
        <v>0.63815980968175612</v>
      </c>
      <c r="K1280" s="3">
        <f t="shared" si="644"/>
        <v>7.3809523518388195E-2</v>
      </c>
      <c r="L1280" s="7">
        <f t="shared" si="645"/>
        <v>3.0914960168033852E-4</v>
      </c>
      <c r="M1280" s="7">
        <f t="shared" si="647"/>
        <v>1.4768212618101557E-3</v>
      </c>
      <c r="N1280" s="3">
        <f t="shared" si="642"/>
        <v>6.2508980222167288E-4</v>
      </c>
      <c r="O1280" s="3">
        <f t="shared" si="648"/>
        <v>0.23598042915059786</v>
      </c>
      <c r="P1280" s="3">
        <f t="shared" si="646"/>
        <v>0.23660551895281953</v>
      </c>
    </row>
    <row r="1281" spans="1:16" x14ac:dyDescent="0.25">
      <c r="A1281" s="8">
        <f t="shared" si="643"/>
        <v>0.23113046170592738</v>
      </c>
      <c r="B1281" s="8">
        <f t="shared" si="633"/>
        <v>1.8869538294072619E-2</v>
      </c>
      <c r="C1281" s="8">
        <f t="shared" si="634"/>
        <v>1.1132475091098097</v>
      </c>
      <c r="D1281" s="8">
        <f t="shared" si="635"/>
        <v>1.6883555218582787E-3</v>
      </c>
      <c r="E1281" s="8">
        <f t="shared" si="636"/>
        <v>4.7399144478141718E-2</v>
      </c>
      <c r="F1281" s="3">
        <f t="shared" si="637"/>
        <v>0.45702735196464844</v>
      </c>
      <c r="G1281" s="7">
        <f t="shared" si="638"/>
        <v>3.2433851000592956E-3</v>
      </c>
      <c r="H1281" s="3">
        <f t="shared" si="639"/>
        <v>0.23437384680598666</v>
      </c>
      <c r="I1281" s="3">
        <f t="shared" si="640"/>
        <v>0.13915593863872622</v>
      </c>
      <c r="J1281" s="3">
        <f t="shared" si="641"/>
        <v>0.64624406136127377</v>
      </c>
      <c r="K1281" s="3">
        <f t="shared" si="644"/>
        <v>7.3345578415526649E-2</v>
      </c>
      <c r="L1281" s="7">
        <f t="shared" si="645"/>
        <v>3.0786602195838857E-4</v>
      </c>
      <c r="M1281" s="7">
        <f t="shared" si="647"/>
        <v>1.4768212618101557E-3</v>
      </c>
      <c r="N1281" s="3">
        <f t="shared" si="642"/>
        <v>6.2464054931899045E-4</v>
      </c>
      <c r="O1281" s="3">
        <f t="shared" si="648"/>
        <v>0.23598042915059786</v>
      </c>
      <c r="P1281" s="3">
        <f t="shared" si="646"/>
        <v>0.23660506969991685</v>
      </c>
    </row>
    <row r="1282" spans="1:16" x14ac:dyDescent="0.25">
      <c r="A1282" s="8">
        <f t="shared" si="643"/>
        <v>0.23224607315289247</v>
      </c>
      <c r="B1282" s="8">
        <f t="shared" si="633"/>
        <v>1.7753926847107526E-2</v>
      </c>
      <c r="C1282" s="8">
        <f t="shared" si="634"/>
        <v>1.0789885417117335</v>
      </c>
      <c r="D1282" s="8">
        <f t="shared" si="635"/>
        <v>1.5430305849095903E-3</v>
      </c>
      <c r="E1282" s="8">
        <f t="shared" si="636"/>
        <v>4.7544469415090412E-2</v>
      </c>
      <c r="F1282" s="3">
        <f t="shared" si="637"/>
        <v>0.45563039724151905</v>
      </c>
      <c r="G1282" s="7">
        <f t="shared" si="638"/>
        <v>3.2235878709699446E-3</v>
      </c>
      <c r="H1282" s="3">
        <f t="shared" si="639"/>
        <v>0.23546966102386241</v>
      </c>
      <c r="I1282" s="3">
        <f t="shared" si="640"/>
        <v>0.13487356771396669</v>
      </c>
      <c r="J1282" s="3">
        <f t="shared" si="641"/>
        <v>0.65052643228603335</v>
      </c>
      <c r="K1282" s="3">
        <f t="shared" si="644"/>
        <v>7.3086145397678992E-2</v>
      </c>
      <c r="L1282" s="7">
        <f t="shared" si="645"/>
        <v>3.0743554857102536E-4</v>
      </c>
      <c r="M1282" s="7">
        <f t="shared" si="647"/>
        <v>1.4768212618101557E-3</v>
      </c>
      <c r="N1282" s="3">
        <f t="shared" si="642"/>
        <v>6.2448988363341339E-4</v>
      </c>
      <c r="O1282" s="3">
        <f t="shared" si="648"/>
        <v>0.23598042915059786</v>
      </c>
      <c r="P1282" s="3">
        <f t="shared" si="646"/>
        <v>0.23660491903423128</v>
      </c>
    </row>
    <row r="1283" spans="1:16" x14ac:dyDescent="0.25">
      <c r="A1283" s="8">
        <f t="shared" si="643"/>
        <v>0.2328137021580769</v>
      </c>
      <c r="B1283" s="8">
        <f t="shared" si="633"/>
        <v>1.7186297841923104E-2</v>
      </c>
      <c r="C1283" s="8">
        <f t="shared" si="634"/>
        <v>1.0611761996182283</v>
      </c>
      <c r="D1283" s="8">
        <f t="shared" si="635"/>
        <v>1.4706742943582807E-3</v>
      </c>
      <c r="E1283" s="8">
        <f t="shared" si="636"/>
        <v>4.761682570564172E-2</v>
      </c>
      <c r="F1283" s="3">
        <f t="shared" si="637"/>
        <v>0.45493804270258748</v>
      </c>
      <c r="G1283" s="7">
        <f t="shared" si="638"/>
        <v>3.2137984891003305E-3</v>
      </c>
      <c r="H1283" s="3">
        <f t="shared" si="639"/>
        <v>0.23602750064717723</v>
      </c>
      <c r="I1283" s="3">
        <f t="shared" si="640"/>
        <v>0.13264702495227854</v>
      </c>
      <c r="J1283" s="3">
        <f t="shared" si="641"/>
        <v>0.65275297504772145</v>
      </c>
      <c r="K1283" s="3">
        <f t="shared" si="644"/>
        <v>7.2947696181944716E-2</v>
      </c>
      <c r="L1283" s="7">
        <f t="shared" si="645"/>
        <v>3.0727760359778688E-4</v>
      </c>
      <c r="M1283" s="7">
        <f t="shared" si="647"/>
        <v>1.4768212618101557E-3</v>
      </c>
      <c r="N1283" s="3">
        <f t="shared" si="642"/>
        <v>6.2443460289277985E-4</v>
      </c>
      <c r="O1283" s="3">
        <f t="shared" si="648"/>
        <v>0.23598042915059786</v>
      </c>
      <c r="P1283" s="3">
        <f t="shared" si="646"/>
        <v>0.23660486375349063</v>
      </c>
    </row>
    <row r="1284" spans="1:16" x14ac:dyDescent="0.25">
      <c r="A1284" s="8">
        <f t="shared" si="643"/>
        <v>0.2331023837112336</v>
      </c>
      <c r="B1284" s="8">
        <f t="shared" si="633"/>
        <v>1.6897616288766404E-2</v>
      </c>
      <c r="C1284" s="8">
        <f t="shared" si="634"/>
        <v>1.0520128519140197</v>
      </c>
      <c r="D1284" s="8">
        <f t="shared" si="635"/>
        <v>1.4342956826076964E-3</v>
      </c>
      <c r="E1284" s="8">
        <f t="shared" si="636"/>
        <v>4.7653204317392305E-2</v>
      </c>
      <c r="F1284" s="3">
        <f t="shared" si="637"/>
        <v>0.45459074151553996</v>
      </c>
      <c r="G1284" s="7">
        <f t="shared" si="638"/>
        <v>3.2088935135349142E-3</v>
      </c>
      <c r="H1284" s="3">
        <f t="shared" si="639"/>
        <v>0.23631127722476852</v>
      </c>
      <c r="I1284" s="3">
        <f t="shared" si="640"/>
        <v>0.13150160648925246</v>
      </c>
      <c r="J1284" s="3">
        <f t="shared" si="641"/>
        <v>0.65389839351074752</v>
      </c>
      <c r="K1284" s="3">
        <f t="shared" si="644"/>
        <v>7.2875548847191149E-2</v>
      </c>
      <c r="L1284" s="7">
        <f t="shared" si="645"/>
        <v>3.0721358513064422E-4</v>
      </c>
      <c r="M1284" s="7">
        <f t="shared" si="647"/>
        <v>1.4768212618101557E-3</v>
      </c>
      <c r="N1284" s="3">
        <f t="shared" si="642"/>
        <v>6.2441219642927993E-4</v>
      </c>
      <c r="O1284" s="3">
        <f t="shared" si="648"/>
        <v>0.23598042915059786</v>
      </c>
      <c r="P1284" s="3">
        <f t="shared" si="646"/>
        <v>0.23660484134702714</v>
      </c>
    </row>
    <row r="1285" spans="1:16" x14ac:dyDescent="0.25">
      <c r="A1285" s="8">
        <f t="shared" si="643"/>
        <v>0.2332491657723629</v>
      </c>
      <c r="B1285" s="8">
        <f t="shared" si="633"/>
        <v>1.6750834227637096E-2</v>
      </c>
      <c r="C1285" s="8">
        <f t="shared" si="634"/>
        <v>1.0473258544906869</v>
      </c>
      <c r="D1285" s="8">
        <f t="shared" si="635"/>
        <v>1.4159086420900014E-3</v>
      </c>
      <c r="E1285" s="8">
        <f t="shared" si="636"/>
        <v>4.767159135791E-2</v>
      </c>
      <c r="F1285" s="3">
        <f t="shared" si="637"/>
        <v>0.4544154048392276</v>
      </c>
      <c r="G1285" s="7">
        <f t="shared" si="638"/>
        <v>3.2064186359502967E-3</v>
      </c>
      <c r="H1285" s="3">
        <f t="shared" si="639"/>
        <v>0.23645558440831321</v>
      </c>
      <c r="I1285" s="3">
        <f t="shared" si="640"/>
        <v>0.13091573181133587</v>
      </c>
      <c r="J1285" s="3">
        <f t="shared" si="641"/>
        <v>0.65448426818866412</v>
      </c>
      <c r="K1285" s="3">
        <f t="shared" si="644"/>
        <v>7.2838406780723425E-2</v>
      </c>
      <c r="L1285" s="7">
        <f t="shared" si="645"/>
        <v>3.071853235154111E-4</v>
      </c>
      <c r="M1285" s="7">
        <f t="shared" si="647"/>
        <v>1.4768212618101557E-3</v>
      </c>
      <c r="N1285" s="3">
        <f t="shared" si="642"/>
        <v>6.2440230486394835E-4</v>
      </c>
      <c r="O1285" s="3">
        <f t="shared" si="648"/>
        <v>0.23598042915059786</v>
      </c>
      <c r="P1285" s="3">
        <f t="shared" si="646"/>
        <v>0.23660483145546179</v>
      </c>
    </row>
    <row r="1286" spans="1:16" x14ac:dyDescent="0.25">
      <c r="A1286" s="8">
        <f t="shared" si="643"/>
        <v>0.2333237892959372</v>
      </c>
      <c r="B1286" s="8">
        <f t="shared" si="633"/>
        <v>1.6676210704062805E-2</v>
      </c>
      <c r="C1286" s="8">
        <f t="shared" si="634"/>
        <v>1.0449356930885525</v>
      </c>
      <c r="D1286" s="8">
        <f t="shared" si="635"/>
        <v>1.4065893178654611E-3</v>
      </c>
      <c r="E1286" s="8">
        <f t="shared" si="636"/>
        <v>4.7680910682134536E-2</v>
      </c>
      <c r="F1286" s="3">
        <f t="shared" si="637"/>
        <v>0.45432658848841267</v>
      </c>
      <c r="G1286" s="7">
        <f t="shared" si="638"/>
        <v>3.2051653572596189E-3</v>
      </c>
      <c r="H1286" s="3">
        <f t="shared" si="639"/>
        <v>0.23652895465319682</v>
      </c>
      <c r="I1286" s="3">
        <f t="shared" si="640"/>
        <v>0.13061696163606906</v>
      </c>
      <c r="J1286" s="3">
        <f t="shared" si="641"/>
        <v>0.65478303836393092</v>
      </c>
      <c r="K1286" s="3">
        <f t="shared" si="644"/>
        <v>7.2819404120901043E-2</v>
      </c>
      <c r="L1286" s="7">
        <f t="shared" si="645"/>
        <v>3.0717207396626387E-4</v>
      </c>
      <c r="M1286" s="7">
        <f t="shared" si="647"/>
        <v>1.4768212618101557E-3</v>
      </c>
      <c r="N1286" s="3">
        <f t="shared" si="642"/>
        <v>6.2439766752174681E-4</v>
      </c>
      <c r="O1286" s="3">
        <f t="shared" si="648"/>
        <v>0.23598042915059786</v>
      </c>
      <c r="P1286" s="3">
        <f t="shared" si="646"/>
        <v>0.23660482681811962</v>
      </c>
    </row>
    <row r="1287" spans="1:16" x14ac:dyDescent="0.25">
      <c r="A1287" s="8">
        <f t="shared" si="643"/>
        <v>0.23336172537839861</v>
      </c>
      <c r="B1287" s="8">
        <f t="shared" si="633"/>
        <v>1.663827462160139E-2</v>
      </c>
      <c r="C1287" s="8">
        <f t="shared" si="634"/>
        <v>1.0437187120134919</v>
      </c>
      <c r="D1287" s="8">
        <f t="shared" si="635"/>
        <v>1.4018590997343407E-3</v>
      </c>
      <c r="E1287" s="8">
        <f t="shared" si="636"/>
        <v>4.7685640900265655E-2</v>
      </c>
      <c r="F1287" s="3">
        <f t="shared" si="637"/>
        <v>0.45428152117200998</v>
      </c>
      <c r="G1287" s="7">
        <f t="shared" si="638"/>
        <v>3.2045295105334677E-3</v>
      </c>
      <c r="H1287" s="3">
        <f t="shared" si="639"/>
        <v>0.23656625488893207</v>
      </c>
      <c r="I1287" s="3">
        <f t="shared" si="640"/>
        <v>0.13046483900168648</v>
      </c>
      <c r="J1287" s="3">
        <f t="shared" si="641"/>
        <v>0.6549351609983135</v>
      </c>
      <c r="K1287" s="3">
        <f t="shared" si="644"/>
        <v>7.2809712686029468E-2</v>
      </c>
      <c r="L1287" s="7">
        <f t="shared" si="645"/>
        <v>3.0716562876313366E-4</v>
      </c>
      <c r="M1287" s="7">
        <f t="shared" si="647"/>
        <v>1.4768212618101557E-3</v>
      </c>
      <c r="N1287" s="3">
        <f t="shared" si="642"/>
        <v>6.2439541170065125E-4</v>
      </c>
      <c r="O1287" s="3">
        <f t="shared" si="648"/>
        <v>0.23598042915059786</v>
      </c>
      <c r="P1287" s="3">
        <f t="shared" si="646"/>
        <v>0.2366048245622985</v>
      </c>
    </row>
    <row r="1288" spans="1:16" x14ac:dyDescent="0.25">
      <c r="A1288" s="8">
        <f t="shared" si="643"/>
        <v>0.23338101021508184</v>
      </c>
      <c r="B1288" s="8">
        <f t="shared" si="633"/>
        <v>1.6618989784918159E-2</v>
      </c>
      <c r="C1288" s="8">
        <f t="shared" si="634"/>
        <v>1.0430995647912029</v>
      </c>
      <c r="D1288" s="8">
        <f t="shared" si="635"/>
        <v>1.3994564082806795E-3</v>
      </c>
      <c r="E1288" s="8">
        <f t="shared" si="636"/>
        <v>4.7688043591719319E-2</v>
      </c>
      <c r="F1288" s="3">
        <f t="shared" si="637"/>
        <v>0.45425863287032536</v>
      </c>
      <c r="G1288" s="7">
        <f t="shared" si="638"/>
        <v>3.2042066077207615E-3</v>
      </c>
      <c r="H1288" s="3">
        <f t="shared" si="639"/>
        <v>0.23658521682280259</v>
      </c>
      <c r="I1288" s="3">
        <f t="shared" si="640"/>
        <v>0.13038744559890036</v>
      </c>
      <c r="J1288" s="3">
        <f t="shared" si="641"/>
        <v>0.65501255440109962</v>
      </c>
      <c r="K1288" s="3">
        <f t="shared" si="644"/>
        <v>7.2804777971503351E-2</v>
      </c>
      <c r="L1288" s="7">
        <f t="shared" si="645"/>
        <v>3.07162427568326E-4</v>
      </c>
      <c r="M1288" s="7">
        <f t="shared" si="647"/>
        <v>1.4768212618101557E-3</v>
      </c>
      <c r="N1288" s="3">
        <f t="shared" si="642"/>
        <v>6.2439429128246854E-4</v>
      </c>
      <c r="O1288" s="3">
        <f t="shared" si="648"/>
        <v>0.23598042915059786</v>
      </c>
      <c r="P1288" s="3">
        <f t="shared" si="646"/>
        <v>0.23660482344188033</v>
      </c>
    </row>
    <row r="1289" spans="1:16" x14ac:dyDescent="0.25">
      <c r="A1289" s="8">
        <f t="shared" si="643"/>
        <v>0.23339081352462071</v>
      </c>
      <c r="B1289" s="8">
        <f t="shared" si="633"/>
        <v>1.6609186475379289E-2</v>
      </c>
      <c r="C1289" s="8">
        <f t="shared" si="634"/>
        <v>1.0427846977938926</v>
      </c>
      <c r="D1289" s="8">
        <f t="shared" si="635"/>
        <v>1.3982355133715626E-3</v>
      </c>
      <c r="E1289" s="8">
        <f t="shared" si="636"/>
        <v>4.7689264486628434E-2</v>
      </c>
      <c r="F1289" s="3">
        <f t="shared" si="637"/>
        <v>0.4542470033755478</v>
      </c>
      <c r="G1289" s="7">
        <f t="shared" si="638"/>
        <v>3.2040425477587718E-3</v>
      </c>
      <c r="H1289" s="3">
        <f t="shared" si="639"/>
        <v>0.23659485607237948</v>
      </c>
      <c r="I1289" s="3">
        <f t="shared" si="640"/>
        <v>0.13034808722423658</v>
      </c>
      <c r="J1289" s="3">
        <f t="shared" si="641"/>
        <v>0.65505191277576347</v>
      </c>
      <c r="K1289" s="3">
        <f t="shared" si="644"/>
        <v>7.2802267357019931E-2</v>
      </c>
      <c r="L1289" s="7">
        <f t="shared" si="645"/>
        <v>3.0716081972745454E-4</v>
      </c>
      <c r="M1289" s="7">
        <f t="shared" si="647"/>
        <v>1.4768212618101557E-3</v>
      </c>
      <c r="N1289" s="3">
        <f t="shared" si="642"/>
        <v>6.243937285381636E-4</v>
      </c>
      <c r="O1289" s="3">
        <f t="shared" si="648"/>
        <v>0.23598042915059786</v>
      </c>
      <c r="P1289" s="3">
        <f t="shared" si="646"/>
        <v>0.23660482287913603</v>
      </c>
    </row>
    <row r="1290" spans="1:16" x14ac:dyDescent="0.25">
      <c r="A1290" s="8">
        <f t="shared" si="643"/>
        <v>0.233395796927999</v>
      </c>
      <c r="B1290" s="8">
        <f t="shared" si="633"/>
        <v>1.6604203072001E-2</v>
      </c>
      <c r="C1290" s="8">
        <f t="shared" si="634"/>
        <v>1.0426246055690509</v>
      </c>
      <c r="D1290" s="8">
        <f t="shared" si="635"/>
        <v>1.3976150132992944E-3</v>
      </c>
      <c r="E1290" s="8">
        <f t="shared" si="636"/>
        <v>4.7689884986700702E-2</v>
      </c>
      <c r="F1290" s="3">
        <f t="shared" si="637"/>
        <v>0.45424109310131455</v>
      </c>
      <c r="G1290" s="7">
        <f t="shared" si="638"/>
        <v>3.2039591717682777E-3</v>
      </c>
      <c r="H1290" s="3">
        <f t="shared" si="639"/>
        <v>0.23659975609976727</v>
      </c>
      <c r="I1290" s="3">
        <f t="shared" si="640"/>
        <v>0.13032807569613136</v>
      </c>
      <c r="J1290" s="3">
        <f t="shared" si="641"/>
        <v>0.65507192430386862</v>
      </c>
      <c r="K1290" s="3">
        <f t="shared" si="644"/>
        <v>7.2800990574248395E-2</v>
      </c>
      <c r="L1290" s="7">
        <f t="shared" si="645"/>
        <v>3.071600074321286E-4</v>
      </c>
      <c r="M1290" s="7">
        <f t="shared" si="647"/>
        <v>1.4768212618101557E-3</v>
      </c>
      <c r="N1290" s="3">
        <f t="shared" si="642"/>
        <v>6.2439344423479944E-4</v>
      </c>
      <c r="O1290" s="3">
        <f t="shared" si="648"/>
        <v>0.23598042915059786</v>
      </c>
      <c r="P1290" s="3">
        <f t="shared" si="646"/>
        <v>0.23660482259483265</v>
      </c>
    </row>
    <row r="1291" spans="1:16" x14ac:dyDescent="0.25">
      <c r="A1291" s="8">
        <f t="shared" si="643"/>
        <v>0.23339833017553169</v>
      </c>
      <c r="B1291" s="8">
        <f t="shared" si="633"/>
        <v>1.6601669824468313E-2</v>
      </c>
      <c r="C1291" s="8">
        <f t="shared" si="634"/>
        <v>1.0425432162382462</v>
      </c>
      <c r="D1291" s="8">
        <f t="shared" si="635"/>
        <v>1.3972996234072246E-3</v>
      </c>
      <c r="E1291" s="8">
        <f t="shared" si="636"/>
        <v>4.7690200376592773E-2</v>
      </c>
      <c r="F1291" s="3">
        <f t="shared" si="637"/>
        <v>0.4542380890659321</v>
      </c>
      <c r="G1291" s="7">
        <f t="shared" si="638"/>
        <v>3.2039167943830691E-3</v>
      </c>
      <c r="H1291" s="3">
        <f t="shared" si="639"/>
        <v>0.23660224696991475</v>
      </c>
      <c r="I1291" s="3">
        <f t="shared" si="640"/>
        <v>0.13031790202978077</v>
      </c>
      <c r="J1291" s="3">
        <f t="shared" si="641"/>
        <v>0.65508209797021921</v>
      </c>
      <c r="K1291" s="3">
        <f t="shared" si="644"/>
        <v>7.2800341398981144E-2</v>
      </c>
      <c r="L1291" s="7">
        <f t="shared" si="645"/>
        <v>3.0715959581337882E-4</v>
      </c>
      <c r="M1291" s="7">
        <f>M1283</f>
        <v>1.4768212618101557E-3</v>
      </c>
      <c r="N1291" s="3">
        <f t="shared" si="642"/>
        <v>6.2439330016823705E-4</v>
      </c>
      <c r="O1291" s="3">
        <f>O1283</f>
        <v>0.23598042915059786</v>
      </c>
      <c r="P1291" s="3">
        <f t="shared" si="646"/>
        <v>0.23660482245076608</v>
      </c>
    </row>
    <row r="1292" spans="1:16" x14ac:dyDescent="0.25">
      <c r="A1292" s="8">
        <f t="shared" si="643"/>
        <v>0.23339961791595737</v>
      </c>
      <c r="B1292" s="8">
        <f t="shared" si="633"/>
        <v>1.6600382084042631E-2</v>
      </c>
      <c r="C1292" s="8">
        <f t="shared" si="634"/>
        <v>1.0425018409159543</v>
      </c>
      <c r="D1292" s="8">
        <f t="shared" si="635"/>
        <v>1.3971393080006236E-3</v>
      </c>
      <c r="E1292" s="8">
        <f t="shared" si="636"/>
        <v>4.7690360691999376E-2</v>
      </c>
      <c r="F1292" s="3">
        <f t="shared" si="637"/>
        <v>0.45423656210402857</v>
      </c>
      <c r="G1292" s="7">
        <f t="shared" si="638"/>
        <v>3.2038952539143943E-3</v>
      </c>
      <c r="H1292" s="3">
        <f t="shared" si="639"/>
        <v>0.23660351316987177</v>
      </c>
      <c r="I1292" s="3">
        <f t="shared" si="640"/>
        <v>0.13031273011449429</v>
      </c>
      <c r="J1292" s="3">
        <f t="shared" si="641"/>
        <v>0.6550872698855057</v>
      </c>
      <c r="K1292" s="3">
        <f t="shared" si="644"/>
        <v>7.2800011363882186E-2</v>
      </c>
      <c r="L1292" s="7">
        <f t="shared" si="645"/>
        <v>3.071593869090406E-4</v>
      </c>
      <c r="M1292" s="7">
        <f t="shared" si="647"/>
        <v>1.4768212618101557E-3</v>
      </c>
      <c r="N1292" s="3">
        <f t="shared" si="642"/>
        <v>6.2439322705171868E-4</v>
      </c>
      <c r="O1292" s="3">
        <f t="shared" si="648"/>
        <v>0.23598042915059786</v>
      </c>
      <c r="P1292" s="3">
        <f t="shared" si="646"/>
        <v>0.23660482237764957</v>
      </c>
    </row>
    <row r="1293" spans="1:16" x14ac:dyDescent="0.25">
      <c r="A1293" s="8">
        <f t="shared" si="643"/>
        <v>0.23340027251984627</v>
      </c>
      <c r="B1293" s="8">
        <f t="shared" si="633"/>
        <v>1.6599727480153731E-2</v>
      </c>
      <c r="C1293" s="8">
        <f t="shared" si="634"/>
        <v>1.0424808078084684</v>
      </c>
      <c r="D1293" s="8">
        <f t="shared" si="635"/>
        <v>1.3970578162378561E-3</v>
      </c>
      <c r="E1293" s="8">
        <f t="shared" si="636"/>
        <v>4.7690442183762144E-2</v>
      </c>
      <c r="F1293" s="3">
        <f t="shared" si="637"/>
        <v>0.45423578592044828</v>
      </c>
      <c r="G1293" s="7">
        <f t="shared" si="638"/>
        <v>3.2038843045150201E-3</v>
      </c>
      <c r="H1293" s="3">
        <f t="shared" si="639"/>
        <v>0.23660415682436128</v>
      </c>
      <c r="I1293" s="3">
        <f t="shared" si="640"/>
        <v>0.13031010097605855</v>
      </c>
      <c r="J1293" s="3">
        <f t="shared" si="641"/>
        <v>0.65508989902394144</v>
      </c>
      <c r="K1293" s="3">
        <f t="shared" si="644"/>
        <v>7.2799843586077356E-2</v>
      </c>
      <c r="L1293" s="7">
        <f t="shared" si="645"/>
        <v>3.0715928080248098E-4</v>
      </c>
      <c r="M1293" s="7">
        <f t="shared" si="647"/>
        <v>1.4768212618101557E-3</v>
      </c>
      <c r="N1293" s="3">
        <f t="shared" si="642"/>
        <v>6.2439318991442283E-4</v>
      </c>
      <c r="O1293" s="3">
        <f t="shared" si="648"/>
        <v>0.23598042915059786</v>
      </c>
      <c r="P1293" s="3">
        <f t="shared" si="646"/>
        <v>0.23660482234051228</v>
      </c>
    </row>
    <row r="1294" spans="1:16" x14ac:dyDescent="0.25">
      <c r="A1294" s="8">
        <f t="shared" si="643"/>
        <v>0.23340060527792178</v>
      </c>
      <c r="B1294" s="8">
        <f t="shared" si="633"/>
        <v>1.659939472207822E-2</v>
      </c>
      <c r="C1294" s="8">
        <f t="shared" si="634"/>
        <v>1.0424701157958469</v>
      </c>
      <c r="D1294" s="8">
        <f t="shared" si="635"/>
        <v>1.397016391693858E-3</v>
      </c>
      <c r="E1294" s="8">
        <f t="shared" si="636"/>
        <v>4.769048360830614E-2</v>
      </c>
      <c r="F1294" s="3">
        <f t="shared" si="637"/>
        <v>0.45423539136562568</v>
      </c>
      <c r="G1294" s="7">
        <f t="shared" si="638"/>
        <v>3.203878738650359E-3</v>
      </c>
      <c r="H1294" s="3">
        <f t="shared" si="639"/>
        <v>0.23660448401657214</v>
      </c>
      <c r="I1294" s="3">
        <f t="shared" si="640"/>
        <v>0.13030876447448086</v>
      </c>
      <c r="J1294" s="3">
        <f t="shared" si="641"/>
        <v>0.65509123552551918</v>
      </c>
      <c r="K1294" s="3">
        <f t="shared" si="644"/>
        <v>7.279975829633635E-2</v>
      </c>
      <c r="L1294" s="7">
        <f t="shared" si="645"/>
        <v>3.0715922688725426E-4</v>
      </c>
      <c r="M1294" s="7">
        <f t="shared" si="647"/>
        <v>1.4768212618101557E-3</v>
      </c>
      <c r="N1294" s="3">
        <f t="shared" si="642"/>
        <v>6.2439317104409338E-4</v>
      </c>
      <c r="O1294" s="3">
        <f t="shared" si="648"/>
        <v>0.23598042915059786</v>
      </c>
      <c r="P1294" s="3">
        <f t="shared" si="646"/>
        <v>0.23660482232164196</v>
      </c>
    </row>
    <row r="1295" spans="1:16" x14ac:dyDescent="0.25">
      <c r="A1295" s="8">
        <f t="shared" si="643"/>
        <v>0.2334007744304567</v>
      </c>
      <c r="B1295" s="8">
        <f t="shared" si="633"/>
        <v>1.6599225569543297E-2</v>
      </c>
      <c r="C1295" s="8">
        <f t="shared" si="634"/>
        <v>1.0424646806347777</v>
      </c>
      <c r="D1295" s="8">
        <f t="shared" si="635"/>
        <v>1.3969953343012922E-3</v>
      </c>
      <c r="E1295" s="8">
        <f t="shared" si="636"/>
        <v>4.7690504665698706E-2</v>
      </c>
      <c r="F1295" s="3">
        <f t="shared" si="637"/>
        <v>0.45423519080132008</v>
      </c>
      <c r="G1295" s="7">
        <f t="shared" si="638"/>
        <v>3.2038759093526653E-3</v>
      </c>
      <c r="H1295" s="3">
        <f t="shared" si="639"/>
        <v>0.23660465033980937</v>
      </c>
      <c r="I1295" s="3">
        <f t="shared" si="640"/>
        <v>0.13030808507934721</v>
      </c>
      <c r="J1295" s="3">
        <f t="shared" si="641"/>
        <v>0.65509191492065277</v>
      </c>
      <c r="K1295" s="3">
        <f t="shared" si="644"/>
        <v>7.2799714939964053E-2</v>
      </c>
      <c r="L1295" s="7">
        <f t="shared" si="645"/>
        <v>3.0715919948606617E-4</v>
      </c>
      <c r="M1295" s="7">
        <f t="shared" si="647"/>
        <v>1.4768212618101557E-3</v>
      </c>
      <c r="N1295" s="3">
        <f t="shared" si="642"/>
        <v>6.2439316145367757E-4</v>
      </c>
      <c r="O1295" s="3">
        <f t="shared" si="648"/>
        <v>0.23598042915059786</v>
      </c>
      <c r="P1295" s="3">
        <f t="shared" si="646"/>
        <v>0.23660482231205154</v>
      </c>
    </row>
    <row r="1296" spans="1:16" x14ac:dyDescent="0.25">
      <c r="A1296" s="8">
        <f t="shared" si="643"/>
        <v>0.23340086041657779</v>
      </c>
      <c r="B1296" s="8">
        <f t="shared" si="633"/>
        <v>1.6599139583422212E-2</v>
      </c>
      <c r="C1296" s="8">
        <f t="shared" si="634"/>
        <v>1.0424619177433665</v>
      </c>
      <c r="D1296" s="8">
        <f t="shared" si="635"/>
        <v>1.3969846301339272E-3</v>
      </c>
      <c r="E1296" s="8">
        <f t="shared" si="636"/>
        <v>4.7690515369866071E-2</v>
      </c>
      <c r="F1296" s="3">
        <f t="shared" si="637"/>
        <v>0.4542350888479344</v>
      </c>
      <c r="G1296" s="7">
        <f t="shared" si="638"/>
        <v>3.2038744711287395E-3</v>
      </c>
      <c r="H1296" s="3">
        <f t="shared" si="639"/>
        <v>0.23660473488770653</v>
      </c>
      <c r="I1296" s="3">
        <f t="shared" si="640"/>
        <v>0.13030773971792081</v>
      </c>
      <c r="J1296" s="3">
        <f t="shared" si="641"/>
        <v>0.65509226028207923</v>
      </c>
      <c r="K1296" s="3">
        <f t="shared" si="644"/>
        <v>7.2799692900250096E-2</v>
      </c>
      <c r="L1296" s="7">
        <f t="shared" si="645"/>
        <v>3.0715918555858785E-4</v>
      </c>
      <c r="M1296" s="7">
        <f t="shared" si="647"/>
        <v>1.4768212618101557E-3</v>
      </c>
      <c r="N1296" s="3">
        <f t="shared" si="642"/>
        <v>6.2439315657906015E-4</v>
      </c>
      <c r="O1296" s="3">
        <f t="shared" si="648"/>
        <v>0.23598042915059786</v>
      </c>
      <c r="P1296" s="3">
        <f t="shared" si="646"/>
        <v>0.23660482230717692</v>
      </c>
    </row>
    <row r="1297" spans="1:16" x14ac:dyDescent="0.25">
      <c r="A1297" s="8">
        <f t="shared" si="643"/>
        <v>0.23340090412631298</v>
      </c>
      <c r="B1297" s="8">
        <f t="shared" si="633"/>
        <v>1.659909587368702E-2</v>
      </c>
      <c r="C1297" s="8">
        <f t="shared" si="634"/>
        <v>1.0424605132670446</v>
      </c>
      <c r="D1297" s="8">
        <f t="shared" si="635"/>
        <v>1.3969791888433312E-3</v>
      </c>
      <c r="E1297" s="8">
        <f t="shared" si="636"/>
        <v>4.769052081115667E-2</v>
      </c>
      <c r="F1297" s="3">
        <f t="shared" si="637"/>
        <v>0.45423503702159501</v>
      </c>
      <c r="G1297" s="7">
        <f t="shared" si="638"/>
        <v>3.2038737400312076E-3</v>
      </c>
      <c r="H1297" s="3">
        <f t="shared" si="639"/>
        <v>0.23660477786634418</v>
      </c>
      <c r="I1297" s="3">
        <f t="shared" si="640"/>
        <v>0.13030756415838057</v>
      </c>
      <c r="J1297" s="3">
        <f t="shared" si="641"/>
        <v>0.65509243584161947</v>
      </c>
      <c r="K1297" s="3">
        <f t="shared" si="644"/>
        <v>7.2799681696655585E-2</v>
      </c>
      <c r="L1297" s="7">
        <f t="shared" si="645"/>
        <v>3.0715917847915376E-4</v>
      </c>
      <c r="M1297" s="7">
        <f t="shared" si="647"/>
        <v>1.4768212618101557E-3</v>
      </c>
      <c r="N1297" s="3">
        <f t="shared" si="642"/>
        <v>6.2439315410125823E-4</v>
      </c>
      <c r="O1297" s="3">
        <f t="shared" si="648"/>
        <v>0.23598042915059786</v>
      </c>
      <c r="P1297" s="3">
        <f t="shared" si="646"/>
        <v>0.23660482230469912</v>
      </c>
    </row>
    <row r="1298" spans="1:16" x14ac:dyDescent="0.25">
      <c r="A1298" s="8">
        <f t="shared" si="643"/>
        <v>0.23340092634549045</v>
      </c>
      <c r="B1298" s="8">
        <f t="shared" si="633"/>
        <v>1.659907365450955E-2</v>
      </c>
      <c r="C1298" s="8">
        <f t="shared" si="634"/>
        <v>1.0424597993222613</v>
      </c>
      <c r="D1298" s="8">
        <f t="shared" si="635"/>
        <v>1.3969764228487684E-3</v>
      </c>
      <c r="E1298" s="8">
        <f t="shared" si="636"/>
        <v>4.7690523577151228E-2</v>
      </c>
      <c r="F1298" s="3">
        <f t="shared" si="637"/>
        <v>0.45423501067649441</v>
      </c>
      <c r="G1298" s="7">
        <f t="shared" si="638"/>
        <v>3.2038733683893627E-3</v>
      </c>
      <c r="H1298" s="3">
        <f t="shared" si="639"/>
        <v>0.23660479971387982</v>
      </c>
      <c r="I1298" s="3">
        <f t="shared" si="640"/>
        <v>0.13030747491528266</v>
      </c>
      <c r="J1298" s="3">
        <f t="shared" si="641"/>
        <v>0.65509252508471727</v>
      </c>
      <c r="K1298" s="3">
        <f t="shared" si="644"/>
        <v>7.2799676001468402E-2</v>
      </c>
      <c r="L1298" s="7">
        <f t="shared" si="645"/>
        <v>3.0715917488053133E-4</v>
      </c>
      <c r="M1298" s="7">
        <f t="shared" si="647"/>
        <v>1.4768212618101557E-3</v>
      </c>
      <c r="N1298" s="3">
        <f t="shared" si="642"/>
        <v>6.2439315284174045E-4</v>
      </c>
      <c r="O1298" s="3">
        <f t="shared" si="648"/>
        <v>0.23598042915059786</v>
      </c>
      <c r="P1298" s="3">
        <f t="shared" si="646"/>
        <v>0.2366048223034396</v>
      </c>
    </row>
    <row r="1299" spans="1:16" x14ac:dyDescent="0.25">
      <c r="A1299" s="8">
        <f t="shared" si="643"/>
        <v>0.23340093764027034</v>
      </c>
      <c r="B1299" s="8">
        <f t="shared" si="633"/>
        <v>1.659906235972966E-2</v>
      </c>
      <c r="C1299" s="8">
        <f t="shared" si="634"/>
        <v>1.0424594363991524</v>
      </c>
      <c r="D1299" s="8">
        <f t="shared" si="635"/>
        <v>1.3969750167982893E-3</v>
      </c>
      <c r="E1299" s="8">
        <f t="shared" si="636"/>
        <v>4.7690524983201713E-2</v>
      </c>
      <c r="F1299" s="3">
        <f t="shared" si="637"/>
        <v>0.45423499728437183</v>
      </c>
      <c r="G1299" s="7">
        <f t="shared" si="638"/>
        <v>3.2038731794710134E-3</v>
      </c>
      <c r="H1299" s="3">
        <f t="shared" si="639"/>
        <v>0.23660481081974136</v>
      </c>
      <c r="I1299" s="3">
        <f t="shared" si="640"/>
        <v>0.13030742954989405</v>
      </c>
      <c r="J1299" s="3">
        <f t="shared" si="641"/>
        <v>0.65509257045010594</v>
      </c>
      <c r="K1299" s="3">
        <f t="shared" si="644"/>
        <v>7.2799673106404103E-2</v>
      </c>
      <c r="L1299" s="7">
        <f t="shared" si="645"/>
        <v>3.0715917305125236E-4</v>
      </c>
      <c r="M1299" s="7">
        <f t="shared" si="647"/>
        <v>1.4768212618101557E-3</v>
      </c>
      <c r="N1299" s="3">
        <f t="shared" si="642"/>
        <v>6.2439315220149283E-4</v>
      </c>
      <c r="O1299" s="3">
        <f t="shared" si="648"/>
        <v>0.23598042915059786</v>
      </c>
      <c r="P1299" s="3">
        <f t="shared" si="646"/>
        <v>0.23660482230279936</v>
      </c>
    </row>
    <row r="1300" spans="1:16" x14ac:dyDescent="0.25">
      <c r="A1300" s="8">
        <f t="shared" si="643"/>
        <v>0.23340094338179934</v>
      </c>
      <c r="B1300" s="8">
        <f t="shared" si="633"/>
        <v>1.6599056618200658E-2</v>
      </c>
      <c r="C1300" s="8">
        <f t="shared" si="634"/>
        <v>1.0424592519126841</v>
      </c>
      <c r="D1300" s="8">
        <f t="shared" si="635"/>
        <v>1.3969743020541547E-3</v>
      </c>
      <c r="E1300" s="8">
        <f t="shared" si="636"/>
        <v>4.7690525697945844E-2</v>
      </c>
      <c r="F1300" s="3">
        <f t="shared" si="637"/>
        <v>0.45423499047669263</v>
      </c>
      <c r="G1300" s="7">
        <f t="shared" si="638"/>
        <v>3.203873083437283E-3</v>
      </c>
      <c r="H1300" s="3">
        <f t="shared" si="639"/>
        <v>0.23660481646523662</v>
      </c>
      <c r="I1300" s="3">
        <f t="shared" si="640"/>
        <v>0.13030740648908551</v>
      </c>
      <c r="J1300" s="3">
        <f t="shared" si="641"/>
        <v>0.65509259351091442</v>
      </c>
      <c r="K1300" s="3">
        <f t="shared" si="644"/>
        <v>7.2799671634741631E-2</v>
      </c>
      <c r="L1300" s="7">
        <f t="shared" si="645"/>
        <v>3.0715917212137313E-4</v>
      </c>
      <c r="M1300" s="7">
        <f t="shared" si="647"/>
        <v>1.4768212618101557E-3</v>
      </c>
      <c r="N1300" s="3">
        <f t="shared" si="642"/>
        <v>6.2439315187603507E-4</v>
      </c>
      <c r="O1300" s="3">
        <f t="shared" si="648"/>
        <v>0.23598042915059786</v>
      </c>
      <c r="P1300" s="3">
        <f t="shared" si="646"/>
        <v>0.2366048223024739</v>
      </c>
    </row>
    <row r="1301" spans="1:16" x14ac:dyDescent="0.25">
      <c r="A1301" s="8">
        <f t="shared" si="643"/>
        <v>0.23340094630041797</v>
      </c>
      <c r="B1301" s="8">
        <f t="shared" si="633"/>
        <v>1.6599053699582034E-2</v>
      </c>
      <c r="C1301" s="8">
        <f t="shared" si="634"/>
        <v>1.0424591581317926</v>
      </c>
      <c r="D1301" s="8">
        <f t="shared" si="635"/>
        <v>1.3969739387249278E-3</v>
      </c>
      <c r="E1301" s="8">
        <f t="shared" si="636"/>
        <v>4.7690526061275072E-2</v>
      </c>
      <c r="F1301" s="3">
        <f t="shared" si="637"/>
        <v>0.45423498701611331</v>
      </c>
      <c r="G1301" s="7">
        <f t="shared" si="638"/>
        <v>3.2038730346200094E-3</v>
      </c>
      <c r="H1301" s="3">
        <f t="shared" si="639"/>
        <v>0.23660481933503796</v>
      </c>
      <c r="I1301" s="3">
        <f t="shared" si="640"/>
        <v>0.13030739476647407</v>
      </c>
      <c r="J1301" s="3">
        <f t="shared" si="641"/>
        <v>0.65509260523352597</v>
      </c>
      <c r="K1301" s="3">
        <f t="shared" si="644"/>
        <v>7.2799670886644283E-2</v>
      </c>
      <c r="L1301" s="7">
        <f t="shared" si="645"/>
        <v>3.0715917164868489E-4</v>
      </c>
      <c r="M1301" s="7">
        <f t="shared" si="647"/>
        <v>1.4768212618101557E-3</v>
      </c>
      <c r="N1301" s="3">
        <f t="shared" si="642"/>
        <v>6.2439315171059417E-4</v>
      </c>
      <c r="O1301" s="3">
        <f t="shared" si="648"/>
        <v>0.23598042915059786</v>
      </c>
      <c r="P1301" s="3">
        <f t="shared" si="646"/>
        <v>0.23660482230230845</v>
      </c>
    </row>
    <row r="1302" spans="1:16" x14ac:dyDescent="0.25">
      <c r="A1302" s="8">
        <f t="shared" si="643"/>
        <v>0.23340094778405321</v>
      </c>
      <c r="B1302" s="8">
        <f t="shared" si="633"/>
        <v>1.6599052215946791E-2</v>
      </c>
      <c r="C1302" s="8">
        <f t="shared" si="634"/>
        <v>1.042459110459705</v>
      </c>
      <c r="D1302" s="8">
        <f t="shared" si="635"/>
        <v>1.396973754032073E-3</v>
      </c>
      <c r="E1302" s="8">
        <f t="shared" si="636"/>
        <v>4.7690526245967924E-2</v>
      </c>
      <c r="F1302" s="3">
        <f t="shared" si="637"/>
        <v>0.45423498525698081</v>
      </c>
      <c r="G1302" s="7">
        <f t="shared" si="638"/>
        <v>3.2038730098044961E-3</v>
      </c>
      <c r="H1302" s="3">
        <f t="shared" si="639"/>
        <v>0.2366048207938577</v>
      </c>
      <c r="I1302" s="3">
        <f t="shared" si="640"/>
        <v>0.13030738880746312</v>
      </c>
      <c r="J1302" s="3">
        <f t="shared" si="641"/>
        <v>0.65509261119253681</v>
      </c>
      <c r="K1302" s="3">
        <f t="shared" si="644"/>
        <v>7.2799670506360367E-2</v>
      </c>
      <c r="L1302" s="7">
        <f t="shared" si="645"/>
        <v>3.0715917140840162E-4</v>
      </c>
      <c r="M1302" s="7">
        <f t="shared" si="647"/>
        <v>1.4768212618101557E-3</v>
      </c>
      <c r="N1302" s="3">
        <f t="shared" si="642"/>
        <v>6.2439315162649499E-4</v>
      </c>
      <c r="O1302" s="3">
        <f t="shared" si="648"/>
        <v>0.23598042915059786</v>
      </c>
      <c r="P1302" s="3">
        <f t="shared" si="646"/>
        <v>0.23660482230222435</v>
      </c>
    </row>
    <row r="1303" spans="1:16" x14ac:dyDescent="0.25">
      <c r="A1303" s="8">
        <f t="shared" si="643"/>
        <v>0.23340094853823654</v>
      </c>
      <c r="B1303" s="8">
        <f t="shared" si="633"/>
        <v>1.6599051461763464E-2</v>
      </c>
      <c r="C1303" s="8">
        <f t="shared" si="634"/>
        <v>1.0424590862263257</v>
      </c>
      <c r="D1303" s="8">
        <f t="shared" si="635"/>
        <v>1.3969736601462798E-3</v>
      </c>
      <c r="E1303" s="8">
        <f t="shared" si="636"/>
        <v>4.7690526339853719E-2</v>
      </c>
      <c r="F1303" s="3">
        <f t="shared" si="637"/>
        <v>0.45423498436275267</v>
      </c>
      <c r="G1303" s="7">
        <f t="shared" si="638"/>
        <v>3.2038729971899087E-3</v>
      </c>
      <c r="H1303" s="3">
        <f t="shared" si="639"/>
        <v>0.23660482153542645</v>
      </c>
      <c r="I1303" s="3">
        <f t="shared" si="640"/>
        <v>0.13030738577829071</v>
      </c>
      <c r="J1303" s="3">
        <f t="shared" si="641"/>
        <v>0.65509261422170928</v>
      </c>
      <c r="K1303" s="3">
        <f t="shared" si="644"/>
        <v>7.2799670313048834E-2</v>
      </c>
      <c r="L1303" s="7">
        <f t="shared" si="645"/>
        <v>3.0715917128625741E-4</v>
      </c>
      <c r="M1303" s="7">
        <f t="shared" si="647"/>
        <v>1.4768212618101557E-3</v>
      </c>
      <c r="N1303" s="3">
        <f t="shared" si="642"/>
        <v>6.2439315158374447E-4</v>
      </c>
      <c r="O1303" s="3">
        <f t="shared" si="648"/>
        <v>0.23598042915059786</v>
      </c>
      <c r="P1303" s="3">
        <f t="shared" si="646"/>
        <v>0.23660482230218161</v>
      </c>
    </row>
    <row r="1304" spans="1:16" x14ac:dyDescent="0.25">
      <c r="A1304" s="8">
        <f t="shared" si="643"/>
        <v>0.23340094892161412</v>
      </c>
      <c r="B1304" s="8">
        <f t="shared" si="633"/>
        <v>1.6599051078385885E-2</v>
      </c>
      <c r="C1304" s="8">
        <f t="shared" si="634"/>
        <v>1.0424590739076574</v>
      </c>
      <c r="D1304" s="8">
        <f t="shared" si="635"/>
        <v>1.3969736124208728E-3</v>
      </c>
      <c r="E1304" s="8">
        <f t="shared" si="636"/>
        <v>4.7690526387579125E-2</v>
      </c>
      <c r="F1304" s="3">
        <f t="shared" si="637"/>
        <v>0.45423498390818545</v>
      </c>
      <c r="G1304" s="7">
        <f t="shared" si="638"/>
        <v>3.2038729907774761E-3</v>
      </c>
      <c r="H1304" s="3">
        <f t="shared" si="639"/>
        <v>0.2366048219123916</v>
      </c>
      <c r="I1304" s="3">
        <f t="shared" si="640"/>
        <v>0.13030738423845717</v>
      </c>
      <c r="J1304" s="3">
        <f t="shared" si="641"/>
        <v>0.65509261576154287</v>
      </c>
      <c r="K1304" s="3">
        <f t="shared" si="644"/>
        <v>7.2799670214781856E-2</v>
      </c>
      <c r="L1304" s="7">
        <f t="shared" si="645"/>
        <v>3.0715917122416716E-4</v>
      </c>
      <c r="M1304" s="7">
        <f t="shared" si="647"/>
        <v>1.4768212618101557E-3</v>
      </c>
      <c r="N1304" s="3">
        <f t="shared" si="642"/>
        <v>6.2439315156201294E-4</v>
      </c>
      <c r="O1304" s="3">
        <f t="shared" si="648"/>
        <v>0.23598042915059786</v>
      </c>
      <c r="P1304" s="3">
        <f t="shared" si="646"/>
        <v>0.23660482230215987</v>
      </c>
    </row>
    <row r="1306" spans="1:16" x14ac:dyDescent="0.25">
      <c r="A1306" s="5" t="s">
        <v>75</v>
      </c>
      <c r="B1306" s="5"/>
      <c r="C1306" s="5"/>
      <c r="D1306" s="5"/>
      <c r="E1306" s="5"/>
      <c r="F1306">
        <f>F1273+1</f>
        <v>40</v>
      </c>
      <c r="G1306" t="s">
        <v>76</v>
      </c>
      <c r="H1306">
        <f>D$18/100</f>
        <v>0.7</v>
      </c>
      <c r="K1306" t="s">
        <v>15</v>
      </c>
    </row>
    <row r="1307" spans="1:16" x14ac:dyDescent="0.25">
      <c r="A1307" s="1" t="s">
        <v>82</v>
      </c>
      <c r="B1307" s="1" t="s">
        <v>182</v>
      </c>
      <c r="C1307" s="1" t="s">
        <v>183</v>
      </c>
      <c r="D1307" s="1" t="s">
        <v>184</v>
      </c>
      <c r="E1307" s="1" t="s">
        <v>185</v>
      </c>
      <c r="F1307" s="1" t="s">
        <v>79</v>
      </c>
      <c r="G1307" s="1" t="s">
        <v>81</v>
      </c>
      <c r="H1307" s="1" t="s">
        <v>84</v>
      </c>
      <c r="I1307" s="1" t="s">
        <v>60</v>
      </c>
      <c r="J1307" s="1" t="s">
        <v>187</v>
      </c>
      <c r="K1307" s="1" t="s">
        <v>86</v>
      </c>
      <c r="L1307" s="1" t="s">
        <v>88</v>
      </c>
      <c r="M1307" s="1" t="s">
        <v>88</v>
      </c>
      <c r="N1307" s="1" t="s">
        <v>90</v>
      </c>
      <c r="O1307" s="1" t="s">
        <v>92</v>
      </c>
      <c r="P1307" s="1" t="s">
        <v>92</v>
      </c>
    </row>
    <row r="1308" spans="1:16" x14ac:dyDescent="0.25">
      <c r="A1308" s="1" t="s">
        <v>77</v>
      </c>
      <c r="B1308" s="1" t="s">
        <v>10</v>
      </c>
      <c r="C1308" s="1" t="s">
        <v>57</v>
      </c>
      <c r="D1308" s="1" t="s">
        <v>59</v>
      </c>
      <c r="E1308" s="1" t="s">
        <v>186</v>
      </c>
      <c r="F1308" s="1" t="s">
        <v>78</v>
      </c>
      <c r="G1308" s="1" t="s">
        <v>80</v>
      </c>
      <c r="H1308" s="1" t="s">
        <v>83</v>
      </c>
      <c r="I1308" s="1" t="s">
        <v>61</v>
      </c>
      <c r="J1308" s="1" t="s">
        <v>188</v>
      </c>
      <c r="K1308" s="1" t="s">
        <v>85</v>
      </c>
      <c r="L1308" s="1" t="s">
        <v>87</v>
      </c>
      <c r="M1308" s="1" t="s">
        <v>28</v>
      </c>
      <c r="N1308" s="1" t="s">
        <v>89</v>
      </c>
      <c r="O1308" s="1" t="s">
        <v>32</v>
      </c>
      <c r="P1308" s="1" t="s">
        <v>91</v>
      </c>
    </row>
    <row r="1309" spans="1:16" x14ac:dyDescent="0.25">
      <c r="A1309" s="1" t="s">
        <v>0</v>
      </c>
      <c r="B1309" s="1" t="s">
        <v>0</v>
      </c>
      <c r="C1309" s="1" t="s">
        <v>97</v>
      </c>
      <c r="D1309" s="1" t="s">
        <v>17</v>
      </c>
      <c r="E1309" s="1" t="s">
        <v>17</v>
      </c>
      <c r="F1309" s="1" t="s">
        <v>22</v>
      </c>
      <c r="G1309" s="1" t="s">
        <v>0</v>
      </c>
      <c r="H1309" s="1" t="s">
        <v>0</v>
      </c>
      <c r="I1309" s="1" t="s">
        <v>0</v>
      </c>
      <c r="J1309" s="1" t="s">
        <v>0</v>
      </c>
      <c r="K1309" s="1" t="s">
        <v>0</v>
      </c>
      <c r="L1309" s="1" t="s">
        <v>20</v>
      </c>
      <c r="M1309" s="1" t="s">
        <v>20</v>
      </c>
      <c r="N1309" s="1" t="s">
        <v>0</v>
      </c>
      <c r="O1309" s="1" t="s">
        <v>0</v>
      </c>
      <c r="P1309" s="1" t="s">
        <v>0</v>
      </c>
    </row>
    <row r="1310" spans="1:16" x14ac:dyDescent="0.25">
      <c r="A1310" s="8">
        <v>0.2</v>
      </c>
      <c r="B1310" s="8">
        <f t="shared" ref="B1310:B1337" si="649">IF(A1310&lt;$D$24,A1310,2*$D$24-A1310)</f>
        <v>4.9999999999999989E-2</v>
      </c>
      <c r="C1310" s="8">
        <f t="shared" ref="C1310:C1337" si="650">2*ACOS(($D$24-B1310)/$D$24)</f>
        <v>1.8545904360032242</v>
      </c>
      <c r="D1310" s="8">
        <f t="shared" ref="D1310:D1337" si="651">$D$24^2*(C1310-SIN(C1310))/2</f>
        <v>6.9889877812751881E-3</v>
      </c>
      <c r="E1310" s="8">
        <f t="shared" ref="E1310:E1337" si="652">IF(A1310&lt;$D$24,D1310,3.1416*($D$24)^2-D1310)</f>
        <v>4.2098512218724814E-2</v>
      </c>
      <c r="F1310" s="3">
        <f t="shared" ref="F1310:F1337" si="653">$D$19/E1310</f>
        <v>0.51457175906087338</v>
      </c>
      <c r="G1310" s="7">
        <f t="shared" ref="G1310:G1337" si="654">F1310^2/(2*32.2)</f>
        <v>4.1115542736490911E-3</v>
      </c>
      <c r="H1310" s="3">
        <f t="shared" ref="H1310:H1337" si="655">A1310+G1310</f>
        <v>0.2041115542736491</v>
      </c>
      <c r="I1310" s="3">
        <f t="shared" ref="I1310:I1337" si="656">$D$24*C1310</f>
        <v>0.23182380450040302</v>
      </c>
      <c r="J1310" s="3">
        <f t="shared" ref="J1310:J1337" si="657">IF(A1310&lt;$D$24,I1310,(2*3.1416*$D$24-I1310))</f>
        <v>0.55357619549959702</v>
      </c>
      <c r="K1310" s="3">
        <f>E1310/J1310</f>
        <v>7.6048270429568104E-2</v>
      </c>
      <c r="L1310" s="7">
        <f>($D$21^2)*(F1310^2)/(($D$20^2)*(K1310^1.333))</f>
        <v>3.7189525515176188E-4</v>
      </c>
      <c r="M1310" s="7">
        <f>D1293</f>
        <v>1.3970578162378561E-3</v>
      </c>
      <c r="N1310" s="3">
        <f t="shared" ref="N1310:N1337" si="658">((M1310+L1310)/2)*D$30</f>
        <v>6.1913357498636626E-4</v>
      </c>
      <c r="O1310" s="3">
        <f>H1304</f>
        <v>0.2366048219123916</v>
      </c>
      <c r="P1310" s="3">
        <f>N1310+O1310</f>
        <v>0.23722395548737796</v>
      </c>
    </row>
    <row r="1311" spans="1:16" x14ac:dyDescent="0.25">
      <c r="A1311" s="8">
        <f t="shared" ref="A1311:A1337" si="659">A1310+(P1310-H1310)/2</f>
        <v>0.21655620060686442</v>
      </c>
      <c r="B1311" s="8">
        <f t="shared" si="649"/>
        <v>3.3443799393135576E-2</v>
      </c>
      <c r="C1311" s="8">
        <f t="shared" si="650"/>
        <v>1.4977665813435559</v>
      </c>
      <c r="D1311" s="8">
        <f t="shared" si="651"/>
        <v>3.9096255330060836E-3</v>
      </c>
      <c r="E1311" s="8">
        <f t="shared" si="652"/>
        <v>4.5177874466993916E-2</v>
      </c>
      <c r="F1311" s="3">
        <f t="shared" si="653"/>
        <v>0.47949811144969318</v>
      </c>
      <c r="G1311" s="7">
        <f t="shared" si="654"/>
        <v>3.5701620944692913E-3</v>
      </c>
      <c r="H1311" s="3">
        <f t="shared" si="655"/>
        <v>0.22012636270133371</v>
      </c>
      <c r="I1311" s="3">
        <f t="shared" si="656"/>
        <v>0.18722082266794449</v>
      </c>
      <c r="J1311" s="3">
        <f t="shared" si="657"/>
        <v>0.5981791773320555</v>
      </c>
      <c r="K1311" s="3">
        <f t="shared" ref="K1311:K1337" si="660">E1311/J1311</f>
        <v>7.5525655487528293E-2</v>
      </c>
      <c r="L1311" s="7">
        <f t="shared" ref="L1311:L1337" si="661">($D$21^2)*(F1311^2)/(($D$20^2)*(K1311^1.333))</f>
        <v>3.2590773185785417E-4</v>
      </c>
      <c r="M1311" s="7">
        <f>M1310</f>
        <v>1.3970578162378561E-3</v>
      </c>
      <c r="N1311" s="3">
        <f t="shared" si="658"/>
        <v>6.0303794183349851E-4</v>
      </c>
      <c r="O1311" s="3">
        <f>O1310</f>
        <v>0.2366048219123916</v>
      </c>
      <c r="P1311" s="3">
        <f t="shared" ref="P1311:P1337" si="662">N1311+O1311</f>
        <v>0.2372078598542251</v>
      </c>
    </row>
    <row r="1312" spans="1:16" x14ac:dyDescent="0.25">
      <c r="A1312" s="8">
        <f t="shared" si="659"/>
        <v>0.22509694918331014</v>
      </c>
      <c r="B1312" s="8">
        <f t="shared" si="649"/>
        <v>2.4903050816689865E-2</v>
      </c>
      <c r="C1312" s="8">
        <f t="shared" si="650"/>
        <v>1.284414673515311</v>
      </c>
      <c r="D1312" s="8">
        <f t="shared" si="651"/>
        <v>2.5401749908551784E-3</v>
      </c>
      <c r="E1312" s="8">
        <f t="shared" si="652"/>
        <v>4.6547325009144824E-2</v>
      </c>
      <c r="F1312" s="3">
        <f t="shared" si="653"/>
        <v>0.46539098609810509</v>
      </c>
      <c r="G1312" s="7">
        <f t="shared" si="654"/>
        <v>3.3631796574746368E-3</v>
      </c>
      <c r="H1312" s="3">
        <f t="shared" si="655"/>
        <v>0.22846012884078476</v>
      </c>
      <c r="I1312" s="3">
        <f t="shared" si="656"/>
        <v>0.16055183418941388</v>
      </c>
      <c r="J1312" s="3">
        <f t="shared" si="657"/>
        <v>0.62484816581058611</v>
      </c>
      <c r="K1312" s="3">
        <f t="shared" si="660"/>
        <v>7.4493817147980534E-2</v>
      </c>
      <c r="L1312" s="7">
        <f t="shared" si="661"/>
        <v>3.1269468882087471E-4</v>
      </c>
      <c r="M1312" s="7">
        <f t="shared" ref="M1312:M1337" si="663">M1311</f>
        <v>1.3970578162378561E-3</v>
      </c>
      <c r="N1312" s="3">
        <f t="shared" si="658"/>
        <v>5.9841337677055573E-4</v>
      </c>
      <c r="O1312" s="3">
        <f t="shared" ref="O1312:O1337" si="664">O1311</f>
        <v>0.2366048219123916</v>
      </c>
      <c r="P1312" s="3">
        <f t="shared" si="662"/>
        <v>0.23720323528916215</v>
      </c>
    </row>
    <row r="1313" spans="1:16" x14ac:dyDescent="0.25">
      <c r="A1313" s="8">
        <f t="shared" si="659"/>
        <v>0.22946850240749883</v>
      </c>
      <c r="B1313" s="8">
        <f t="shared" si="649"/>
        <v>2.0531497592501169E-2</v>
      </c>
      <c r="C1313" s="8">
        <f t="shared" si="650"/>
        <v>1.1626054376053172</v>
      </c>
      <c r="D1313" s="8">
        <f t="shared" si="651"/>
        <v>1.9122264652449584E-3</v>
      </c>
      <c r="E1313" s="8">
        <f t="shared" si="652"/>
        <v>4.7175273534755043E-2</v>
      </c>
      <c r="F1313" s="3">
        <f t="shared" si="653"/>
        <v>0.45919618187853251</v>
      </c>
      <c r="G1313" s="7">
        <f t="shared" si="654"/>
        <v>3.2742412026680479E-3</v>
      </c>
      <c r="H1313" s="3">
        <f t="shared" si="655"/>
        <v>0.23274274361016689</v>
      </c>
      <c r="I1313" s="3">
        <f t="shared" si="656"/>
        <v>0.14532567970066465</v>
      </c>
      <c r="J1313" s="3">
        <f t="shared" si="657"/>
        <v>0.64007432029933531</v>
      </c>
      <c r="K1313" s="3">
        <f t="shared" si="660"/>
        <v>7.3702806125221815E-2</v>
      </c>
      <c r="L1313" s="7">
        <f t="shared" si="661"/>
        <v>3.0878853582561988E-4</v>
      </c>
      <c r="M1313" s="7">
        <f t="shared" si="663"/>
        <v>1.3970578162378561E-3</v>
      </c>
      <c r="N1313" s="3">
        <f t="shared" si="658"/>
        <v>5.9704622322221659E-4</v>
      </c>
      <c r="O1313" s="3">
        <f t="shared" si="664"/>
        <v>0.2366048219123916</v>
      </c>
      <c r="P1313" s="3">
        <f t="shared" si="662"/>
        <v>0.23720186813561381</v>
      </c>
    </row>
    <row r="1314" spans="1:16" x14ac:dyDescent="0.25">
      <c r="A1314" s="8">
        <f t="shared" si="659"/>
        <v>0.2316980646702223</v>
      </c>
      <c r="B1314" s="8">
        <f t="shared" si="649"/>
        <v>1.8301935329777697E-2</v>
      </c>
      <c r="C1314" s="8">
        <f t="shared" si="650"/>
        <v>1.0959373220723494</v>
      </c>
      <c r="D1314" s="8">
        <f t="shared" si="651"/>
        <v>1.6139072400591188E-3</v>
      </c>
      <c r="E1314" s="8">
        <f t="shared" si="652"/>
        <v>4.7473592759940883E-2</v>
      </c>
      <c r="F1314" s="3">
        <f t="shared" si="653"/>
        <v>0.45631063980719611</v>
      </c>
      <c r="G1314" s="7">
        <f t="shared" si="654"/>
        <v>3.2332204969138609E-3</v>
      </c>
      <c r="H1314" s="3">
        <f t="shared" si="655"/>
        <v>0.23493128516713616</v>
      </c>
      <c r="I1314" s="3">
        <f t="shared" si="656"/>
        <v>0.13699216525904367</v>
      </c>
      <c r="J1314" s="3">
        <f t="shared" si="657"/>
        <v>0.64840783474095631</v>
      </c>
      <c r="K1314" s="3">
        <f t="shared" si="660"/>
        <v>7.3215637159762162E-2</v>
      </c>
      <c r="L1314" s="7">
        <f t="shared" si="661"/>
        <v>3.0762745907164147E-4</v>
      </c>
      <c r="M1314" s="7">
        <f t="shared" si="663"/>
        <v>1.3970578162378561E-3</v>
      </c>
      <c r="N1314" s="3">
        <f t="shared" si="658"/>
        <v>5.9663984635832407E-4</v>
      </c>
      <c r="O1314" s="3">
        <f t="shared" si="664"/>
        <v>0.2366048219123916</v>
      </c>
      <c r="P1314" s="3">
        <f t="shared" si="662"/>
        <v>0.23720146175874993</v>
      </c>
    </row>
    <row r="1315" spans="1:16" x14ac:dyDescent="0.25">
      <c r="A1315" s="8">
        <f t="shared" si="659"/>
        <v>0.23283315296602919</v>
      </c>
      <c r="B1315" s="8">
        <f t="shared" si="649"/>
        <v>1.7166847033970811E-2</v>
      </c>
      <c r="C1315" s="8">
        <f t="shared" si="650"/>
        <v>1.0605610424822651</v>
      </c>
      <c r="D1315" s="8">
        <f t="shared" si="651"/>
        <v>1.4682142143783846E-3</v>
      </c>
      <c r="E1315" s="8">
        <f t="shared" si="652"/>
        <v>4.7619285785621614E-2</v>
      </c>
      <c r="F1315" s="3">
        <f t="shared" si="653"/>
        <v>0.45491453995674658</v>
      </c>
      <c r="G1315" s="7">
        <f t="shared" si="654"/>
        <v>3.2134664388828935E-3</v>
      </c>
      <c r="H1315" s="3">
        <f t="shared" si="655"/>
        <v>0.23604661940491209</v>
      </c>
      <c r="I1315" s="3">
        <f t="shared" si="656"/>
        <v>0.13257013031028314</v>
      </c>
      <c r="J1315" s="3">
        <f t="shared" si="657"/>
        <v>0.65282986968971679</v>
      </c>
      <c r="K1315" s="3">
        <f t="shared" si="660"/>
        <v>7.2942872249786239E-2</v>
      </c>
      <c r="L1315" s="7">
        <f t="shared" si="661"/>
        <v>3.072729412745785E-4</v>
      </c>
      <c r="M1315" s="7">
        <f t="shared" si="663"/>
        <v>1.3970578162378561E-3</v>
      </c>
      <c r="N1315" s="3">
        <f t="shared" si="658"/>
        <v>5.9651576512935206E-4</v>
      </c>
      <c r="O1315" s="3">
        <f t="shared" si="664"/>
        <v>0.2366048219123916</v>
      </c>
      <c r="P1315" s="3">
        <f t="shared" si="662"/>
        <v>0.23720133767752094</v>
      </c>
    </row>
    <row r="1316" spans="1:16" x14ac:dyDescent="0.25">
      <c r="A1316" s="8">
        <f t="shared" si="659"/>
        <v>0.2334105121023336</v>
      </c>
      <c r="B1316" s="8">
        <f t="shared" si="649"/>
        <v>1.65894878976664E-2</v>
      </c>
      <c r="C1316" s="8">
        <f t="shared" si="650"/>
        <v>1.0421517491581693</v>
      </c>
      <c r="D1316" s="8">
        <f t="shared" si="651"/>
        <v>1.3957832829576983E-3</v>
      </c>
      <c r="E1316" s="8">
        <f t="shared" si="652"/>
        <v>4.7691716717042303E-2</v>
      </c>
      <c r="F1316" s="3">
        <f t="shared" si="653"/>
        <v>0.45422364673431603</v>
      </c>
      <c r="G1316" s="7">
        <f t="shared" si="654"/>
        <v>3.203713062928893E-3</v>
      </c>
      <c r="H1316" s="3">
        <f t="shared" si="655"/>
        <v>0.23661422516526248</v>
      </c>
      <c r="I1316" s="3">
        <f t="shared" si="656"/>
        <v>0.13026896864477117</v>
      </c>
      <c r="J1316" s="3">
        <f t="shared" si="657"/>
        <v>0.65513103135522877</v>
      </c>
      <c r="K1316" s="3">
        <f t="shared" si="660"/>
        <v>7.279721831888411E-2</v>
      </c>
      <c r="L1316" s="7">
        <f t="shared" si="661"/>
        <v>3.0715762866472196E-4</v>
      </c>
      <c r="M1316" s="7">
        <f t="shared" si="663"/>
        <v>1.3970578162378561E-3</v>
      </c>
      <c r="N1316" s="3">
        <f t="shared" si="658"/>
        <v>5.9647540571590235E-4</v>
      </c>
      <c r="O1316" s="3">
        <f t="shared" si="664"/>
        <v>0.2366048219123916</v>
      </c>
      <c r="P1316" s="3">
        <f t="shared" si="662"/>
        <v>0.23720129731810749</v>
      </c>
    </row>
    <row r="1317" spans="1:16" x14ac:dyDescent="0.25">
      <c r="A1317" s="8">
        <f t="shared" si="659"/>
        <v>0.23370404817875612</v>
      </c>
      <c r="B1317" s="8">
        <f t="shared" si="649"/>
        <v>1.6295951821243881E-2</v>
      </c>
      <c r="C1317" s="8">
        <f t="shared" si="650"/>
        <v>1.0326782135682473</v>
      </c>
      <c r="D1317" s="8">
        <f t="shared" si="651"/>
        <v>1.3594023893702244E-3</v>
      </c>
      <c r="E1317" s="8">
        <f t="shared" si="652"/>
        <v>4.7728097610629773E-2</v>
      </c>
      <c r="F1317" s="3">
        <f t="shared" si="653"/>
        <v>0.45387741332079162</v>
      </c>
      <c r="G1317" s="7">
        <f t="shared" si="654"/>
        <v>3.198830843521315E-3</v>
      </c>
      <c r="H1317" s="3">
        <f t="shared" si="655"/>
        <v>0.23690287902227744</v>
      </c>
      <c r="I1317" s="3">
        <f t="shared" si="656"/>
        <v>0.12908477669603091</v>
      </c>
      <c r="J1317" s="3">
        <f t="shared" si="657"/>
        <v>0.65631522330396908</v>
      </c>
      <c r="K1317" s="3">
        <f t="shared" si="660"/>
        <v>7.2721302075488728E-2</v>
      </c>
      <c r="L1317" s="7">
        <f t="shared" si="661"/>
        <v>3.0711639569984699E-4</v>
      </c>
      <c r="M1317" s="7">
        <f t="shared" si="663"/>
        <v>1.3970578162378561E-3</v>
      </c>
      <c r="N1317" s="3">
        <f t="shared" si="658"/>
        <v>5.9646097417819606E-4</v>
      </c>
      <c r="O1317" s="3">
        <f t="shared" si="664"/>
        <v>0.2366048219123916</v>
      </c>
      <c r="P1317" s="3">
        <f t="shared" si="662"/>
        <v>0.2372012828865698</v>
      </c>
    </row>
    <row r="1318" spans="1:16" x14ac:dyDescent="0.25">
      <c r="A1318" s="8">
        <f t="shared" si="659"/>
        <v>0.2338532501109023</v>
      </c>
      <c r="B1318" s="8">
        <f t="shared" si="649"/>
        <v>1.61467498890977E-2</v>
      </c>
      <c r="C1318" s="8">
        <f t="shared" si="650"/>
        <v>1.0278324791026843</v>
      </c>
      <c r="D1318" s="8">
        <f t="shared" si="651"/>
        <v>1.3410264336140921E-3</v>
      </c>
      <c r="E1318" s="8">
        <f t="shared" si="652"/>
        <v>4.7746473566385908E-2</v>
      </c>
      <c r="F1318" s="3">
        <f t="shared" si="653"/>
        <v>0.45370273170259223</v>
      </c>
      <c r="G1318" s="7">
        <f t="shared" si="654"/>
        <v>3.1963690800371797E-3</v>
      </c>
      <c r="H1318" s="3">
        <f t="shared" si="655"/>
        <v>0.23704961919093948</v>
      </c>
      <c r="I1318" s="3">
        <f t="shared" si="656"/>
        <v>0.12847905988783553</v>
      </c>
      <c r="J1318" s="3">
        <f t="shared" si="657"/>
        <v>0.65692094011216451</v>
      </c>
      <c r="K1318" s="3">
        <f t="shared" si="660"/>
        <v>7.2682221940182853E-2</v>
      </c>
      <c r="L1318" s="7">
        <f t="shared" si="661"/>
        <v>3.0710001542197466E-4</v>
      </c>
      <c r="M1318" s="7">
        <f t="shared" si="663"/>
        <v>1.3970578162378561E-3</v>
      </c>
      <c r="N1318" s="3">
        <f t="shared" si="658"/>
        <v>5.9645524108094077E-4</v>
      </c>
      <c r="O1318" s="3">
        <f t="shared" si="664"/>
        <v>0.2366048219123916</v>
      </c>
      <c r="P1318" s="3">
        <f t="shared" si="662"/>
        <v>0.23720127715347253</v>
      </c>
    </row>
    <row r="1319" spans="1:16" x14ac:dyDescent="0.25">
      <c r="A1319" s="8">
        <f t="shared" si="659"/>
        <v>0.23392907909216881</v>
      </c>
      <c r="B1319" s="8">
        <f t="shared" si="649"/>
        <v>1.6070920907831188E-2</v>
      </c>
      <c r="C1319" s="8">
        <f t="shared" si="650"/>
        <v>1.0253617420663836</v>
      </c>
      <c r="D1319" s="8">
        <f t="shared" si="651"/>
        <v>1.3317174110563258E-3</v>
      </c>
      <c r="E1319" s="8">
        <f t="shared" si="652"/>
        <v>4.7755782588943675E-2</v>
      </c>
      <c r="F1319" s="3">
        <f t="shared" si="653"/>
        <v>0.45361429154445904</v>
      </c>
      <c r="G1319" s="7">
        <f t="shared" si="654"/>
        <v>3.195123066667414E-3</v>
      </c>
      <c r="H1319" s="3">
        <f t="shared" si="655"/>
        <v>0.23712420215883623</v>
      </c>
      <c r="I1319" s="3">
        <f t="shared" si="656"/>
        <v>0.12817021775829796</v>
      </c>
      <c r="J1319" s="3">
        <f t="shared" si="657"/>
        <v>0.65722978224170203</v>
      </c>
      <c r="K1319" s="3">
        <f t="shared" si="660"/>
        <v>7.2662231504568464E-2</v>
      </c>
      <c r="L1319" s="7">
        <f t="shared" si="661"/>
        <v>3.0709288456153331E-4</v>
      </c>
      <c r="M1319" s="7">
        <f t="shared" si="663"/>
        <v>1.3970578162378561E-3</v>
      </c>
      <c r="N1319" s="3">
        <f t="shared" si="658"/>
        <v>5.9645274527978626E-4</v>
      </c>
      <c r="O1319" s="3">
        <f t="shared" si="664"/>
        <v>0.2366048219123916</v>
      </c>
      <c r="P1319" s="3">
        <f t="shared" si="662"/>
        <v>0.23720127465767138</v>
      </c>
    </row>
    <row r="1320" spans="1:16" x14ac:dyDescent="0.25">
      <c r="A1320" s="8">
        <f t="shared" si="659"/>
        <v>0.23396761534158639</v>
      </c>
      <c r="B1320" s="8">
        <f t="shared" si="649"/>
        <v>1.6032384658413612E-2</v>
      </c>
      <c r="C1320" s="8">
        <f t="shared" si="650"/>
        <v>1.0241040345807351</v>
      </c>
      <c r="D1320" s="8">
        <f t="shared" si="651"/>
        <v>1.3269943965531668E-3</v>
      </c>
      <c r="E1320" s="8">
        <f t="shared" si="652"/>
        <v>4.7760505603446829E-2</v>
      </c>
      <c r="F1320" s="3">
        <f t="shared" si="653"/>
        <v>0.45356943383512927</v>
      </c>
      <c r="G1320" s="7">
        <f t="shared" si="654"/>
        <v>3.1944911694024793E-3</v>
      </c>
      <c r="H1320" s="3">
        <f t="shared" si="655"/>
        <v>0.23716210651098887</v>
      </c>
      <c r="I1320" s="3">
        <f t="shared" si="656"/>
        <v>0.12801300432259188</v>
      </c>
      <c r="J1320" s="3">
        <f t="shared" si="657"/>
        <v>0.6573869956774081</v>
      </c>
      <c r="K1320" s="3">
        <f t="shared" si="660"/>
        <v>7.2652038932154037E-2</v>
      </c>
      <c r="L1320" s="7">
        <f t="shared" si="661"/>
        <v>3.0708957061347626E-4</v>
      </c>
      <c r="M1320" s="7">
        <f t="shared" si="663"/>
        <v>1.3970578162378561E-3</v>
      </c>
      <c r="N1320" s="3">
        <f t="shared" si="658"/>
        <v>5.9645158539796623E-4</v>
      </c>
      <c r="O1320" s="3">
        <f t="shared" si="664"/>
        <v>0.2366048219123916</v>
      </c>
      <c r="P1320" s="3">
        <f t="shared" si="662"/>
        <v>0.23720127349778958</v>
      </c>
    </row>
    <row r="1321" spans="1:16" x14ac:dyDescent="0.25">
      <c r="A1321" s="8">
        <f t="shared" si="659"/>
        <v>0.23398719883498675</v>
      </c>
      <c r="B1321" s="8">
        <f t="shared" si="649"/>
        <v>1.6012801165013246E-2</v>
      </c>
      <c r="C1321" s="8">
        <f t="shared" si="650"/>
        <v>1.023464348619235</v>
      </c>
      <c r="D1321" s="8">
        <f t="shared" si="651"/>
        <v>1.3245962621734808E-3</v>
      </c>
      <c r="E1321" s="8">
        <f t="shared" si="652"/>
        <v>4.7762903737826518E-2</v>
      </c>
      <c r="F1321" s="3">
        <f t="shared" si="653"/>
        <v>0.45354666050336478</v>
      </c>
      <c r="G1321" s="7">
        <f t="shared" si="654"/>
        <v>3.1941703921390435E-3</v>
      </c>
      <c r="H1321" s="3">
        <f t="shared" si="655"/>
        <v>0.23718136922712579</v>
      </c>
      <c r="I1321" s="3">
        <f t="shared" si="656"/>
        <v>0.12793304357740437</v>
      </c>
      <c r="J1321" s="3">
        <f t="shared" si="657"/>
        <v>0.65746695642259567</v>
      </c>
      <c r="K1321" s="3">
        <f t="shared" si="660"/>
        <v>7.2646850569819774E-2</v>
      </c>
      <c r="L1321" s="7">
        <f t="shared" si="661"/>
        <v>3.0708796677095734E-4</v>
      </c>
      <c r="M1321" s="7">
        <f t="shared" si="663"/>
        <v>1.3970578162378561E-3</v>
      </c>
      <c r="N1321" s="3">
        <f t="shared" si="658"/>
        <v>5.9645102405308462E-4</v>
      </c>
      <c r="O1321" s="3">
        <f t="shared" si="664"/>
        <v>0.2366048219123916</v>
      </c>
      <c r="P1321" s="3">
        <f t="shared" si="662"/>
        <v>0.23720127293644469</v>
      </c>
    </row>
    <row r="1322" spans="1:16" x14ac:dyDescent="0.25">
      <c r="A1322" s="8">
        <f t="shared" si="659"/>
        <v>0.23399715068964622</v>
      </c>
      <c r="B1322" s="8">
        <f t="shared" si="649"/>
        <v>1.6002849310353784E-2</v>
      </c>
      <c r="C1322" s="8">
        <f t="shared" si="650"/>
        <v>1.0231391361481075</v>
      </c>
      <c r="D1322" s="8">
        <f t="shared" si="651"/>
        <v>1.3233781119406573E-3</v>
      </c>
      <c r="E1322" s="8">
        <f t="shared" si="652"/>
        <v>4.7764121888059341E-2</v>
      </c>
      <c r="F1322" s="3">
        <f t="shared" si="653"/>
        <v>0.45353509349557214</v>
      </c>
      <c r="G1322" s="7">
        <f t="shared" si="654"/>
        <v>3.1940074694415737E-3</v>
      </c>
      <c r="H1322" s="3">
        <f t="shared" si="655"/>
        <v>0.23719115815908778</v>
      </c>
      <c r="I1322" s="3">
        <f t="shared" si="656"/>
        <v>0.12789239201851343</v>
      </c>
      <c r="J1322" s="3">
        <f t="shared" si="657"/>
        <v>0.65750760798148655</v>
      </c>
      <c r="K1322" s="3">
        <f t="shared" si="660"/>
        <v>7.2644211729644706E-2</v>
      </c>
      <c r="L1322" s="7">
        <f t="shared" si="661"/>
        <v>3.0708717248894294E-4</v>
      </c>
      <c r="M1322" s="7">
        <f t="shared" si="663"/>
        <v>1.3970578162378561E-3</v>
      </c>
      <c r="N1322" s="3">
        <f t="shared" si="658"/>
        <v>5.9645074605437962E-4</v>
      </c>
      <c r="O1322" s="3">
        <f t="shared" si="664"/>
        <v>0.2366048219123916</v>
      </c>
      <c r="P1322" s="3">
        <f t="shared" si="662"/>
        <v>0.23720127265844598</v>
      </c>
    </row>
    <row r="1323" spans="1:16" x14ac:dyDescent="0.25">
      <c r="A1323" s="8">
        <f t="shared" si="659"/>
        <v>0.2340022079393253</v>
      </c>
      <c r="B1323" s="8">
        <f t="shared" si="649"/>
        <v>1.5997792060674698E-2</v>
      </c>
      <c r="C1323" s="8">
        <f t="shared" si="650"/>
        <v>1.0229738363139598</v>
      </c>
      <c r="D1323" s="8">
        <f t="shared" si="651"/>
        <v>1.3227592178081948E-3</v>
      </c>
      <c r="E1323" s="8">
        <f t="shared" si="652"/>
        <v>4.7764740782191804E-2</v>
      </c>
      <c r="F1323" s="3">
        <f t="shared" si="653"/>
        <v>0.45352921698072807</v>
      </c>
      <c r="G1323" s="7">
        <f t="shared" si="654"/>
        <v>3.1939246996141664E-3</v>
      </c>
      <c r="H1323" s="3">
        <f t="shared" si="655"/>
        <v>0.23719613263893946</v>
      </c>
      <c r="I1323" s="3">
        <f t="shared" si="656"/>
        <v>0.12787172953924497</v>
      </c>
      <c r="J1323" s="3">
        <f t="shared" si="657"/>
        <v>0.65752827046075502</v>
      </c>
      <c r="K1323" s="3">
        <f t="shared" si="660"/>
        <v>7.2642870166968243E-2</v>
      </c>
      <c r="L1323" s="7">
        <f t="shared" si="661"/>
        <v>3.0708677421987867E-4</v>
      </c>
      <c r="M1323" s="7">
        <f t="shared" si="663"/>
        <v>1.3970578162378561E-3</v>
      </c>
      <c r="N1323" s="3">
        <f t="shared" si="658"/>
        <v>5.9645060666020709E-4</v>
      </c>
      <c r="O1323" s="3">
        <f t="shared" si="664"/>
        <v>0.2366048219123916</v>
      </c>
      <c r="P1323" s="3">
        <f t="shared" si="662"/>
        <v>0.23720127251905182</v>
      </c>
    </row>
    <row r="1324" spans="1:16" x14ac:dyDescent="0.25">
      <c r="A1324" s="8">
        <f t="shared" si="659"/>
        <v>0.23400477787938148</v>
      </c>
      <c r="B1324" s="8">
        <f t="shared" si="649"/>
        <v>1.5995222120618519E-2</v>
      </c>
      <c r="C1324" s="8">
        <f t="shared" si="650"/>
        <v>1.0228898266518271</v>
      </c>
      <c r="D1324" s="8">
        <f t="shared" si="651"/>
        <v>1.322444749604048E-3</v>
      </c>
      <c r="E1324" s="8">
        <f t="shared" si="652"/>
        <v>4.7765055250395955E-2</v>
      </c>
      <c r="F1324" s="3">
        <f t="shared" si="653"/>
        <v>0.45352623110501522</v>
      </c>
      <c r="G1324" s="7">
        <f t="shared" si="654"/>
        <v>3.1938826444149015E-3</v>
      </c>
      <c r="H1324" s="3">
        <f t="shared" si="655"/>
        <v>0.23719866052379637</v>
      </c>
      <c r="I1324" s="3">
        <f t="shared" si="656"/>
        <v>0.12786122833147839</v>
      </c>
      <c r="J1324" s="3">
        <f t="shared" si="657"/>
        <v>0.65753877166852159</v>
      </c>
      <c r="K1324" s="3">
        <f t="shared" si="660"/>
        <v>7.2642188276123842E-2</v>
      </c>
      <c r="L1324" s="7">
        <f t="shared" si="661"/>
        <v>3.0708657321694476E-4</v>
      </c>
      <c r="M1324" s="7">
        <f>M1316</f>
        <v>1.3970578162378561E-3</v>
      </c>
      <c r="N1324" s="3">
        <f t="shared" si="658"/>
        <v>5.9645053630918022E-4</v>
      </c>
      <c r="O1324" s="3">
        <f>O1316</f>
        <v>0.2366048219123916</v>
      </c>
      <c r="P1324" s="3">
        <f t="shared" si="662"/>
        <v>0.23720127244870079</v>
      </c>
    </row>
    <row r="1325" spans="1:16" x14ac:dyDescent="0.25">
      <c r="A1325" s="8">
        <f t="shared" si="659"/>
        <v>0.23400608384183369</v>
      </c>
      <c r="B1325" s="8">
        <f t="shared" si="649"/>
        <v>1.599391615816631E-2</v>
      </c>
      <c r="C1325" s="8">
        <f t="shared" si="650"/>
        <v>1.0228471331827258</v>
      </c>
      <c r="D1325" s="8">
        <f t="shared" si="651"/>
        <v>1.3222849558030131E-3</v>
      </c>
      <c r="E1325" s="8">
        <f t="shared" si="652"/>
        <v>4.7765215044196986E-2</v>
      </c>
      <c r="F1325" s="3">
        <f t="shared" si="653"/>
        <v>0.45352471387788101</v>
      </c>
      <c r="G1325" s="7">
        <f t="shared" si="654"/>
        <v>3.1938612748138792E-3</v>
      </c>
      <c r="H1325" s="3">
        <f t="shared" si="655"/>
        <v>0.23719994511664758</v>
      </c>
      <c r="I1325" s="3">
        <f t="shared" si="656"/>
        <v>0.12785589164784072</v>
      </c>
      <c r="J1325" s="3">
        <f t="shared" si="657"/>
        <v>0.65754410835215926</v>
      </c>
      <c r="K1325" s="3">
        <f t="shared" si="660"/>
        <v>7.264184172206968E-2</v>
      </c>
      <c r="L1325" s="7">
        <f t="shared" si="661"/>
        <v>3.0708647143138008E-4</v>
      </c>
      <c r="M1325" s="7">
        <f t="shared" si="663"/>
        <v>1.3970578162378561E-3</v>
      </c>
      <c r="N1325" s="3">
        <f t="shared" si="658"/>
        <v>5.9645050068423268E-4</v>
      </c>
      <c r="O1325" s="3">
        <f t="shared" si="664"/>
        <v>0.2366048219123916</v>
      </c>
      <c r="P1325" s="3">
        <f t="shared" si="662"/>
        <v>0.23720127241307584</v>
      </c>
    </row>
    <row r="1326" spans="1:16" x14ac:dyDescent="0.25">
      <c r="A1326" s="8">
        <f t="shared" si="659"/>
        <v>0.23400674749004782</v>
      </c>
      <c r="B1326" s="8">
        <f t="shared" si="649"/>
        <v>1.5993252509952177E-2</v>
      </c>
      <c r="C1326" s="8">
        <f t="shared" si="650"/>
        <v>1.0228254371093408</v>
      </c>
      <c r="D1326" s="8">
        <f t="shared" si="651"/>
        <v>1.3222037560496162E-3</v>
      </c>
      <c r="E1326" s="8">
        <f t="shared" si="652"/>
        <v>4.7765296243950386E-2</v>
      </c>
      <c r="F1326" s="3">
        <f t="shared" si="653"/>
        <v>0.45352394289773806</v>
      </c>
      <c r="G1326" s="7">
        <f t="shared" si="654"/>
        <v>3.1938504158619684E-3</v>
      </c>
      <c r="H1326" s="3">
        <f t="shared" si="655"/>
        <v>0.2372005979059098</v>
      </c>
      <c r="I1326" s="3">
        <f t="shared" si="656"/>
        <v>0.1278531796386676</v>
      </c>
      <c r="J1326" s="3">
        <f t="shared" si="657"/>
        <v>0.65754682036133238</v>
      </c>
      <c r="K1326" s="3">
        <f t="shared" si="660"/>
        <v>7.2641665604439548E-2</v>
      </c>
      <c r="L1326" s="7">
        <f t="shared" si="661"/>
        <v>3.0708641979962267E-4</v>
      </c>
      <c r="M1326" s="7">
        <f t="shared" si="663"/>
        <v>1.3970578162378561E-3</v>
      </c>
      <c r="N1326" s="3">
        <f t="shared" si="658"/>
        <v>5.9645048261311754E-4</v>
      </c>
      <c r="O1326" s="3">
        <f t="shared" si="664"/>
        <v>0.2366048219123916</v>
      </c>
      <c r="P1326" s="3">
        <f t="shared" si="662"/>
        <v>0.23720127239500471</v>
      </c>
    </row>
    <row r="1327" spans="1:16" x14ac:dyDescent="0.25">
      <c r="A1327" s="8">
        <f t="shared" si="659"/>
        <v>0.23400708473459528</v>
      </c>
      <c r="B1327" s="8">
        <f t="shared" si="649"/>
        <v>1.5992915265404722E-2</v>
      </c>
      <c r="C1327" s="8">
        <f t="shared" si="650"/>
        <v>1.0228144117062024</v>
      </c>
      <c r="D1327" s="8">
        <f t="shared" si="651"/>
        <v>1.3221624935639319E-3</v>
      </c>
      <c r="E1327" s="8">
        <f t="shared" si="652"/>
        <v>4.7765337506436065E-2</v>
      </c>
      <c r="F1327" s="3">
        <f t="shared" si="653"/>
        <v>0.45352355111729276</v>
      </c>
      <c r="G1327" s="7">
        <f t="shared" si="654"/>
        <v>3.1938448977956464E-3</v>
      </c>
      <c r="H1327" s="3">
        <f t="shared" si="655"/>
        <v>0.23720092963239092</v>
      </c>
      <c r="I1327" s="3">
        <f t="shared" si="656"/>
        <v>0.12785180146327529</v>
      </c>
      <c r="J1327" s="3">
        <f t="shared" si="657"/>
        <v>0.65754819853672464</v>
      </c>
      <c r="K1327" s="3">
        <f t="shared" si="660"/>
        <v>7.2641576104581676E-2</v>
      </c>
      <c r="L1327" s="7">
        <f t="shared" si="661"/>
        <v>3.0708639358589628E-4</v>
      </c>
      <c r="M1327" s="7">
        <f t="shared" si="663"/>
        <v>1.3970578162378561E-3</v>
      </c>
      <c r="N1327" s="3">
        <f t="shared" si="658"/>
        <v>5.9645047343831329E-4</v>
      </c>
      <c r="O1327" s="3">
        <f t="shared" si="664"/>
        <v>0.2366048219123916</v>
      </c>
      <c r="P1327" s="3">
        <f t="shared" si="662"/>
        <v>0.23720127238582991</v>
      </c>
    </row>
    <row r="1328" spans="1:16" x14ac:dyDescent="0.25">
      <c r="A1328" s="8">
        <f t="shared" si="659"/>
        <v>0.23400725611131479</v>
      </c>
      <c r="B1328" s="8">
        <f t="shared" si="649"/>
        <v>1.5992743888685212E-2</v>
      </c>
      <c r="C1328" s="8">
        <f t="shared" si="650"/>
        <v>1.0228088089131209</v>
      </c>
      <c r="D1328" s="8">
        <f t="shared" si="651"/>
        <v>1.3221415254649413E-3</v>
      </c>
      <c r="E1328" s="8">
        <f t="shared" si="652"/>
        <v>4.7765358474535058E-2</v>
      </c>
      <c r="F1328" s="3">
        <f t="shared" si="653"/>
        <v>0.45352335202893623</v>
      </c>
      <c r="G1328" s="7">
        <f t="shared" si="654"/>
        <v>3.193842093719913E-3</v>
      </c>
      <c r="H1328" s="3">
        <f t="shared" si="655"/>
        <v>0.23720109820503471</v>
      </c>
      <c r="I1328" s="3">
        <f t="shared" si="656"/>
        <v>0.12785110111414011</v>
      </c>
      <c r="J1328" s="3">
        <f t="shared" si="657"/>
        <v>0.65754889888585988</v>
      </c>
      <c r="K1328" s="3">
        <f t="shared" si="660"/>
        <v>7.2641530622996858E-2</v>
      </c>
      <c r="L1328" s="7">
        <f t="shared" si="661"/>
        <v>3.0708638027109449E-4</v>
      </c>
      <c r="M1328" s="7">
        <f t="shared" si="663"/>
        <v>1.3970578162378561E-3</v>
      </c>
      <c r="N1328" s="3">
        <f t="shared" si="658"/>
        <v>5.9645046877813263E-4</v>
      </c>
      <c r="O1328" s="3">
        <f t="shared" si="664"/>
        <v>0.2366048219123916</v>
      </c>
      <c r="P1328" s="3">
        <f t="shared" si="662"/>
        <v>0.23720127238116973</v>
      </c>
    </row>
    <row r="1329" spans="1:16" x14ac:dyDescent="0.25">
      <c r="A1329" s="8">
        <f t="shared" si="659"/>
        <v>0.23400734319938229</v>
      </c>
      <c r="B1329" s="8">
        <f t="shared" si="649"/>
        <v>1.5992656800617705E-2</v>
      </c>
      <c r="C1329" s="8">
        <f t="shared" si="650"/>
        <v>1.0228059617454295</v>
      </c>
      <c r="D1329" s="8">
        <f t="shared" si="651"/>
        <v>1.3221308702000252E-3</v>
      </c>
      <c r="E1329" s="8">
        <f t="shared" si="652"/>
        <v>4.7765369129799971E-2</v>
      </c>
      <c r="F1329" s="3">
        <f t="shared" si="653"/>
        <v>0.45352325085916517</v>
      </c>
      <c r="G1329" s="7">
        <f t="shared" si="654"/>
        <v>3.1938406687867277E-3</v>
      </c>
      <c r="H1329" s="3">
        <f t="shared" si="655"/>
        <v>0.23720118386816902</v>
      </c>
      <c r="I1329" s="3">
        <f t="shared" si="656"/>
        <v>0.12785074521817869</v>
      </c>
      <c r="J1329" s="3">
        <f t="shared" si="657"/>
        <v>0.65754925478182136</v>
      </c>
      <c r="K1329" s="3">
        <f t="shared" si="660"/>
        <v>7.2641507510564807E-2</v>
      </c>
      <c r="L1329" s="7">
        <f t="shared" si="661"/>
        <v>3.0708637350653731E-4</v>
      </c>
      <c r="M1329" s="7">
        <f t="shared" si="663"/>
        <v>1.3970578162378561E-3</v>
      </c>
      <c r="N1329" s="3">
        <f t="shared" si="658"/>
        <v>5.9645046641053768E-4</v>
      </c>
      <c r="O1329" s="3">
        <f t="shared" si="664"/>
        <v>0.2366048219123916</v>
      </c>
      <c r="P1329" s="3">
        <f t="shared" si="662"/>
        <v>0.23720127237880215</v>
      </c>
    </row>
    <row r="1330" spans="1:16" x14ac:dyDescent="0.25">
      <c r="A1330" s="8">
        <f t="shared" si="659"/>
        <v>0.23400738745469885</v>
      </c>
      <c r="B1330" s="8">
        <f t="shared" si="649"/>
        <v>1.5992612545301155E-2</v>
      </c>
      <c r="C1330" s="8">
        <f t="shared" si="650"/>
        <v>1.0228045149048683</v>
      </c>
      <c r="D1330" s="8">
        <f t="shared" si="651"/>
        <v>1.3221254555521502E-3</v>
      </c>
      <c r="E1330" s="8">
        <f t="shared" si="652"/>
        <v>4.7765374544447847E-2</v>
      </c>
      <c r="F1330" s="3">
        <f t="shared" si="653"/>
        <v>0.4535231994481016</v>
      </c>
      <c r="G1330" s="7">
        <f t="shared" si="654"/>
        <v>3.1938399446838901E-3</v>
      </c>
      <c r="H1330" s="3">
        <f t="shared" si="655"/>
        <v>0.23720122739938274</v>
      </c>
      <c r="I1330" s="3">
        <f t="shared" si="656"/>
        <v>0.12785056436310854</v>
      </c>
      <c r="J1330" s="3">
        <f t="shared" si="657"/>
        <v>0.65754943563689139</v>
      </c>
      <c r="K1330" s="3">
        <f t="shared" si="660"/>
        <v>7.2641495765536024E-2</v>
      </c>
      <c r="L1330" s="7">
        <f t="shared" si="661"/>
        <v>3.0708637006942056E-4</v>
      </c>
      <c r="M1330" s="7">
        <f t="shared" si="663"/>
        <v>1.3970578162378561E-3</v>
      </c>
      <c r="N1330" s="3">
        <f t="shared" si="658"/>
        <v>5.9645046520754685E-4</v>
      </c>
      <c r="O1330" s="3">
        <f t="shared" si="664"/>
        <v>0.2366048219123916</v>
      </c>
      <c r="P1330" s="3">
        <f t="shared" si="662"/>
        <v>0.23720127237759914</v>
      </c>
    </row>
    <row r="1331" spans="1:16" x14ac:dyDescent="0.25">
      <c r="A1331" s="8">
        <f t="shared" si="659"/>
        <v>0.23400740994380703</v>
      </c>
      <c r="B1331" s="8">
        <f t="shared" si="649"/>
        <v>1.5992590056192968E-2</v>
      </c>
      <c r="C1331" s="8">
        <f t="shared" si="650"/>
        <v>1.0228037796669787</v>
      </c>
      <c r="D1331" s="8">
        <f t="shared" si="651"/>
        <v>1.3221227040074082E-3</v>
      </c>
      <c r="E1331" s="8">
        <f t="shared" si="652"/>
        <v>4.7765377295992589E-2</v>
      </c>
      <c r="F1331" s="3">
        <f t="shared" si="653"/>
        <v>0.45352317332270609</v>
      </c>
      <c r="G1331" s="7">
        <f t="shared" si="654"/>
        <v>3.1938395767189022E-3</v>
      </c>
      <c r="H1331" s="3">
        <f t="shared" si="655"/>
        <v>0.23720124952052593</v>
      </c>
      <c r="I1331" s="3">
        <f t="shared" si="656"/>
        <v>0.12785047245837233</v>
      </c>
      <c r="J1331" s="3">
        <f t="shared" si="657"/>
        <v>0.65754952754162765</v>
      </c>
      <c r="K1331" s="3">
        <f t="shared" si="660"/>
        <v>7.2641489797084055E-2</v>
      </c>
      <c r="L1331" s="7">
        <f t="shared" si="661"/>
        <v>3.0708636832289636E-4</v>
      </c>
      <c r="M1331" s="7">
        <f t="shared" si="663"/>
        <v>1.3970578162378561E-3</v>
      </c>
      <c r="N1331" s="3">
        <f t="shared" si="658"/>
        <v>5.9645046459626326E-4</v>
      </c>
      <c r="O1331" s="3">
        <f t="shared" si="664"/>
        <v>0.2366048219123916</v>
      </c>
      <c r="P1331" s="3">
        <f t="shared" si="662"/>
        <v>0.23720127237698788</v>
      </c>
    </row>
    <row r="1332" spans="1:16" x14ac:dyDescent="0.25">
      <c r="A1332" s="8">
        <f t="shared" si="659"/>
        <v>0.234007421372038</v>
      </c>
      <c r="B1332" s="8">
        <f t="shared" si="649"/>
        <v>1.5992578627961995E-2</v>
      </c>
      <c r="C1332" s="8">
        <f t="shared" si="650"/>
        <v>1.0228034060428892</v>
      </c>
      <c r="D1332" s="8">
        <f t="shared" si="651"/>
        <v>1.3221213057628438E-3</v>
      </c>
      <c r="E1332" s="8">
        <f t="shared" si="652"/>
        <v>4.7765378694237158E-2</v>
      </c>
      <c r="F1332" s="3">
        <f t="shared" si="653"/>
        <v>0.45352316004664023</v>
      </c>
      <c r="G1332" s="7">
        <f t="shared" si="654"/>
        <v>3.1938393897312178E-3</v>
      </c>
      <c r="H1332" s="3">
        <f t="shared" si="655"/>
        <v>0.23720126076176923</v>
      </c>
      <c r="I1332" s="3">
        <f t="shared" si="656"/>
        <v>0.12785042575536115</v>
      </c>
      <c r="J1332" s="3">
        <f t="shared" si="657"/>
        <v>0.65754957424463889</v>
      </c>
      <c r="K1332" s="3">
        <f t="shared" si="660"/>
        <v>7.2641486764108559E-2</v>
      </c>
      <c r="L1332" s="7">
        <f t="shared" si="661"/>
        <v>3.0708636743539698E-4</v>
      </c>
      <c r="M1332" s="7">
        <f t="shared" si="663"/>
        <v>1.3970578162378561E-3</v>
      </c>
      <c r="N1332" s="3">
        <f t="shared" si="658"/>
        <v>5.9645046428563858E-4</v>
      </c>
      <c r="O1332" s="3">
        <f t="shared" si="664"/>
        <v>0.2366048219123916</v>
      </c>
      <c r="P1332" s="3">
        <f t="shared" si="662"/>
        <v>0.23720127237667724</v>
      </c>
    </row>
    <row r="1333" spans="1:16" x14ac:dyDescent="0.25">
      <c r="A1333" s="8">
        <f t="shared" si="659"/>
        <v>0.23400742717949202</v>
      </c>
      <c r="B1333" s="8">
        <f t="shared" si="649"/>
        <v>1.5992572820507978E-2</v>
      </c>
      <c r="C1333" s="8">
        <f t="shared" si="650"/>
        <v>1.0228032161792724</v>
      </c>
      <c r="D1333" s="8">
        <f t="shared" si="651"/>
        <v>1.3221205952207655E-3</v>
      </c>
      <c r="E1333" s="8">
        <f t="shared" si="652"/>
        <v>4.7765379404779235E-2</v>
      </c>
      <c r="F1333" s="3">
        <f t="shared" si="653"/>
        <v>0.45352315330017884</v>
      </c>
      <c r="G1333" s="7">
        <f t="shared" si="654"/>
        <v>3.1938392947102093E-3</v>
      </c>
      <c r="H1333" s="3">
        <f t="shared" si="655"/>
        <v>0.23720126647420223</v>
      </c>
      <c r="I1333" s="3">
        <f t="shared" si="656"/>
        <v>0.12785040202240905</v>
      </c>
      <c r="J1333" s="3">
        <f t="shared" si="657"/>
        <v>0.65754959797759094</v>
      </c>
      <c r="K1333" s="3">
        <f t="shared" si="660"/>
        <v>7.2641485222848634E-2</v>
      </c>
      <c r="L1333" s="7">
        <f t="shared" si="661"/>
        <v>3.070863669844059E-4</v>
      </c>
      <c r="M1333" s="7">
        <f t="shared" si="663"/>
        <v>1.3970578162378561E-3</v>
      </c>
      <c r="N1333" s="3">
        <f t="shared" si="658"/>
        <v>5.9645046412779164E-4</v>
      </c>
      <c r="O1333" s="3">
        <f t="shared" si="664"/>
        <v>0.2366048219123916</v>
      </c>
      <c r="P1333" s="3">
        <f t="shared" si="662"/>
        <v>0.23720127237651939</v>
      </c>
    </row>
    <row r="1334" spans="1:16" x14ac:dyDescent="0.25">
      <c r="A1334" s="8">
        <f t="shared" si="659"/>
        <v>0.23400743013065062</v>
      </c>
      <c r="B1334" s="8">
        <f t="shared" si="649"/>
        <v>1.5992569869349382E-2</v>
      </c>
      <c r="C1334" s="8">
        <f t="shared" si="650"/>
        <v>1.0228031196967668</v>
      </c>
      <c r="D1334" s="8">
        <f t="shared" si="651"/>
        <v>1.3221202341465186E-3</v>
      </c>
      <c r="E1334" s="8">
        <f t="shared" si="652"/>
        <v>4.7765379765853481E-2</v>
      </c>
      <c r="F1334" s="3">
        <f t="shared" si="653"/>
        <v>0.45352314987184783</v>
      </c>
      <c r="G1334" s="7">
        <f t="shared" si="654"/>
        <v>3.1938392464236419E-3</v>
      </c>
      <c r="H1334" s="3">
        <f t="shared" si="655"/>
        <v>0.23720126937707425</v>
      </c>
      <c r="I1334" s="3">
        <f t="shared" si="656"/>
        <v>0.12785038996209586</v>
      </c>
      <c r="J1334" s="3">
        <f t="shared" si="657"/>
        <v>0.65754961003790413</v>
      </c>
      <c r="K1334" s="3">
        <f t="shared" si="660"/>
        <v>7.2641484439630449E-2</v>
      </c>
      <c r="L1334" s="7">
        <f t="shared" si="661"/>
        <v>3.070863667552286E-4</v>
      </c>
      <c r="M1334" s="7">
        <f t="shared" si="663"/>
        <v>1.3970578162378561E-3</v>
      </c>
      <c r="N1334" s="3">
        <f t="shared" si="658"/>
        <v>5.9645046404757966E-4</v>
      </c>
      <c r="O1334" s="3">
        <f t="shared" si="664"/>
        <v>0.2366048219123916</v>
      </c>
      <c r="P1334" s="3">
        <f t="shared" si="662"/>
        <v>0.23720127237643918</v>
      </c>
    </row>
    <row r="1335" spans="1:16" x14ac:dyDescent="0.25">
      <c r="A1335" s="8">
        <f t="shared" si="659"/>
        <v>0.23400743163033308</v>
      </c>
      <c r="B1335" s="8">
        <f t="shared" si="649"/>
        <v>1.5992568369666921E-2</v>
      </c>
      <c r="C1335" s="8">
        <f t="shared" si="650"/>
        <v>1.0228030706675035</v>
      </c>
      <c r="D1335" s="8">
        <f t="shared" si="651"/>
        <v>1.3221200506603834E-3</v>
      </c>
      <c r="E1335" s="8">
        <f t="shared" si="652"/>
        <v>4.7765379949339618E-2</v>
      </c>
      <c r="F1335" s="3">
        <f t="shared" si="653"/>
        <v>0.45352314812968209</v>
      </c>
      <c r="G1335" s="7">
        <f t="shared" si="654"/>
        <v>3.1938392218859865E-3</v>
      </c>
      <c r="H1335" s="3">
        <f t="shared" si="655"/>
        <v>0.23720127085221906</v>
      </c>
      <c r="I1335" s="3">
        <f t="shared" si="656"/>
        <v>0.12785038383343794</v>
      </c>
      <c r="J1335" s="3">
        <f t="shared" si="657"/>
        <v>0.65754961616656205</v>
      </c>
      <c r="K1335" s="3">
        <f t="shared" si="660"/>
        <v>7.2641484041624474E-2</v>
      </c>
      <c r="L1335" s="7">
        <f t="shared" si="661"/>
        <v>3.0708636663876886E-4</v>
      </c>
      <c r="M1335" s="7">
        <f t="shared" si="663"/>
        <v>1.3970578162378561E-3</v>
      </c>
      <c r="N1335" s="3">
        <f t="shared" si="658"/>
        <v>5.9645046400681875E-4</v>
      </c>
      <c r="O1335" s="3">
        <f t="shared" si="664"/>
        <v>0.2366048219123916</v>
      </c>
      <c r="P1335" s="3">
        <f t="shared" si="662"/>
        <v>0.23720127237639843</v>
      </c>
    </row>
    <row r="1336" spans="1:16" x14ac:dyDescent="0.25">
      <c r="A1336" s="8">
        <f t="shared" si="659"/>
        <v>0.23400743239242278</v>
      </c>
      <c r="B1336" s="8">
        <f t="shared" si="649"/>
        <v>1.5992567607577224E-2</v>
      </c>
      <c r="C1336" s="8">
        <f t="shared" si="650"/>
        <v>1.0228030457524309</v>
      </c>
      <c r="D1336" s="8">
        <f t="shared" si="651"/>
        <v>1.3221199574187199E-3</v>
      </c>
      <c r="E1336" s="8">
        <f t="shared" si="652"/>
        <v>4.7765380042581282E-2</v>
      </c>
      <c r="F1336" s="3">
        <f t="shared" si="653"/>
        <v>0.45352314724437032</v>
      </c>
      <c r="G1336" s="7">
        <f t="shared" si="654"/>
        <v>3.1938392094167513E-3</v>
      </c>
      <c r="H1336" s="3">
        <f t="shared" si="655"/>
        <v>0.23720127160183951</v>
      </c>
      <c r="I1336" s="3">
        <f t="shared" si="656"/>
        <v>0.12785038071905386</v>
      </c>
      <c r="J1336" s="3">
        <f t="shared" si="657"/>
        <v>0.65754961928094613</v>
      </c>
      <c r="K1336" s="3">
        <f t="shared" si="660"/>
        <v>7.2641483839370816E-2</v>
      </c>
      <c r="L1336" s="7">
        <f t="shared" si="661"/>
        <v>3.0708636657958779E-4</v>
      </c>
      <c r="M1336" s="7">
        <f t="shared" si="663"/>
        <v>1.3970578162378561E-3</v>
      </c>
      <c r="N1336" s="3">
        <f t="shared" si="658"/>
        <v>5.9645046398610528E-4</v>
      </c>
      <c r="O1336" s="3">
        <f t="shared" si="664"/>
        <v>0.2366048219123916</v>
      </c>
      <c r="P1336" s="3">
        <f t="shared" si="662"/>
        <v>0.2372012723763777</v>
      </c>
    </row>
    <row r="1337" spans="1:16" x14ac:dyDescent="0.25">
      <c r="A1337" s="8">
        <f t="shared" si="659"/>
        <v>0.23400743277969188</v>
      </c>
      <c r="B1337" s="8">
        <f t="shared" si="649"/>
        <v>1.5992567220308118E-2</v>
      </c>
      <c r="C1337" s="8">
        <f t="shared" si="650"/>
        <v>1.022803033091404</v>
      </c>
      <c r="D1337" s="8">
        <f t="shared" si="651"/>
        <v>1.3221199100363502E-3</v>
      </c>
      <c r="E1337" s="8">
        <f t="shared" si="652"/>
        <v>4.7765380089963651E-2</v>
      </c>
      <c r="F1337" s="3">
        <f t="shared" si="653"/>
        <v>0.45352314679448374</v>
      </c>
      <c r="G1337" s="7">
        <f t="shared" si="654"/>
        <v>3.1938392030802926E-3</v>
      </c>
      <c r="H1337" s="3">
        <f t="shared" si="655"/>
        <v>0.23720127198277219</v>
      </c>
      <c r="I1337" s="3">
        <f t="shared" si="656"/>
        <v>0.1278503791364255</v>
      </c>
      <c r="J1337" s="3">
        <f t="shared" si="657"/>
        <v>0.65754962086357449</v>
      </c>
      <c r="K1337" s="3">
        <f t="shared" si="660"/>
        <v>7.26414837365921E-2</v>
      </c>
      <c r="L1337" s="7">
        <f t="shared" si="661"/>
        <v>3.0708636654951381E-4</v>
      </c>
      <c r="M1337" s="7">
        <f t="shared" si="663"/>
        <v>1.3970578162378561E-3</v>
      </c>
      <c r="N1337" s="3">
        <f t="shared" si="658"/>
        <v>5.9645046397557942E-4</v>
      </c>
      <c r="O1337" s="3">
        <f t="shared" si="664"/>
        <v>0.2366048219123916</v>
      </c>
      <c r="P1337" s="3">
        <f t="shared" si="662"/>
        <v>0.23720127237636718</v>
      </c>
    </row>
    <row r="1339" spans="1:16" x14ac:dyDescent="0.25">
      <c r="A1339" s="5" t="s">
        <v>75</v>
      </c>
      <c r="B1339" s="5"/>
      <c r="C1339" s="5"/>
      <c r="D1339" s="5"/>
      <c r="E1339" s="5"/>
      <c r="F1339">
        <f>F1306+1</f>
        <v>41</v>
      </c>
      <c r="G1339" t="s">
        <v>76</v>
      </c>
      <c r="H1339">
        <f>D$18/100</f>
        <v>0.7</v>
      </c>
      <c r="K1339" t="s">
        <v>15</v>
      </c>
    </row>
    <row r="1340" spans="1:16" x14ac:dyDescent="0.25">
      <c r="A1340" s="1" t="s">
        <v>82</v>
      </c>
      <c r="B1340" s="1" t="s">
        <v>182</v>
      </c>
      <c r="C1340" s="1" t="s">
        <v>183</v>
      </c>
      <c r="D1340" s="1" t="s">
        <v>184</v>
      </c>
      <c r="E1340" s="1" t="s">
        <v>185</v>
      </c>
      <c r="F1340" s="1" t="s">
        <v>79</v>
      </c>
      <c r="G1340" s="1" t="s">
        <v>81</v>
      </c>
      <c r="H1340" s="1" t="s">
        <v>84</v>
      </c>
      <c r="I1340" s="1" t="s">
        <v>60</v>
      </c>
      <c r="J1340" s="1" t="s">
        <v>187</v>
      </c>
      <c r="K1340" s="1" t="s">
        <v>86</v>
      </c>
      <c r="L1340" s="1" t="s">
        <v>88</v>
      </c>
      <c r="M1340" s="1" t="s">
        <v>88</v>
      </c>
      <c r="N1340" s="1" t="s">
        <v>90</v>
      </c>
      <c r="O1340" s="1" t="s">
        <v>92</v>
      </c>
      <c r="P1340" s="1" t="s">
        <v>92</v>
      </c>
    </row>
    <row r="1341" spans="1:16" x14ac:dyDescent="0.25">
      <c r="A1341" s="1" t="s">
        <v>77</v>
      </c>
      <c r="B1341" s="1" t="s">
        <v>10</v>
      </c>
      <c r="C1341" s="1" t="s">
        <v>57</v>
      </c>
      <c r="D1341" s="1" t="s">
        <v>59</v>
      </c>
      <c r="E1341" s="1" t="s">
        <v>186</v>
      </c>
      <c r="F1341" s="1" t="s">
        <v>78</v>
      </c>
      <c r="G1341" s="1" t="s">
        <v>80</v>
      </c>
      <c r="H1341" s="1" t="s">
        <v>83</v>
      </c>
      <c r="I1341" s="1" t="s">
        <v>61</v>
      </c>
      <c r="J1341" s="1" t="s">
        <v>188</v>
      </c>
      <c r="K1341" s="1" t="s">
        <v>85</v>
      </c>
      <c r="L1341" s="1" t="s">
        <v>87</v>
      </c>
      <c r="M1341" s="1" t="s">
        <v>28</v>
      </c>
      <c r="N1341" s="1" t="s">
        <v>89</v>
      </c>
      <c r="O1341" s="1" t="s">
        <v>32</v>
      </c>
      <c r="P1341" s="1" t="s">
        <v>91</v>
      </c>
    </row>
    <row r="1342" spans="1:16" x14ac:dyDescent="0.25">
      <c r="A1342" s="1" t="s">
        <v>0</v>
      </c>
      <c r="B1342" s="1" t="s">
        <v>0</v>
      </c>
      <c r="C1342" s="1" t="s">
        <v>97</v>
      </c>
      <c r="D1342" s="1" t="s">
        <v>17</v>
      </c>
      <c r="E1342" s="1" t="s">
        <v>17</v>
      </c>
      <c r="F1342" s="1" t="s">
        <v>22</v>
      </c>
      <c r="G1342" s="1" t="s">
        <v>0</v>
      </c>
      <c r="H1342" s="1" t="s">
        <v>0</v>
      </c>
      <c r="I1342" s="1" t="s">
        <v>0</v>
      </c>
      <c r="J1342" s="1" t="s">
        <v>0</v>
      </c>
      <c r="K1342" s="1" t="s">
        <v>0</v>
      </c>
      <c r="L1342" s="1" t="s">
        <v>20</v>
      </c>
      <c r="M1342" s="1" t="s">
        <v>20</v>
      </c>
      <c r="N1342" s="1" t="s">
        <v>0</v>
      </c>
      <c r="O1342" s="1" t="s">
        <v>0</v>
      </c>
      <c r="P1342" s="1" t="s">
        <v>0</v>
      </c>
    </row>
    <row r="1343" spans="1:16" x14ac:dyDescent="0.25">
      <c r="A1343" s="8">
        <v>0.2</v>
      </c>
      <c r="B1343" s="8">
        <f t="shared" ref="B1343:B1370" si="665">IF(A1343&lt;$D$24,A1343,2*$D$24-A1343)</f>
        <v>4.9999999999999989E-2</v>
      </c>
      <c r="C1343" s="8">
        <f t="shared" ref="C1343:C1370" si="666">2*ACOS(($D$24-B1343)/$D$24)</f>
        <v>1.8545904360032242</v>
      </c>
      <c r="D1343" s="8">
        <f t="shared" ref="D1343:D1370" si="667">$D$24^2*(C1343-SIN(C1343))/2</f>
        <v>6.9889877812751881E-3</v>
      </c>
      <c r="E1343" s="8">
        <f t="shared" ref="E1343:E1370" si="668">IF(A1343&lt;$D$24,D1343,3.1416*($D$24)^2-D1343)</f>
        <v>4.2098512218724814E-2</v>
      </c>
      <c r="F1343" s="3">
        <f t="shared" ref="F1343:F1370" si="669">$D$19/E1343</f>
        <v>0.51457175906087338</v>
      </c>
      <c r="G1343" s="7">
        <f t="shared" ref="G1343:G1370" si="670">F1343^2/(2*32.2)</f>
        <v>4.1115542736490911E-3</v>
      </c>
      <c r="H1343" s="3">
        <f t="shared" ref="H1343:H1370" si="671">A1343+G1343</f>
        <v>0.2041115542736491</v>
      </c>
      <c r="I1343" s="3">
        <f t="shared" ref="I1343:I1370" si="672">$D$24*C1343</f>
        <v>0.23182380450040302</v>
      </c>
      <c r="J1343" s="3">
        <f t="shared" ref="J1343:J1370" si="673">IF(A1343&lt;$D$24,I1343,(2*3.1416*$D$24-I1343))</f>
        <v>0.55357619549959702</v>
      </c>
      <c r="K1343" s="3">
        <f>E1343/J1343</f>
        <v>7.6048270429568104E-2</v>
      </c>
      <c r="L1343" s="7">
        <f>($D$21^2)*(F1343^2)/(($D$20^2)*(K1343^1.333))</f>
        <v>3.7189525515176188E-4</v>
      </c>
      <c r="M1343" s="7">
        <f>D1326</f>
        <v>1.3222037560496162E-3</v>
      </c>
      <c r="N1343" s="3">
        <f t="shared" ref="N1343:N1370" si="674">((M1343+L1343)/2)*D$30</f>
        <v>5.9293465392048226E-4</v>
      </c>
      <c r="O1343" s="3">
        <f>H1337</f>
        <v>0.23720127198277219</v>
      </c>
      <c r="P1343" s="3">
        <f>N1343+O1343</f>
        <v>0.23779420663669268</v>
      </c>
    </row>
    <row r="1344" spans="1:16" x14ac:dyDescent="0.25">
      <c r="A1344" s="8">
        <f t="shared" ref="A1344:A1370" si="675">A1343+(P1343-H1343)/2</f>
        <v>0.2168413261815218</v>
      </c>
      <c r="B1344" s="8">
        <f t="shared" si="665"/>
        <v>3.3158673818478202E-2</v>
      </c>
      <c r="C1344" s="8">
        <f t="shared" si="666"/>
        <v>1.4910537043571066</v>
      </c>
      <c r="D1344" s="8">
        <f t="shared" si="667"/>
        <v>3.8611833032911541E-3</v>
      </c>
      <c r="E1344" s="8">
        <f t="shared" si="668"/>
        <v>4.5226316696708846E-2</v>
      </c>
      <c r="F1344" s="3">
        <f t="shared" si="669"/>
        <v>0.47898451760966221</v>
      </c>
      <c r="G1344" s="7">
        <f t="shared" si="670"/>
        <v>3.5625181383503227E-3</v>
      </c>
      <c r="H1344" s="3">
        <f t="shared" si="671"/>
        <v>0.22040384431987212</v>
      </c>
      <c r="I1344" s="3">
        <f t="shared" si="672"/>
        <v>0.18638171304463833</v>
      </c>
      <c r="J1344" s="3">
        <f t="shared" si="673"/>
        <v>0.59901828695536163</v>
      </c>
      <c r="K1344" s="3">
        <f t="shared" ref="K1344:K1370" si="676">E1344/J1344</f>
        <v>7.55007279102968E-2</v>
      </c>
      <c r="L1344" s="7">
        <f t="shared" ref="L1344:L1370" si="677">($D$21^2)*(F1344^2)/(($D$20^2)*(K1344^1.333))</f>
        <v>3.253530768841527E-4</v>
      </c>
      <c r="M1344" s="7">
        <f>M1343</f>
        <v>1.3222037560496162E-3</v>
      </c>
      <c r="N1344" s="3">
        <f t="shared" si="674"/>
        <v>5.7664489152681913E-4</v>
      </c>
      <c r="O1344" s="3">
        <f>O1343</f>
        <v>0.23720127198277219</v>
      </c>
      <c r="P1344" s="3">
        <f t="shared" ref="P1344:P1370" si="678">N1344+O1344</f>
        <v>0.237777916874299</v>
      </c>
    </row>
    <row r="1345" spans="1:16" x14ac:dyDescent="0.25">
      <c r="A1345" s="8">
        <f t="shared" si="675"/>
        <v>0.22552836245873525</v>
      </c>
      <c r="B1345" s="8">
        <f t="shared" si="665"/>
        <v>2.4471637541264746E-2</v>
      </c>
      <c r="C1345" s="8">
        <f t="shared" si="666"/>
        <v>1.2728456311064789</v>
      </c>
      <c r="D1345" s="8">
        <f t="shared" si="667"/>
        <v>2.4758245125699775E-3</v>
      </c>
      <c r="E1345" s="8">
        <f t="shared" si="668"/>
        <v>4.6611675487430018E-2</v>
      </c>
      <c r="F1345" s="3">
        <f t="shared" si="669"/>
        <v>0.46474848328669877</v>
      </c>
      <c r="G1345" s="7">
        <f t="shared" si="670"/>
        <v>3.3538998869143927E-3</v>
      </c>
      <c r="H1345" s="3">
        <f t="shared" si="671"/>
        <v>0.22888226234564965</v>
      </c>
      <c r="I1345" s="3">
        <f t="shared" si="672"/>
        <v>0.15910570388830986</v>
      </c>
      <c r="J1345" s="3">
        <f t="shared" si="673"/>
        <v>0.62629429611169019</v>
      </c>
      <c r="K1345" s="3">
        <f t="shared" si="676"/>
        <v>7.4424556916478007E-2</v>
      </c>
      <c r="L1345" s="7">
        <f t="shared" si="677"/>
        <v>3.1221878204464466E-4</v>
      </c>
      <c r="M1345" s="7">
        <f t="shared" ref="M1345:M1370" si="679">M1344</f>
        <v>1.3222037560496162E-3</v>
      </c>
      <c r="N1345" s="3">
        <f t="shared" si="674"/>
        <v>5.7204788833299127E-4</v>
      </c>
      <c r="O1345" s="3">
        <f t="shared" ref="O1345:O1370" si="680">O1344</f>
        <v>0.23720127198277219</v>
      </c>
      <c r="P1345" s="3">
        <f t="shared" si="678"/>
        <v>0.23777331987110517</v>
      </c>
    </row>
    <row r="1346" spans="1:16" x14ac:dyDescent="0.25">
      <c r="A1346" s="8">
        <f t="shared" si="675"/>
        <v>0.229973891221463</v>
      </c>
      <c r="B1346" s="8">
        <f t="shared" si="665"/>
        <v>2.0026108778537E-2</v>
      </c>
      <c r="C1346" s="8">
        <f t="shared" si="666"/>
        <v>1.1477958854608332</v>
      </c>
      <c r="D1346" s="8">
        <f t="shared" si="667"/>
        <v>1.8432383963806155E-3</v>
      </c>
      <c r="E1346" s="8">
        <f t="shared" si="668"/>
        <v>4.7244261603619386E-2</v>
      </c>
      <c r="F1346" s="3">
        <f t="shared" si="669"/>
        <v>0.45852564419326886</v>
      </c>
      <c r="G1346" s="7">
        <f t="shared" si="670"/>
        <v>3.2646858133983259E-3</v>
      </c>
      <c r="H1346" s="3">
        <f t="shared" si="671"/>
        <v>0.23323857703486134</v>
      </c>
      <c r="I1346" s="3">
        <f t="shared" si="672"/>
        <v>0.14347448568260415</v>
      </c>
      <c r="J1346" s="3">
        <f t="shared" si="673"/>
        <v>0.64192551431739586</v>
      </c>
      <c r="K1346" s="3">
        <f t="shared" si="676"/>
        <v>7.3597731434397809E-2</v>
      </c>
      <c r="L1346" s="7">
        <f t="shared" si="677"/>
        <v>3.0847346482917355E-4</v>
      </c>
      <c r="M1346" s="7">
        <f t="shared" si="679"/>
        <v>1.3222037560496162E-3</v>
      </c>
      <c r="N1346" s="3">
        <f t="shared" si="674"/>
        <v>5.7073702730757632E-4</v>
      </c>
      <c r="O1346" s="3">
        <f t="shared" si="680"/>
        <v>0.23720127198277219</v>
      </c>
      <c r="P1346" s="3">
        <f t="shared" si="678"/>
        <v>0.23777200901007978</v>
      </c>
    </row>
    <row r="1347" spans="1:16" x14ac:dyDescent="0.25">
      <c r="A1347" s="8">
        <f t="shared" si="675"/>
        <v>0.23224060720907222</v>
      </c>
      <c r="B1347" s="8">
        <f t="shared" si="665"/>
        <v>1.775939279092778E-2</v>
      </c>
      <c r="C1347" s="8">
        <f t="shared" si="666"/>
        <v>1.0791587743730648</v>
      </c>
      <c r="D1347" s="8">
        <f t="shared" si="667"/>
        <v>1.5437326015887128E-3</v>
      </c>
      <c r="E1347" s="8">
        <f t="shared" si="668"/>
        <v>4.7543767398411284E-2</v>
      </c>
      <c r="F1347" s="3">
        <f t="shared" si="669"/>
        <v>0.45563712494014041</v>
      </c>
      <c r="G1347" s="7">
        <f t="shared" si="670"/>
        <v>3.2236830686912595E-3</v>
      </c>
      <c r="H1347" s="3">
        <f t="shared" si="671"/>
        <v>0.23546429027776347</v>
      </c>
      <c r="I1347" s="3">
        <f t="shared" si="672"/>
        <v>0.13489484679663311</v>
      </c>
      <c r="J1347" s="3">
        <f t="shared" si="673"/>
        <v>0.65050515320336688</v>
      </c>
      <c r="K1347" s="3">
        <f t="shared" si="676"/>
        <v>7.3087456977527915E-2</v>
      </c>
      <c r="L1347" s="7">
        <f t="shared" si="677"/>
        <v>3.074372732292511E-4</v>
      </c>
      <c r="M1347" s="7">
        <f t="shared" si="679"/>
        <v>1.3222037560496162E-3</v>
      </c>
      <c r="N1347" s="3">
        <f t="shared" si="674"/>
        <v>5.7037436024760357E-4</v>
      </c>
      <c r="O1347" s="3">
        <f t="shared" si="680"/>
        <v>0.23720127198277219</v>
      </c>
      <c r="P1347" s="3">
        <f t="shared" si="678"/>
        <v>0.23777164634301978</v>
      </c>
    </row>
    <row r="1348" spans="1:16" x14ac:dyDescent="0.25">
      <c r="A1348" s="8">
        <f t="shared" si="675"/>
        <v>0.23339428524170036</v>
      </c>
      <c r="B1348" s="8">
        <f t="shared" si="665"/>
        <v>1.6605714758299639E-2</v>
      </c>
      <c r="C1348" s="8">
        <f t="shared" si="666"/>
        <v>1.042673170967666</v>
      </c>
      <c r="D1348" s="8">
        <f t="shared" si="667"/>
        <v>1.3978032292333558E-3</v>
      </c>
      <c r="E1348" s="8">
        <f t="shared" si="668"/>
        <v>4.7689696770766642E-2</v>
      </c>
      <c r="F1348" s="3">
        <f t="shared" si="669"/>
        <v>0.45424288584518618</v>
      </c>
      <c r="G1348" s="7">
        <f t="shared" si="670"/>
        <v>3.2039844618161929E-3</v>
      </c>
      <c r="H1348" s="3">
        <f t="shared" si="671"/>
        <v>0.23659826970351655</v>
      </c>
      <c r="I1348" s="3">
        <f t="shared" si="672"/>
        <v>0.13033414637095825</v>
      </c>
      <c r="J1348" s="3">
        <f t="shared" si="673"/>
        <v>0.65506585362904168</v>
      </c>
      <c r="K1348" s="3">
        <f t="shared" si="676"/>
        <v>7.2801377917300084E-2</v>
      </c>
      <c r="L1348" s="7">
        <f t="shared" si="677"/>
        <v>3.0716025347864991E-4</v>
      </c>
      <c r="M1348" s="7">
        <f t="shared" si="679"/>
        <v>1.3222037560496162E-3</v>
      </c>
      <c r="N1348" s="3">
        <f t="shared" si="674"/>
        <v>5.7027740333489305E-4</v>
      </c>
      <c r="O1348" s="3">
        <f t="shared" si="680"/>
        <v>0.23720127198277219</v>
      </c>
      <c r="P1348" s="3">
        <f t="shared" si="678"/>
        <v>0.23777154938610709</v>
      </c>
    </row>
    <row r="1349" spans="1:16" x14ac:dyDescent="0.25">
      <c r="A1349" s="8">
        <f t="shared" si="675"/>
        <v>0.23398092508299562</v>
      </c>
      <c r="B1349" s="8">
        <f t="shared" si="665"/>
        <v>1.6019074917004383E-2</v>
      </c>
      <c r="C1349" s="8">
        <f t="shared" si="666"/>
        <v>1.0236693175408216</v>
      </c>
      <c r="D1349" s="8">
        <f t="shared" si="667"/>
        <v>1.3253643779219714E-3</v>
      </c>
      <c r="E1349" s="8">
        <f t="shared" si="668"/>
        <v>4.7762135622078025E-2</v>
      </c>
      <c r="F1349" s="3">
        <f t="shared" si="669"/>
        <v>0.45355395448903085</v>
      </c>
      <c r="G1349" s="7">
        <f t="shared" si="670"/>
        <v>3.1942731309415814E-3</v>
      </c>
      <c r="H1349" s="3">
        <f t="shared" si="671"/>
        <v>0.23717519821393721</v>
      </c>
      <c r="I1349" s="3">
        <f t="shared" si="672"/>
        <v>0.1279586646926027</v>
      </c>
      <c r="J1349" s="3">
        <f t="shared" si="673"/>
        <v>0.65744133530739735</v>
      </c>
      <c r="K1349" s="3">
        <f t="shared" si="676"/>
        <v>7.2648513345675264E-2</v>
      </c>
      <c r="L1349" s="7">
        <f t="shared" si="677"/>
        <v>3.0708847468319137E-4</v>
      </c>
      <c r="M1349" s="7">
        <f t="shared" si="679"/>
        <v>1.3222037560496162E-3</v>
      </c>
      <c r="N1349" s="3">
        <f t="shared" si="674"/>
        <v>5.7025228075648256E-4</v>
      </c>
      <c r="O1349" s="3">
        <f t="shared" si="680"/>
        <v>0.23720127198277219</v>
      </c>
      <c r="P1349" s="3">
        <f t="shared" si="678"/>
        <v>0.23777152426352868</v>
      </c>
    </row>
    <row r="1350" spans="1:16" x14ac:dyDescent="0.25">
      <c r="A1350" s="8">
        <f t="shared" si="675"/>
        <v>0.23427908810779136</v>
      </c>
      <c r="B1350" s="8">
        <f t="shared" si="665"/>
        <v>1.5720911892208644E-2</v>
      </c>
      <c r="C1350" s="8">
        <f t="shared" si="666"/>
        <v>1.0138863307821726</v>
      </c>
      <c r="D1350" s="8">
        <f t="shared" si="667"/>
        <v>1.289014841849013E-3</v>
      </c>
      <c r="E1350" s="8">
        <f t="shared" si="668"/>
        <v>4.7798485158150987E-2</v>
      </c>
      <c r="F1350" s="3">
        <f t="shared" si="669"/>
        <v>0.45320903820611552</v>
      </c>
      <c r="G1350" s="7">
        <f t="shared" si="670"/>
        <v>3.1894166508029853E-3</v>
      </c>
      <c r="H1350" s="3">
        <f t="shared" si="671"/>
        <v>0.23746850475859435</v>
      </c>
      <c r="I1350" s="3">
        <f t="shared" si="672"/>
        <v>0.12673579134777158</v>
      </c>
      <c r="J1350" s="3">
        <f t="shared" si="673"/>
        <v>0.65866420865222841</v>
      </c>
      <c r="K1350" s="3">
        <f t="shared" si="676"/>
        <v>7.256882115388838E-2</v>
      </c>
      <c r="L1350" s="7">
        <f t="shared" si="677"/>
        <v>3.0707051559029675E-4</v>
      </c>
      <c r="M1350" s="7">
        <f t="shared" si="679"/>
        <v>1.3222037560496162E-3</v>
      </c>
      <c r="N1350" s="3">
        <f t="shared" si="674"/>
        <v>5.7024599507396955E-4</v>
      </c>
      <c r="O1350" s="3">
        <f t="shared" si="680"/>
        <v>0.23720127198277219</v>
      </c>
      <c r="P1350" s="3">
        <f t="shared" si="678"/>
        <v>0.23777151797784615</v>
      </c>
    </row>
    <row r="1351" spans="1:16" x14ac:dyDescent="0.25">
      <c r="A1351" s="8">
        <f t="shared" si="675"/>
        <v>0.23443059471741726</v>
      </c>
      <c r="B1351" s="8">
        <f t="shared" si="665"/>
        <v>1.5569405282582743E-2</v>
      </c>
      <c r="C1351" s="8">
        <f t="shared" si="666"/>
        <v>1.0088821170832274</v>
      </c>
      <c r="D1351" s="8">
        <f t="shared" si="667"/>
        <v>1.270666870958833E-3</v>
      </c>
      <c r="E1351" s="8">
        <f t="shared" si="668"/>
        <v>4.781683312904117E-2</v>
      </c>
      <c r="F1351" s="3">
        <f t="shared" si="669"/>
        <v>0.45303513571830895</v>
      </c>
      <c r="G1351" s="7">
        <f t="shared" si="670"/>
        <v>3.1869694750824005E-3</v>
      </c>
      <c r="H1351" s="3">
        <f t="shared" si="671"/>
        <v>0.23761756419249966</v>
      </c>
      <c r="I1351" s="3">
        <f t="shared" si="672"/>
        <v>0.12611026463540342</v>
      </c>
      <c r="J1351" s="3">
        <f t="shared" si="673"/>
        <v>0.65928973536459656</v>
      </c>
      <c r="K1351" s="3">
        <f t="shared" si="676"/>
        <v>7.2527798574928193E-2</v>
      </c>
      <c r="L1351" s="7">
        <f t="shared" si="677"/>
        <v>3.0706626970793984E-4</v>
      </c>
      <c r="M1351" s="7">
        <f t="shared" si="679"/>
        <v>1.3222037560496162E-3</v>
      </c>
      <c r="N1351" s="3">
        <f t="shared" si="674"/>
        <v>5.7024450901514462E-4</v>
      </c>
      <c r="O1351" s="3">
        <f t="shared" si="680"/>
        <v>0.23720127198277219</v>
      </c>
      <c r="P1351" s="3">
        <f t="shared" si="678"/>
        <v>0.23777151649178732</v>
      </c>
    </row>
    <row r="1352" spans="1:16" x14ac:dyDescent="0.25">
      <c r="A1352" s="8">
        <f t="shared" si="675"/>
        <v>0.23450757086706109</v>
      </c>
      <c r="B1352" s="8">
        <f t="shared" si="665"/>
        <v>1.5492429132938912E-2</v>
      </c>
      <c r="C1352" s="8">
        <f t="shared" si="666"/>
        <v>1.0063309132716869</v>
      </c>
      <c r="D1352" s="8">
        <f t="shared" si="667"/>
        <v>1.2613766210286754E-3</v>
      </c>
      <c r="E1352" s="8">
        <f t="shared" si="668"/>
        <v>4.7826123378971325E-2</v>
      </c>
      <c r="F1352" s="3">
        <f t="shared" si="669"/>
        <v>0.45294713340198872</v>
      </c>
      <c r="G1352" s="7">
        <f t="shared" si="670"/>
        <v>3.1857314543024678E-3</v>
      </c>
      <c r="H1352" s="3">
        <f t="shared" si="671"/>
        <v>0.23769330232136354</v>
      </c>
      <c r="I1352" s="3">
        <f t="shared" si="672"/>
        <v>0.12579136415896086</v>
      </c>
      <c r="J1352" s="3">
        <f t="shared" si="673"/>
        <v>0.65960863584103913</v>
      </c>
      <c r="K1352" s="3">
        <f t="shared" si="676"/>
        <v>7.2506818104329782E-2</v>
      </c>
      <c r="L1352" s="7">
        <f t="shared" si="677"/>
        <v>3.0706538548187887E-4</v>
      </c>
      <c r="M1352" s="7">
        <f t="shared" si="679"/>
        <v>1.3222037560496162E-3</v>
      </c>
      <c r="N1352" s="3">
        <f t="shared" si="674"/>
        <v>5.7024419953602325E-4</v>
      </c>
      <c r="O1352" s="3">
        <f t="shared" si="680"/>
        <v>0.23720127198277219</v>
      </c>
      <c r="P1352" s="3">
        <f t="shared" si="678"/>
        <v>0.23777151618230821</v>
      </c>
    </row>
    <row r="1353" spans="1:16" x14ac:dyDescent="0.25">
      <c r="A1353" s="8">
        <f t="shared" si="675"/>
        <v>0.23454667779753341</v>
      </c>
      <c r="B1353" s="8">
        <f t="shared" si="665"/>
        <v>1.5453322202466591E-2</v>
      </c>
      <c r="C1353" s="8">
        <f t="shared" si="666"/>
        <v>1.0050325334691075</v>
      </c>
      <c r="D1353" s="8">
        <f t="shared" si="667"/>
        <v>1.2566650499290918E-3</v>
      </c>
      <c r="E1353" s="8">
        <f t="shared" si="668"/>
        <v>4.7830834950070907E-2</v>
      </c>
      <c r="F1353" s="3">
        <f t="shared" si="669"/>
        <v>0.45290251589477604</v>
      </c>
      <c r="G1353" s="7">
        <f t="shared" si="670"/>
        <v>3.1851038649661156E-3</v>
      </c>
      <c r="H1353" s="3">
        <f t="shared" si="671"/>
        <v>0.23773178166249953</v>
      </c>
      <c r="I1353" s="3">
        <f t="shared" si="672"/>
        <v>0.12562906668363844</v>
      </c>
      <c r="J1353" s="3">
        <f t="shared" si="673"/>
        <v>0.6597709333163615</v>
      </c>
      <c r="K1353" s="3">
        <f t="shared" si="676"/>
        <v>7.2496123328209622E-2</v>
      </c>
      <c r="L1353" s="7">
        <f t="shared" si="677"/>
        <v>3.0706526661554814E-4</v>
      </c>
      <c r="M1353" s="7">
        <f t="shared" si="679"/>
        <v>1.3222037560496162E-3</v>
      </c>
      <c r="N1353" s="3">
        <f t="shared" si="674"/>
        <v>5.7024415793280748E-4</v>
      </c>
      <c r="O1353" s="3">
        <f t="shared" si="680"/>
        <v>0.23720127198277219</v>
      </c>
      <c r="P1353" s="3">
        <f t="shared" si="678"/>
        <v>0.23777151614070499</v>
      </c>
    </row>
    <row r="1354" spans="1:16" x14ac:dyDescent="0.25">
      <c r="A1354" s="8">
        <f t="shared" si="675"/>
        <v>0.23456654503663615</v>
      </c>
      <c r="B1354" s="8">
        <f t="shared" si="665"/>
        <v>1.5433454963363846E-2</v>
      </c>
      <c r="C1354" s="8">
        <f t="shared" si="666"/>
        <v>1.0043723382169207</v>
      </c>
      <c r="D1354" s="8">
        <f t="shared" si="667"/>
        <v>1.2542735925525992E-3</v>
      </c>
      <c r="E1354" s="8">
        <f t="shared" si="668"/>
        <v>4.7833226407447402E-2</v>
      </c>
      <c r="F1354" s="3">
        <f t="shared" si="669"/>
        <v>0.45287987269999663</v>
      </c>
      <c r="G1354" s="7">
        <f t="shared" si="670"/>
        <v>3.1847853897013219E-3</v>
      </c>
      <c r="H1354" s="3">
        <f t="shared" si="671"/>
        <v>0.23775133042633748</v>
      </c>
      <c r="I1354" s="3">
        <f t="shared" si="672"/>
        <v>0.12554654227711509</v>
      </c>
      <c r="J1354" s="3">
        <f t="shared" si="673"/>
        <v>0.65985345772288495</v>
      </c>
      <c r="K1354" s="3">
        <f t="shared" si="676"/>
        <v>7.24906808437695E-2</v>
      </c>
      <c r="L1354" s="7">
        <f t="shared" si="677"/>
        <v>3.0706529172737476E-4</v>
      </c>
      <c r="M1354" s="7">
        <f t="shared" si="679"/>
        <v>1.3222037560496162E-3</v>
      </c>
      <c r="N1354" s="3">
        <f t="shared" si="674"/>
        <v>5.7024416672194682E-4</v>
      </c>
      <c r="O1354" s="3">
        <f t="shared" si="680"/>
        <v>0.23720127198277219</v>
      </c>
      <c r="P1354" s="3">
        <f t="shared" si="678"/>
        <v>0.23777151614949413</v>
      </c>
    </row>
    <row r="1355" spans="1:16" x14ac:dyDescent="0.25">
      <c r="A1355" s="8">
        <f t="shared" si="675"/>
        <v>0.23457663789821448</v>
      </c>
      <c r="B1355" s="8">
        <f t="shared" si="665"/>
        <v>1.542336210178552E-2</v>
      </c>
      <c r="C1355" s="8">
        <f t="shared" si="666"/>
        <v>1.0040367968680752</v>
      </c>
      <c r="D1355" s="8">
        <f t="shared" si="667"/>
        <v>1.2530592461719552E-3</v>
      </c>
      <c r="E1355" s="8">
        <f t="shared" si="668"/>
        <v>4.7834440753828047E-2</v>
      </c>
      <c r="F1355" s="3">
        <f t="shared" si="669"/>
        <v>0.45286837569019339</v>
      </c>
      <c r="G1355" s="7">
        <f t="shared" si="670"/>
        <v>3.1846236909980454E-3</v>
      </c>
      <c r="H1355" s="3">
        <f t="shared" si="671"/>
        <v>0.23776126158921251</v>
      </c>
      <c r="I1355" s="3">
        <f t="shared" si="672"/>
        <v>0.1255045996085094</v>
      </c>
      <c r="J1355" s="3">
        <f t="shared" si="673"/>
        <v>0.65989540039149053</v>
      </c>
      <c r="K1355" s="3">
        <f t="shared" si="676"/>
        <v>7.248791357759081E-2</v>
      </c>
      <c r="L1355" s="7">
        <f t="shared" si="677"/>
        <v>3.0706532658143266E-4</v>
      </c>
      <c r="M1355" s="7">
        <f t="shared" si="679"/>
        <v>1.3222037560496162E-3</v>
      </c>
      <c r="N1355" s="3">
        <f t="shared" si="674"/>
        <v>5.7024417892086708E-4</v>
      </c>
      <c r="O1355" s="3">
        <f t="shared" si="680"/>
        <v>0.23720127198277219</v>
      </c>
      <c r="P1355" s="3">
        <f t="shared" si="678"/>
        <v>0.23777151616169306</v>
      </c>
    </row>
    <row r="1356" spans="1:16" x14ac:dyDescent="0.25">
      <c r="A1356" s="8">
        <f t="shared" si="675"/>
        <v>0.23458176518445475</v>
      </c>
      <c r="B1356" s="8">
        <f t="shared" si="665"/>
        <v>1.5418234815545245E-2</v>
      </c>
      <c r="C1356" s="8">
        <f t="shared" si="666"/>
        <v>1.0038662988330862</v>
      </c>
      <c r="D1356" s="8">
        <f t="shared" si="667"/>
        <v>1.2524424868235158E-3</v>
      </c>
      <c r="E1356" s="8">
        <f t="shared" si="668"/>
        <v>4.7835057513176481E-2</v>
      </c>
      <c r="F1356" s="3">
        <f t="shared" si="669"/>
        <v>0.45286253665040044</v>
      </c>
      <c r="G1356" s="7">
        <f t="shared" si="670"/>
        <v>3.1845415698980631E-3</v>
      </c>
      <c r="H1356" s="3">
        <f t="shared" si="671"/>
        <v>0.23776630675435281</v>
      </c>
      <c r="I1356" s="3">
        <f t="shared" si="672"/>
        <v>0.12548328735413578</v>
      </c>
      <c r="J1356" s="3">
        <f t="shared" si="673"/>
        <v>0.65991671264586427</v>
      </c>
      <c r="K1356" s="3">
        <f t="shared" si="676"/>
        <v>7.2486507155406055E-2</v>
      </c>
      <c r="L1356" s="7">
        <f t="shared" si="677"/>
        <v>3.0706534999446812E-4</v>
      </c>
      <c r="M1356" s="7">
        <f t="shared" si="679"/>
        <v>1.3222037560496162E-3</v>
      </c>
      <c r="N1356" s="3">
        <f t="shared" si="674"/>
        <v>5.7024418711542951E-4</v>
      </c>
      <c r="O1356" s="3">
        <f t="shared" si="680"/>
        <v>0.23720127198277219</v>
      </c>
      <c r="P1356" s="3">
        <f t="shared" si="678"/>
        <v>0.23777151616988762</v>
      </c>
    </row>
    <row r="1357" spans="1:16" x14ac:dyDescent="0.25">
      <c r="A1357" s="8">
        <f t="shared" si="675"/>
        <v>0.23458436989222214</v>
      </c>
      <c r="B1357" s="8">
        <f t="shared" si="665"/>
        <v>1.5415630107777856E-2</v>
      </c>
      <c r="C1357" s="8">
        <f t="shared" si="666"/>
        <v>1.003779674144627</v>
      </c>
      <c r="D1357" s="8">
        <f t="shared" si="667"/>
        <v>1.252129204193461E-3</v>
      </c>
      <c r="E1357" s="8">
        <f t="shared" si="668"/>
        <v>4.7835370795806541E-2</v>
      </c>
      <c r="F1357" s="3">
        <f t="shared" si="669"/>
        <v>0.45285957077046313</v>
      </c>
      <c r="G1357" s="7">
        <f t="shared" si="670"/>
        <v>3.1844998577392558E-3</v>
      </c>
      <c r="H1357" s="3">
        <f t="shared" si="671"/>
        <v>0.23776886974996139</v>
      </c>
      <c r="I1357" s="3">
        <f t="shared" si="672"/>
        <v>0.12547245926807837</v>
      </c>
      <c r="J1357" s="3">
        <f t="shared" si="673"/>
        <v>0.65992754073192161</v>
      </c>
      <c r="K1357" s="3">
        <f t="shared" si="676"/>
        <v>7.2485792520119136E-2</v>
      </c>
      <c r="L1357" s="7">
        <f t="shared" si="677"/>
        <v>3.0706536336181186E-4</v>
      </c>
      <c r="M1357" s="7">
        <f>M1349</f>
        <v>1.3222037560496162E-3</v>
      </c>
      <c r="N1357" s="3">
        <f t="shared" si="674"/>
        <v>5.7024419179399976E-4</v>
      </c>
      <c r="O1357" s="3">
        <f>O1349</f>
        <v>0.23720127198277219</v>
      </c>
      <c r="P1357" s="3">
        <f t="shared" si="678"/>
        <v>0.23777151617456618</v>
      </c>
    </row>
    <row r="1358" spans="1:16" x14ac:dyDescent="0.25">
      <c r="A1358" s="8">
        <f t="shared" si="675"/>
        <v>0.23458569310452454</v>
      </c>
      <c r="B1358" s="8">
        <f t="shared" si="665"/>
        <v>1.541430689547546E-2</v>
      </c>
      <c r="C1358" s="8">
        <f t="shared" si="666"/>
        <v>1.0037356654936125</v>
      </c>
      <c r="D1358" s="8">
        <f t="shared" si="667"/>
        <v>1.2519700635920498E-3</v>
      </c>
      <c r="E1358" s="8">
        <f t="shared" si="668"/>
        <v>4.7835529936407953E-2</v>
      </c>
      <c r="F1358" s="3">
        <f t="shared" si="669"/>
        <v>0.45285806418436397</v>
      </c>
      <c r="G1358" s="7">
        <f t="shared" si="670"/>
        <v>3.1844786692051168E-3</v>
      </c>
      <c r="H1358" s="3">
        <f t="shared" si="671"/>
        <v>0.23777017177372967</v>
      </c>
      <c r="I1358" s="3">
        <f t="shared" si="672"/>
        <v>0.12546695818670156</v>
      </c>
      <c r="J1358" s="3">
        <f t="shared" si="673"/>
        <v>0.65993304181329848</v>
      </c>
      <c r="K1358" s="3">
        <f t="shared" si="676"/>
        <v>7.2485429438371857E-2</v>
      </c>
      <c r="L1358" s="7">
        <f t="shared" si="677"/>
        <v>3.0706537053282076E-4</v>
      </c>
      <c r="M1358" s="7">
        <f t="shared" si="679"/>
        <v>1.3222037560496162E-3</v>
      </c>
      <c r="N1358" s="3">
        <f t="shared" si="674"/>
        <v>5.7024419430385298E-4</v>
      </c>
      <c r="O1358" s="3">
        <f t="shared" si="680"/>
        <v>0.23720127198277219</v>
      </c>
      <c r="P1358" s="3">
        <f t="shared" si="678"/>
        <v>0.23777151617707604</v>
      </c>
    </row>
    <row r="1359" spans="1:16" x14ac:dyDescent="0.25">
      <c r="A1359" s="8">
        <f t="shared" si="675"/>
        <v>0.23458636530619772</v>
      </c>
      <c r="B1359" s="8">
        <f t="shared" si="665"/>
        <v>1.5413634693802275E-2</v>
      </c>
      <c r="C1359" s="8">
        <f t="shared" si="666"/>
        <v>1.003713308096188</v>
      </c>
      <c r="D1359" s="8">
        <f t="shared" si="667"/>
        <v>1.2518892214294555E-3</v>
      </c>
      <c r="E1359" s="8">
        <f t="shared" si="668"/>
        <v>4.7835610778570542E-2</v>
      </c>
      <c r="F1359" s="3">
        <f t="shared" si="669"/>
        <v>0.45285729885442133</v>
      </c>
      <c r="G1359" s="7">
        <f t="shared" si="670"/>
        <v>3.1844679056789232E-3</v>
      </c>
      <c r="H1359" s="3">
        <f t="shared" si="671"/>
        <v>0.23777083321187664</v>
      </c>
      <c r="I1359" s="3">
        <f t="shared" si="672"/>
        <v>0.1254641635120235</v>
      </c>
      <c r="J1359" s="3">
        <f t="shared" si="673"/>
        <v>0.65993583648797649</v>
      </c>
      <c r="K1359" s="3">
        <f t="shared" si="676"/>
        <v>7.2485244979482291E-2</v>
      </c>
      <c r="L1359" s="7">
        <f t="shared" si="677"/>
        <v>3.0706537427389831E-4</v>
      </c>
      <c r="M1359" s="7">
        <f t="shared" si="679"/>
        <v>1.3222037560496162E-3</v>
      </c>
      <c r="N1359" s="3">
        <f t="shared" si="674"/>
        <v>5.7024419561323007E-4</v>
      </c>
      <c r="O1359" s="3">
        <f t="shared" si="680"/>
        <v>0.23720127198277219</v>
      </c>
      <c r="P1359" s="3">
        <f t="shared" si="678"/>
        <v>0.23777151617838541</v>
      </c>
    </row>
    <row r="1360" spans="1:16" x14ac:dyDescent="0.25">
      <c r="A1360" s="8">
        <f t="shared" si="675"/>
        <v>0.23458670678945209</v>
      </c>
      <c r="B1360" s="8">
        <f t="shared" si="665"/>
        <v>1.5413293210547907E-2</v>
      </c>
      <c r="C1360" s="8">
        <f t="shared" si="666"/>
        <v>1.0037019502040359</v>
      </c>
      <c r="D1360" s="8">
        <f t="shared" si="667"/>
        <v>1.2518481536639044E-3</v>
      </c>
      <c r="E1360" s="8">
        <f t="shared" si="668"/>
        <v>4.7835651846336091E-2</v>
      </c>
      <c r="F1360" s="3">
        <f t="shared" si="669"/>
        <v>0.45285691006830342</v>
      </c>
      <c r="G1360" s="7">
        <f t="shared" si="670"/>
        <v>3.184462437835581E-3</v>
      </c>
      <c r="H1360" s="3">
        <f t="shared" si="671"/>
        <v>0.23777116922728767</v>
      </c>
      <c r="I1360" s="3">
        <f t="shared" si="672"/>
        <v>0.12546274377550448</v>
      </c>
      <c r="J1360" s="3">
        <f t="shared" si="673"/>
        <v>0.65993725622449551</v>
      </c>
      <c r="K1360" s="3">
        <f t="shared" si="676"/>
        <v>7.2485151270295159E-2</v>
      </c>
      <c r="L1360" s="7">
        <f t="shared" si="677"/>
        <v>3.0706537619972375E-4</v>
      </c>
      <c r="M1360" s="7">
        <f t="shared" si="679"/>
        <v>1.3222037560496162E-3</v>
      </c>
      <c r="N1360" s="3">
        <f t="shared" si="674"/>
        <v>5.7024419628726891E-4</v>
      </c>
      <c r="O1360" s="3">
        <f t="shared" si="680"/>
        <v>0.23720127198277219</v>
      </c>
      <c r="P1360" s="3">
        <f t="shared" si="678"/>
        <v>0.23777151617905945</v>
      </c>
    </row>
    <row r="1361" spans="1:16" x14ac:dyDescent="0.25">
      <c r="A1361" s="8">
        <f t="shared" si="675"/>
        <v>0.23458688026533797</v>
      </c>
      <c r="B1361" s="8">
        <f t="shared" si="665"/>
        <v>1.5413119734662029E-2</v>
      </c>
      <c r="C1361" s="8">
        <f t="shared" si="666"/>
        <v>1.0036961802702149</v>
      </c>
      <c r="D1361" s="8">
        <f t="shared" si="667"/>
        <v>1.2518272911140622E-3</v>
      </c>
      <c r="E1361" s="8">
        <f t="shared" si="668"/>
        <v>4.7835672708885939E-2</v>
      </c>
      <c r="F1361" s="3">
        <f t="shared" si="669"/>
        <v>0.45285671256402837</v>
      </c>
      <c r="G1361" s="7">
        <f t="shared" si="670"/>
        <v>3.1844596601599221E-3</v>
      </c>
      <c r="H1361" s="3">
        <f t="shared" si="671"/>
        <v>0.2377713399254979</v>
      </c>
      <c r="I1361" s="3">
        <f t="shared" si="672"/>
        <v>0.12546202253377686</v>
      </c>
      <c r="J1361" s="3">
        <f t="shared" si="673"/>
        <v>0.65993797746622307</v>
      </c>
      <c r="K1361" s="3">
        <f t="shared" si="676"/>
        <v>7.2485103664661071E-2</v>
      </c>
      <c r="L1361" s="7">
        <f t="shared" si="677"/>
        <v>3.0706537718459375E-4</v>
      </c>
      <c r="M1361" s="7">
        <f t="shared" si="679"/>
        <v>1.3222037560496162E-3</v>
      </c>
      <c r="N1361" s="3">
        <f t="shared" si="674"/>
        <v>5.7024419663197342E-4</v>
      </c>
      <c r="O1361" s="3">
        <f t="shared" si="680"/>
        <v>0.23720127198277219</v>
      </c>
      <c r="P1361" s="3">
        <f t="shared" si="678"/>
        <v>0.23777151617940417</v>
      </c>
    </row>
    <row r="1362" spans="1:16" x14ac:dyDescent="0.25">
      <c r="A1362" s="8">
        <f t="shared" si="675"/>
        <v>0.2345869683922911</v>
      </c>
      <c r="B1362" s="8">
        <f t="shared" si="665"/>
        <v>1.5413031607708905E-2</v>
      </c>
      <c r="C1362" s="8">
        <f t="shared" si="666"/>
        <v>1.0036932490921977</v>
      </c>
      <c r="D1362" s="8">
        <f t="shared" si="667"/>
        <v>1.2518166928360708E-3</v>
      </c>
      <c r="E1362" s="8">
        <f t="shared" si="668"/>
        <v>4.783568330716393E-2</v>
      </c>
      <c r="F1362" s="3">
        <f t="shared" si="669"/>
        <v>0.45285661223095069</v>
      </c>
      <c r="G1362" s="7">
        <f t="shared" si="670"/>
        <v>3.1844582490884103E-3</v>
      </c>
      <c r="H1362" s="3">
        <f t="shared" si="671"/>
        <v>0.23777142664137951</v>
      </c>
      <c r="I1362" s="3">
        <f t="shared" si="672"/>
        <v>0.12546165613652471</v>
      </c>
      <c r="J1362" s="3">
        <f t="shared" si="673"/>
        <v>0.65993834386347527</v>
      </c>
      <c r="K1362" s="3">
        <f t="shared" si="676"/>
        <v>7.2485079480485437E-2</v>
      </c>
      <c r="L1362" s="7">
        <f t="shared" si="677"/>
        <v>3.0706537768660207E-4</v>
      </c>
      <c r="M1362" s="7">
        <f t="shared" si="679"/>
        <v>1.3222037560496162E-3</v>
      </c>
      <c r="N1362" s="3">
        <f t="shared" si="674"/>
        <v>5.7024419680767641E-4</v>
      </c>
      <c r="O1362" s="3">
        <f t="shared" si="680"/>
        <v>0.23720127198277219</v>
      </c>
      <c r="P1362" s="3">
        <f t="shared" si="678"/>
        <v>0.23777151617957987</v>
      </c>
    </row>
    <row r="1363" spans="1:16" x14ac:dyDescent="0.25">
      <c r="A1363" s="8">
        <f t="shared" si="675"/>
        <v>0.23458701316139127</v>
      </c>
      <c r="B1363" s="8">
        <f t="shared" si="665"/>
        <v>1.5412986838608728E-2</v>
      </c>
      <c r="C1363" s="8">
        <f t="shared" si="666"/>
        <v>1.0036917600305437</v>
      </c>
      <c r="D1363" s="8">
        <f t="shared" si="667"/>
        <v>1.2518113088485763E-3</v>
      </c>
      <c r="E1363" s="8">
        <f t="shared" si="668"/>
        <v>4.7835688691151422E-2</v>
      </c>
      <c r="F1363" s="3">
        <f t="shared" si="669"/>
        <v>0.45285656126117474</v>
      </c>
      <c r="G1363" s="7">
        <f t="shared" si="670"/>
        <v>3.1844575322561505E-3</v>
      </c>
      <c r="H1363" s="3">
        <f t="shared" si="671"/>
        <v>0.23777147069364743</v>
      </c>
      <c r="I1363" s="3">
        <f t="shared" si="672"/>
        <v>0.12546147000381797</v>
      </c>
      <c r="J1363" s="3">
        <f t="shared" si="673"/>
        <v>0.65993852999618197</v>
      </c>
      <c r="K1363" s="3">
        <f t="shared" si="676"/>
        <v>7.2485067194710054E-2</v>
      </c>
      <c r="L1363" s="7">
        <f t="shared" si="677"/>
        <v>3.0706537794206103E-4</v>
      </c>
      <c r="M1363" s="7">
        <f t="shared" si="679"/>
        <v>1.3222037560496162E-3</v>
      </c>
      <c r="N1363" s="3">
        <f t="shared" si="674"/>
        <v>5.7024419689708698E-4</v>
      </c>
      <c r="O1363" s="3">
        <f t="shared" si="680"/>
        <v>0.23720127198277219</v>
      </c>
      <c r="P1363" s="3">
        <f t="shared" si="678"/>
        <v>0.23777151617966927</v>
      </c>
    </row>
    <row r="1364" spans="1:16" x14ac:dyDescent="0.25">
      <c r="A1364" s="8">
        <f t="shared" si="675"/>
        <v>0.23458703590440219</v>
      </c>
      <c r="B1364" s="8">
        <f t="shared" si="665"/>
        <v>1.5412964095597809E-2</v>
      </c>
      <c r="C1364" s="8">
        <f t="shared" si="666"/>
        <v>1.0036910035762041</v>
      </c>
      <c r="D1364" s="8">
        <f t="shared" si="667"/>
        <v>1.2518085737486823E-3</v>
      </c>
      <c r="E1364" s="8">
        <f t="shared" si="668"/>
        <v>4.7835691426251319E-2</v>
      </c>
      <c r="F1364" s="3">
        <f t="shared" si="669"/>
        <v>0.45285653536820869</v>
      </c>
      <c r="G1364" s="7">
        <f t="shared" si="670"/>
        <v>3.1844571681008951E-3</v>
      </c>
      <c r="H1364" s="3">
        <f t="shared" si="671"/>
        <v>0.23777149307250309</v>
      </c>
      <c r="I1364" s="3">
        <f t="shared" si="672"/>
        <v>0.12546137544702551</v>
      </c>
      <c r="J1364" s="3">
        <f t="shared" si="673"/>
        <v>0.65993862455297447</v>
      </c>
      <c r="K1364" s="3">
        <f t="shared" si="676"/>
        <v>7.2485060953439401E-2</v>
      </c>
      <c r="L1364" s="7">
        <f t="shared" si="677"/>
        <v>3.0706537807194829E-4</v>
      </c>
      <c r="M1364" s="7">
        <f t="shared" si="679"/>
        <v>1.3222037560496162E-3</v>
      </c>
      <c r="N1364" s="3">
        <f t="shared" si="674"/>
        <v>5.7024419694254758E-4</v>
      </c>
      <c r="O1364" s="3">
        <f t="shared" si="680"/>
        <v>0.23720127198277219</v>
      </c>
      <c r="P1364" s="3">
        <f t="shared" si="678"/>
        <v>0.23777151617971473</v>
      </c>
    </row>
    <row r="1365" spans="1:16" x14ac:dyDescent="0.25">
      <c r="A1365" s="8">
        <f t="shared" si="675"/>
        <v>0.23458704745800801</v>
      </c>
      <c r="B1365" s="8">
        <f t="shared" si="665"/>
        <v>1.5412952541991987E-2</v>
      </c>
      <c r="C1365" s="8">
        <f t="shared" si="666"/>
        <v>1.0036906192920023</v>
      </c>
      <c r="D1365" s="8">
        <f t="shared" si="667"/>
        <v>1.2518071842998668E-3</v>
      </c>
      <c r="E1365" s="8">
        <f t="shared" si="668"/>
        <v>4.7835692815700132E-2</v>
      </c>
      <c r="F1365" s="3">
        <f t="shared" si="669"/>
        <v>0.45285652221441203</v>
      </c>
      <c r="G1365" s="7">
        <f t="shared" si="670"/>
        <v>3.1844569831076435E-3</v>
      </c>
      <c r="H1365" s="3">
        <f t="shared" si="671"/>
        <v>0.23777150444111567</v>
      </c>
      <c r="I1365" s="3">
        <f t="shared" si="672"/>
        <v>0.12546132741150029</v>
      </c>
      <c r="J1365" s="3">
        <f t="shared" si="673"/>
        <v>0.6599386725884997</v>
      </c>
      <c r="K1365" s="3">
        <f t="shared" si="676"/>
        <v>7.2485057782827877E-2</v>
      </c>
      <c r="L1365" s="7">
        <f t="shared" si="677"/>
        <v>3.0706537813796102E-4</v>
      </c>
      <c r="M1365" s="7">
        <f t="shared" si="679"/>
        <v>1.3222037560496162E-3</v>
      </c>
      <c r="N1365" s="3">
        <f t="shared" si="674"/>
        <v>5.7024419696565204E-4</v>
      </c>
      <c r="O1365" s="3">
        <f t="shared" si="680"/>
        <v>0.23720127198277219</v>
      </c>
      <c r="P1365" s="3">
        <f t="shared" si="678"/>
        <v>0.23777151617973785</v>
      </c>
    </row>
    <row r="1366" spans="1:16" x14ac:dyDescent="0.25">
      <c r="A1366" s="8">
        <f t="shared" si="675"/>
        <v>0.23458705332731911</v>
      </c>
      <c r="B1366" s="8">
        <f t="shared" si="665"/>
        <v>1.5412946672680894E-2</v>
      </c>
      <c r="C1366" s="8">
        <f t="shared" si="666"/>
        <v>1.0036904240729374</v>
      </c>
      <c r="D1366" s="8">
        <f t="shared" si="667"/>
        <v>1.251806478450513E-3</v>
      </c>
      <c r="E1366" s="8">
        <f t="shared" si="668"/>
        <v>4.7835693521549483E-2</v>
      </c>
      <c r="F1366" s="3">
        <f t="shared" si="669"/>
        <v>0.45285651553219508</v>
      </c>
      <c r="G1366" s="7">
        <f t="shared" si="670"/>
        <v>3.1844568891298327E-3</v>
      </c>
      <c r="H1366" s="3">
        <f t="shared" si="671"/>
        <v>0.23777151021644893</v>
      </c>
      <c r="I1366" s="3">
        <f t="shared" si="672"/>
        <v>0.12546130300911718</v>
      </c>
      <c r="J1366" s="3">
        <f t="shared" si="673"/>
        <v>0.65993869699088281</v>
      </c>
      <c r="K1366" s="3">
        <f t="shared" si="676"/>
        <v>7.2485056172134646E-2</v>
      </c>
      <c r="L1366" s="7">
        <f t="shared" si="677"/>
        <v>3.0706537817150336E-4</v>
      </c>
      <c r="M1366" s="7">
        <f t="shared" si="679"/>
        <v>1.3222037560496162E-3</v>
      </c>
      <c r="N1366" s="3">
        <f t="shared" si="674"/>
        <v>5.7024419697739178E-4</v>
      </c>
      <c r="O1366" s="3">
        <f t="shared" si="680"/>
        <v>0.23720127198277219</v>
      </c>
      <c r="P1366" s="3">
        <f t="shared" si="678"/>
        <v>0.23777151617974959</v>
      </c>
    </row>
    <row r="1367" spans="1:16" x14ac:dyDescent="0.25">
      <c r="A1367" s="8">
        <f t="shared" si="675"/>
        <v>0.23458705630896942</v>
      </c>
      <c r="B1367" s="8">
        <f t="shared" si="665"/>
        <v>1.5412943691030578E-2</v>
      </c>
      <c r="C1367" s="8">
        <f t="shared" si="666"/>
        <v>1.0036903249002993</v>
      </c>
      <c r="D1367" s="8">
        <f t="shared" si="667"/>
        <v>1.2518061198742454E-3</v>
      </c>
      <c r="E1367" s="8">
        <f t="shared" si="668"/>
        <v>4.7835693880125756E-2</v>
      </c>
      <c r="F1367" s="3">
        <f t="shared" si="669"/>
        <v>0.45285651213758349</v>
      </c>
      <c r="G1367" s="7">
        <f t="shared" si="670"/>
        <v>3.1844568413884672E-3</v>
      </c>
      <c r="H1367" s="3">
        <f t="shared" si="671"/>
        <v>0.23777151315035788</v>
      </c>
      <c r="I1367" s="3">
        <f t="shared" si="672"/>
        <v>0.12546129061253741</v>
      </c>
      <c r="J1367" s="3">
        <f t="shared" si="673"/>
        <v>0.65993870938746257</v>
      </c>
      <c r="K1367" s="3">
        <f t="shared" si="676"/>
        <v>7.2485055353891215E-2</v>
      </c>
      <c r="L1367" s="7">
        <f t="shared" si="677"/>
        <v>3.0706537818854485E-4</v>
      </c>
      <c r="M1367" s="7">
        <f t="shared" si="679"/>
        <v>1.3222037560496162E-3</v>
      </c>
      <c r="N1367" s="3">
        <f t="shared" si="674"/>
        <v>5.702441969833563E-4</v>
      </c>
      <c r="O1367" s="3">
        <f t="shared" si="680"/>
        <v>0.23720127198277219</v>
      </c>
      <c r="P1367" s="3">
        <f t="shared" si="678"/>
        <v>0.23777151617975553</v>
      </c>
    </row>
    <row r="1368" spans="1:16" x14ac:dyDescent="0.25">
      <c r="A1368" s="8">
        <f t="shared" si="675"/>
        <v>0.23458705782366823</v>
      </c>
      <c r="B1368" s="8">
        <f t="shared" si="665"/>
        <v>1.5412942176331768E-2</v>
      </c>
      <c r="C1368" s="8">
        <f t="shared" si="666"/>
        <v>1.0036902745199154</v>
      </c>
      <c r="D1368" s="8">
        <f t="shared" si="667"/>
        <v>1.251805937715054E-3</v>
      </c>
      <c r="E1368" s="8">
        <f t="shared" si="668"/>
        <v>4.7835694062284946E-2</v>
      </c>
      <c r="F1368" s="3">
        <f t="shared" si="669"/>
        <v>0.45285651041309766</v>
      </c>
      <c r="G1368" s="7">
        <f t="shared" si="670"/>
        <v>3.1844568171355281E-3</v>
      </c>
      <c r="H1368" s="3">
        <f t="shared" si="671"/>
        <v>0.23777151464080376</v>
      </c>
      <c r="I1368" s="3">
        <f t="shared" si="672"/>
        <v>0.12546128431498943</v>
      </c>
      <c r="J1368" s="3">
        <f t="shared" si="673"/>
        <v>0.6599387156850105</v>
      </c>
      <c r="K1368" s="3">
        <f t="shared" si="676"/>
        <v>7.2485054938217899E-2</v>
      </c>
      <c r="L1368" s="7">
        <f t="shared" si="677"/>
        <v>3.0706537819720275E-4</v>
      </c>
      <c r="M1368" s="7">
        <f t="shared" si="679"/>
        <v>1.3222037560496162E-3</v>
      </c>
      <c r="N1368" s="3">
        <f t="shared" si="674"/>
        <v>5.7024419698638665E-4</v>
      </c>
      <c r="O1368" s="3">
        <f t="shared" si="680"/>
        <v>0.23720127198277219</v>
      </c>
      <c r="P1368" s="3">
        <f t="shared" si="678"/>
        <v>0.23777151617975859</v>
      </c>
    </row>
    <row r="1369" spans="1:16" x14ac:dyDescent="0.25">
      <c r="A1369" s="8">
        <f t="shared" si="675"/>
        <v>0.23458705859314566</v>
      </c>
      <c r="B1369" s="8">
        <f t="shared" si="665"/>
        <v>1.5412941406854341E-2</v>
      </c>
      <c r="C1369" s="8">
        <f t="shared" si="666"/>
        <v>1.0036902489263326</v>
      </c>
      <c r="D1369" s="8">
        <f t="shared" si="667"/>
        <v>1.2518058451769336E-3</v>
      </c>
      <c r="E1369" s="8">
        <f t="shared" si="668"/>
        <v>4.7835694154823069E-2</v>
      </c>
      <c r="F1369" s="3">
        <f t="shared" si="669"/>
        <v>0.45285650953704698</v>
      </c>
      <c r="G1369" s="7">
        <f t="shared" si="670"/>
        <v>3.184456804814868E-3</v>
      </c>
      <c r="H1369" s="3">
        <f t="shared" si="671"/>
        <v>0.23777151539796051</v>
      </c>
      <c r="I1369" s="3">
        <f t="shared" si="672"/>
        <v>0.12546128111579158</v>
      </c>
      <c r="J1369" s="3">
        <f t="shared" si="673"/>
        <v>0.65993871888420841</v>
      </c>
      <c r="K1369" s="3">
        <f t="shared" si="676"/>
        <v>7.2485054727052967E-2</v>
      </c>
      <c r="L1369" s="7">
        <f t="shared" si="677"/>
        <v>3.0706537820160087E-4</v>
      </c>
      <c r="M1369" s="7">
        <f t="shared" si="679"/>
        <v>1.3222037560496162E-3</v>
      </c>
      <c r="N1369" s="3">
        <f t="shared" si="674"/>
        <v>5.70244196987926E-4</v>
      </c>
      <c r="O1369" s="3">
        <f t="shared" si="680"/>
        <v>0.23720127198277219</v>
      </c>
      <c r="P1369" s="3">
        <f t="shared" si="678"/>
        <v>0.23777151617976011</v>
      </c>
    </row>
    <row r="1370" spans="1:16" x14ac:dyDescent="0.25">
      <c r="A1370" s="8">
        <f t="shared" si="675"/>
        <v>0.23458705898404547</v>
      </c>
      <c r="B1370" s="8">
        <f t="shared" si="665"/>
        <v>1.5412941015954529E-2</v>
      </c>
      <c r="C1370" s="8">
        <f t="shared" si="666"/>
        <v>1.0036902359246169</v>
      </c>
      <c r="D1370" s="8">
        <f t="shared" si="667"/>
        <v>1.2518057981669344E-3</v>
      </c>
      <c r="E1370" s="8">
        <f t="shared" si="668"/>
        <v>4.7835694201833062E-2</v>
      </c>
      <c r="F1370" s="3">
        <f t="shared" si="669"/>
        <v>0.45285650909200736</v>
      </c>
      <c r="G1370" s="7">
        <f t="shared" si="670"/>
        <v>3.1844567985558903E-3</v>
      </c>
      <c r="H1370" s="3">
        <f t="shared" si="671"/>
        <v>0.23777151578260136</v>
      </c>
      <c r="I1370" s="3">
        <f t="shared" si="672"/>
        <v>0.12546127949057712</v>
      </c>
      <c r="J1370" s="3">
        <f t="shared" si="673"/>
        <v>0.65993872050942293</v>
      </c>
      <c r="K1370" s="3">
        <f t="shared" si="676"/>
        <v>7.2485054619779721E-2</v>
      </c>
      <c r="L1370" s="7">
        <f t="shared" si="677"/>
        <v>3.0706537820383563E-4</v>
      </c>
      <c r="M1370" s="7">
        <f t="shared" si="679"/>
        <v>1.3222037560496162E-3</v>
      </c>
      <c r="N1370" s="3">
        <f t="shared" si="674"/>
        <v>5.7024419698870814E-4</v>
      </c>
      <c r="O1370" s="3">
        <f t="shared" si="680"/>
        <v>0.23720127198277219</v>
      </c>
      <c r="P1370" s="3">
        <f t="shared" si="678"/>
        <v>0.23777151617976089</v>
      </c>
    </row>
    <row r="1372" spans="1:16" x14ac:dyDescent="0.25">
      <c r="A1372" s="5" t="s">
        <v>75</v>
      </c>
      <c r="B1372" s="5"/>
      <c r="C1372" s="5"/>
      <c r="D1372" s="5"/>
      <c r="E1372" s="5"/>
      <c r="F1372">
        <f>F1339+1</f>
        <v>42</v>
      </c>
      <c r="G1372" t="s">
        <v>76</v>
      </c>
      <c r="H1372">
        <f>D$18/100</f>
        <v>0.7</v>
      </c>
      <c r="K1372" t="s">
        <v>15</v>
      </c>
    </row>
    <row r="1373" spans="1:16" x14ac:dyDescent="0.25">
      <c r="A1373" s="1" t="s">
        <v>82</v>
      </c>
      <c r="B1373" s="1" t="s">
        <v>182</v>
      </c>
      <c r="C1373" s="1" t="s">
        <v>183</v>
      </c>
      <c r="D1373" s="1" t="s">
        <v>184</v>
      </c>
      <c r="E1373" s="1" t="s">
        <v>185</v>
      </c>
      <c r="F1373" s="1" t="s">
        <v>79</v>
      </c>
      <c r="G1373" s="1" t="s">
        <v>81</v>
      </c>
      <c r="H1373" s="1" t="s">
        <v>84</v>
      </c>
      <c r="I1373" s="1" t="s">
        <v>60</v>
      </c>
      <c r="J1373" s="1" t="s">
        <v>187</v>
      </c>
      <c r="K1373" s="1" t="s">
        <v>86</v>
      </c>
      <c r="L1373" s="1" t="s">
        <v>88</v>
      </c>
      <c r="M1373" s="1" t="s">
        <v>88</v>
      </c>
      <c r="N1373" s="1" t="s">
        <v>90</v>
      </c>
      <c r="O1373" s="1" t="s">
        <v>92</v>
      </c>
      <c r="P1373" s="1" t="s">
        <v>92</v>
      </c>
    </row>
    <row r="1374" spans="1:16" x14ac:dyDescent="0.25">
      <c r="A1374" s="1" t="s">
        <v>77</v>
      </c>
      <c r="B1374" s="1" t="s">
        <v>10</v>
      </c>
      <c r="C1374" s="1" t="s">
        <v>57</v>
      </c>
      <c r="D1374" s="1" t="s">
        <v>59</v>
      </c>
      <c r="E1374" s="1" t="s">
        <v>186</v>
      </c>
      <c r="F1374" s="1" t="s">
        <v>78</v>
      </c>
      <c r="G1374" s="1" t="s">
        <v>80</v>
      </c>
      <c r="H1374" s="1" t="s">
        <v>83</v>
      </c>
      <c r="I1374" s="1" t="s">
        <v>61</v>
      </c>
      <c r="J1374" s="1" t="s">
        <v>188</v>
      </c>
      <c r="K1374" s="1" t="s">
        <v>85</v>
      </c>
      <c r="L1374" s="1" t="s">
        <v>87</v>
      </c>
      <c r="M1374" s="1" t="s">
        <v>28</v>
      </c>
      <c r="N1374" s="1" t="s">
        <v>89</v>
      </c>
      <c r="O1374" s="1" t="s">
        <v>32</v>
      </c>
      <c r="P1374" s="1" t="s">
        <v>91</v>
      </c>
    </row>
    <row r="1375" spans="1:16" x14ac:dyDescent="0.25">
      <c r="A1375" s="1" t="s">
        <v>0</v>
      </c>
      <c r="B1375" s="1" t="s">
        <v>0</v>
      </c>
      <c r="C1375" s="1" t="s">
        <v>97</v>
      </c>
      <c r="D1375" s="1" t="s">
        <v>17</v>
      </c>
      <c r="E1375" s="1" t="s">
        <v>17</v>
      </c>
      <c r="F1375" s="1" t="s">
        <v>22</v>
      </c>
      <c r="G1375" s="1" t="s">
        <v>0</v>
      </c>
      <c r="H1375" s="1" t="s">
        <v>0</v>
      </c>
      <c r="I1375" s="1" t="s">
        <v>0</v>
      </c>
      <c r="J1375" s="1" t="s">
        <v>0</v>
      </c>
      <c r="K1375" s="1" t="s">
        <v>0</v>
      </c>
      <c r="L1375" s="1" t="s">
        <v>20</v>
      </c>
      <c r="M1375" s="1" t="s">
        <v>20</v>
      </c>
      <c r="N1375" s="1" t="s">
        <v>0</v>
      </c>
      <c r="O1375" s="1" t="s">
        <v>0</v>
      </c>
      <c r="P1375" s="1" t="s">
        <v>0</v>
      </c>
    </row>
    <row r="1376" spans="1:16" x14ac:dyDescent="0.25">
      <c r="A1376" s="8">
        <v>0.2</v>
      </c>
      <c r="B1376" s="8">
        <f t="shared" ref="B1376:B1403" si="681">IF(A1376&lt;$D$24,A1376,2*$D$24-A1376)</f>
        <v>4.9999999999999989E-2</v>
      </c>
      <c r="C1376" s="8">
        <f t="shared" ref="C1376:C1403" si="682">2*ACOS(($D$24-B1376)/$D$24)</f>
        <v>1.8545904360032242</v>
      </c>
      <c r="D1376" s="8">
        <f t="shared" ref="D1376:D1403" si="683">$D$24^2*(C1376-SIN(C1376))/2</f>
        <v>6.9889877812751881E-3</v>
      </c>
      <c r="E1376" s="8">
        <f t="shared" ref="E1376:E1403" si="684">IF(A1376&lt;$D$24,D1376,3.1416*($D$24)^2-D1376)</f>
        <v>4.2098512218724814E-2</v>
      </c>
      <c r="F1376" s="3">
        <f t="shared" ref="F1376:F1403" si="685">$D$19/E1376</f>
        <v>0.51457175906087338</v>
      </c>
      <c r="G1376" s="7">
        <f t="shared" ref="G1376:G1403" si="686">F1376^2/(2*32.2)</f>
        <v>4.1115542736490911E-3</v>
      </c>
      <c r="H1376" s="3">
        <f t="shared" ref="H1376:H1403" si="687">A1376+G1376</f>
        <v>0.2041115542736491</v>
      </c>
      <c r="I1376" s="3">
        <f t="shared" ref="I1376:I1403" si="688">$D$24*C1376</f>
        <v>0.23182380450040302</v>
      </c>
      <c r="J1376" s="3">
        <f t="shared" ref="J1376:J1403" si="689">IF(A1376&lt;$D$24,I1376,(2*3.1416*$D$24-I1376))</f>
        <v>0.55357619549959702</v>
      </c>
      <c r="K1376" s="3">
        <f>E1376/J1376</f>
        <v>7.6048270429568104E-2</v>
      </c>
      <c r="L1376" s="7">
        <f>($D$21^2)*(F1376^2)/(($D$20^2)*(K1376^1.333))</f>
        <v>3.7189525515176188E-4</v>
      </c>
      <c r="M1376" s="7">
        <f>D1359</f>
        <v>1.2518892214294555E-3</v>
      </c>
      <c r="N1376" s="3">
        <f t="shared" ref="N1376:N1403" si="690">((M1376+L1376)/2)*D$30</f>
        <v>5.6832456680342596E-4</v>
      </c>
      <c r="O1376" s="3">
        <f>H1370</f>
        <v>0.23777151578260136</v>
      </c>
      <c r="P1376" s="3">
        <f>N1376+O1376</f>
        <v>0.23833984034940478</v>
      </c>
    </row>
    <row r="1377" spans="1:16" x14ac:dyDescent="0.25">
      <c r="A1377" s="8">
        <f t="shared" ref="A1377:A1403" si="691">A1376+(P1376-H1376)/2</f>
        <v>0.21711414303787785</v>
      </c>
      <c r="B1377" s="8">
        <f t="shared" si="681"/>
        <v>3.2885856962122151E-2</v>
      </c>
      <c r="C1377" s="8">
        <f t="shared" si="682"/>
        <v>1.4846076934983958</v>
      </c>
      <c r="D1377" s="8">
        <f t="shared" si="683"/>
        <v>3.8149971488981964E-3</v>
      </c>
      <c r="E1377" s="8">
        <f t="shared" si="684"/>
        <v>4.5272502851101806E-2</v>
      </c>
      <c r="F1377" s="3">
        <f t="shared" si="685"/>
        <v>0.47849586662973037</v>
      </c>
      <c r="G1377" s="7">
        <f t="shared" si="686"/>
        <v>3.5552530183499487E-3</v>
      </c>
      <c r="H1377" s="3">
        <f t="shared" si="687"/>
        <v>0.22066939605622779</v>
      </c>
      <c r="I1377" s="3">
        <f t="shared" si="688"/>
        <v>0.18557596168729948</v>
      </c>
      <c r="J1377" s="3">
        <f t="shared" si="689"/>
        <v>0.59982403831270048</v>
      </c>
      <c r="K1377" s="3">
        <f t="shared" ref="K1377:K1403" si="692">E1377/J1377</f>
        <v>7.5476306315520367E-2</v>
      </c>
      <c r="L1377" s="7">
        <f t="shared" ref="L1377:L1403" si="693">($D$21^2)*(F1377^2)/(($D$20^2)*(K1377^1.333))</f>
        <v>3.2482962804111743E-4</v>
      </c>
      <c r="M1377" s="7">
        <f>M1376</f>
        <v>1.2518892214294555E-3</v>
      </c>
      <c r="N1377" s="3">
        <f t="shared" si="690"/>
        <v>5.5185159731470043E-4</v>
      </c>
      <c r="O1377" s="3">
        <f>O1376</f>
        <v>0.23777151578260136</v>
      </c>
      <c r="P1377" s="3">
        <f t="shared" ref="P1377:P1403" si="694">N1377+O1377</f>
        <v>0.23832336737991605</v>
      </c>
    </row>
    <row r="1378" spans="1:16" x14ac:dyDescent="0.25">
      <c r="A1378" s="8">
        <f t="shared" si="691"/>
        <v>0.22594112869972199</v>
      </c>
      <c r="B1378" s="8">
        <f t="shared" si="681"/>
        <v>2.4058871300278006E-2</v>
      </c>
      <c r="C1378" s="8">
        <f t="shared" si="682"/>
        <v>1.2616912307910559</v>
      </c>
      <c r="D1378" s="8">
        <f t="shared" si="683"/>
        <v>2.414726906942305E-3</v>
      </c>
      <c r="E1378" s="8">
        <f t="shared" si="684"/>
        <v>4.6672773093057694E-2</v>
      </c>
      <c r="F1378" s="3">
        <f t="shared" si="685"/>
        <v>0.46414009819050367</v>
      </c>
      <c r="G1378" s="7">
        <f t="shared" si="686"/>
        <v>3.3451247010604095E-3</v>
      </c>
      <c r="H1378" s="3">
        <f t="shared" si="687"/>
        <v>0.2292862534007824</v>
      </c>
      <c r="I1378" s="3">
        <f t="shared" si="688"/>
        <v>0.15771140384888199</v>
      </c>
      <c r="J1378" s="3">
        <f t="shared" si="689"/>
        <v>0.62768859615111805</v>
      </c>
      <c r="K1378" s="3">
        <f t="shared" si="692"/>
        <v>7.4356573274147991E-2</v>
      </c>
      <c r="L1378" s="7">
        <f t="shared" si="693"/>
        <v>3.1178146821962628E-4</v>
      </c>
      <c r="M1378" s="7">
        <f t="shared" ref="M1378:M1403" si="695">M1377</f>
        <v>1.2518892214294555E-3</v>
      </c>
      <c r="N1378" s="3">
        <f t="shared" si="690"/>
        <v>5.472847413771786E-4</v>
      </c>
      <c r="O1378" s="3">
        <f t="shared" ref="O1378:O1403" si="696">O1377</f>
        <v>0.23777151578260136</v>
      </c>
      <c r="P1378" s="3">
        <f t="shared" si="694"/>
        <v>0.23831880052397855</v>
      </c>
    </row>
    <row r="1379" spans="1:16" x14ac:dyDescent="0.25">
      <c r="A1379" s="8">
        <f t="shared" si="691"/>
        <v>0.23045740226132005</v>
      </c>
      <c r="B1379" s="8">
        <f t="shared" si="681"/>
        <v>1.9542597738679945E-2</v>
      </c>
      <c r="C1379" s="8">
        <f t="shared" si="682"/>
        <v>1.1334668900204328</v>
      </c>
      <c r="D1379" s="8">
        <f t="shared" si="683"/>
        <v>1.77797622016966E-3</v>
      </c>
      <c r="E1379" s="8">
        <f t="shared" si="684"/>
        <v>4.7309523779830338E-2</v>
      </c>
      <c r="F1379" s="3">
        <f t="shared" si="685"/>
        <v>0.45789312078153799</v>
      </c>
      <c r="G1379" s="7">
        <f t="shared" si="686"/>
        <v>3.2556849388052193E-3</v>
      </c>
      <c r="H1379" s="3">
        <f t="shared" si="687"/>
        <v>0.23371308720012526</v>
      </c>
      <c r="I1379" s="3">
        <f t="shared" si="688"/>
        <v>0.1416833612525541</v>
      </c>
      <c r="J1379" s="3">
        <f t="shared" si="689"/>
        <v>0.64371663874744589</v>
      </c>
      <c r="K1379" s="3">
        <f t="shared" si="692"/>
        <v>7.3494331095567092E-2</v>
      </c>
      <c r="L1379" s="7">
        <f t="shared" si="693"/>
        <v>3.0820004770320208E-4</v>
      </c>
      <c r="M1379" s="7">
        <f t="shared" si="695"/>
        <v>1.2518892214294555E-3</v>
      </c>
      <c r="N1379" s="3">
        <f t="shared" si="690"/>
        <v>5.460312441964301E-4</v>
      </c>
      <c r="O1379" s="3">
        <f t="shared" si="696"/>
        <v>0.23777151578260136</v>
      </c>
      <c r="P1379" s="3">
        <f t="shared" si="694"/>
        <v>0.2383175470267978</v>
      </c>
    </row>
    <row r="1380" spans="1:16" x14ac:dyDescent="0.25">
      <c r="A1380" s="8">
        <f t="shared" si="691"/>
        <v>0.23275963217465634</v>
      </c>
      <c r="B1380" s="8">
        <f t="shared" si="681"/>
        <v>1.7240367825343661E-2</v>
      </c>
      <c r="C1380" s="8">
        <f t="shared" si="682"/>
        <v>1.0628845416476125</v>
      </c>
      <c r="D1380" s="8">
        <f t="shared" si="683"/>
        <v>1.4775196767751334E-3</v>
      </c>
      <c r="E1380" s="8">
        <f t="shared" si="684"/>
        <v>4.7609980323224867E-2</v>
      </c>
      <c r="F1380" s="3">
        <f t="shared" si="685"/>
        <v>0.45500345388018365</v>
      </c>
      <c r="G1380" s="7">
        <f t="shared" si="686"/>
        <v>3.2147227180573975E-3</v>
      </c>
      <c r="H1380" s="3">
        <f t="shared" si="687"/>
        <v>0.23597435489271373</v>
      </c>
      <c r="I1380" s="3">
        <f t="shared" si="688"/>
        <v>0.13286056770595156</v>
      </c>
      <c r="J1380" s="3">
        <f t="shared" si="689"/>
        <v>0.65253943229404843</v>
      </c>
      <c r="K1380" s="3">
        <f t="shared" si="692"/>
        <v>7.2961077855247192E-2</v>
      </c>
      <c r="L1380" s="7">
        <f t="shared" si="693"/>
        <v>3.0729082737389286E-4</v>
      </c>
      <c r="M1380" s="7">
        <f t="shared" si="695"/>
        <v>1.2518892214294555E-3</v>
      </c>
      <c r="N1380" s="3">
        <f t="shared" si="690"/>
        <v>5.4571301708117184E-4</v>
      </c>
      <c r="O1380" s="3">
        <f t="shared" si="696"/>
        <v>0.23777151578260136</v>
      </c>
      <c r="P1380" s="3">
        <f t="shared" si="694"/>
        <v>0.23831722879968253</v>
      </c>
    </row>
    <row r="1381" spans="1:16" x14ac:dyDescent="0.25">
      <c r="A1381" s="8">
        <f t="shared" si="691"/>
        <v>0.23393106912814074</v>
      </c>
      <c r="B1381" s="8">
        <f t="shared" si="681"/>
        <v>1.6068930871859261E-2</v>
      </c>
      <c r="C1381" s="8">
        <f t="shared" si="682"/>
        <v>1.0252968276799552</v>
      </c>
      <c r="D1381" s="8">
        <f t="shared" si="683"/>
        <v>1.3314733823663223E-3</v>
      </c>
      <c r="E1381" s="8">
        <f t="shared" si="684"/>
        <v>4.7756026617633673E-2</v>
      </c>
      <c r="F1381" s="3">
        <f t="shared" si="685"/>
        <v>0.45361197361917988</v>
      </c>
      <c r="G1381" s="7">
        <f t="shared" si="686"/>
        <v>3.1950904132094335E-3</v>
      </c>
      <c r="H1381" s="3">
        <f t="shared" si="687"/>
        <v>0.23712615954135016</v>
      </c>
      <c r="I1381" s="3">
        <f t="shared" si="688"/>
        <v>0.1281621034599944</v>
      </c>
      <c r="J1381" s="3">
        <f t="shared" si="689"/>
        <v>0.65723789654000564</v>
      </c>
      <c r="K1381" s="3">
        <f t="shared" si="692"/>
        <v>7.266170570662886E-2</v>
      </c>
      <c r="L1381" s="7">
        <f t="shared" si="693"/>
        <v>3.070927083047365E-4</v>
      </c>
      <c r="M1381" s="7">
        <f t="shared" si="695"/>
        <v>1.2518892214294555E-3</v>
      </c>
      <c r="N1381" s="3">
        <f t="shared" si="690"/>
        <v>5.4564367540696718E-4</v>
      </c>
      <c r="O1381" s="3">
        <f t="shared" si="696"/>
        <v>0.23777151578260136</v>
      </c>
      <c r="P1381" s="3">
        <f t="shared" si="694"/>
        <v>0.23831715945800833</v>
      </c>
    </row>
    <row r="1382" spans="1:16" x14ac:dyDescent="0.25">
      <c r="A1382" s="8">
        <f t="shared" si="691"/>
        <v>0.23452656908646982</v>
      </c>
      <c r="B1382" s="8">
        <f t="shared" si="681"/>
        <v>1.5473430913530178E-2</v>
      </c>
      <c r="C1382" s="8">
        <f t="shared" si="682"/>
        <v>1.0057003493638108</v>
      </c>
      <c r="D1382" s="8">
        <f t="shared" si="683"/>
        <v>1.2590870364452868E-3</v>
      </c>
      <c r="E1382" s="8">
        <f t="shared" si="684"/>
        <v>4.7828412963554709E-2</v>
      </c>
      <c r="F1382" s="3">
        <f t="shared" si="685"/>
        <v>0.45292545045853594</v>
      </c>
      <c r="G1382" s="7">
        <f t="shared" si="686"/>
        <v>3.1854264545507402E-3</v>
      </c>
      <c r="H1382" s="3">
        <f t="shared" si="687"/>
        <v>0.23771199554102057</v>
      </c>
      <c r="I1382" s="3">
        <f t="shared" si="688"/>
        <v>0.12571254367047635</v>
      </c>
      <c r="J1382" s="3">
        <f t="shared" si="689"/>
        <v>0.65968745632952364</v>
      </c>
      <c r="K1382" s="3">
        <f t="shared" si="692"/>
        <v>7.2501625587471696E-2</v>
      </c>
      <c r="L1382" s="7">
        <f t="shared" si="693"/>
        <v>3.0706529988140484E-4</v>
      </c>
      <c r="M1382" s="7">
        <f t="shared" si="695"/>
        <v>1.2518892214294555E-3</v>
      </c>
      <c r="N1382" s="3">
        <f t="shared" si="690"/>
        <v>5.456340824588011E-4</v>
      </c>
      <c r="O1382" s="3">
        <f t="shared" si="696"/>
        <v>0.23777151578260136</v>
      </c>
      <c r="P1382" s="3">
        <f t="shared" si="694"/>
        <v>0.23831714986506017</v>
      </c>
    </row>
    <row r="1383" spans="1:16" x14ac:dyDescent="0.25">
      <c r="A1383" s="8">
        <f t="shared" si="691"/>
        <v>0.23482914624848961</v>
      </c>
      <c r="B1383" s="8">
        <f t="shared" si="681"/>
        <v>1.5170853751510394E-2</v>
      </c>
      <c r="C1383" s="8">
        <f t="shared" si="682"/>
        <v>0.99560839164954196</v>
      </c>
      <c r="D1383" s="8">
        <f t="shared" si="683"/>
        <v>1.2227992946773304E-3</v>
      </c>
      <c r="E1383" s="8">
        <f t="shared" si="684"/>
        <v>4.7864700705322671E-2</v>
      </c>
      <c r="F1383" s="3">
        <f t="shared" si="685"/>
        <v>0.45258207336551781</v>
      </c>
      <c r="G1383" s="7">
        <f t="shared" si="686"/>
        <v>3.180598340556381E-3</v>
      </c>
      <c r="H1383" s="3">
        <f t="shared" si="687"/>
        <v>0.23800974458904597</v>
      </c>
      <c r="I1383" s="3">
        <f t="shared" si="688"/>
        <v>0.12445104895619274</v>
      </c>
      <c r="J1383" s="3">
        <f t="shared" si="689"/>
        <v>0.66094895104380724</v>
      </c>
      <c r="K1383" s="3">
        <f t="shared" si="692"/>
        <v>7.241815064496597E-2</v>
      </c>
      <c r="L1383" s="7">
        <f t="shared" si="693"/>
        <v>3.0707107249071348E-4</v>
      </c>
      <c r="M1383" s="7">
        <f t="shared" si="695"/>
        <v>1.2518892214294555E-3</v>
      </c>
      <c r="N1383" s="3">
        <f t="shared" si="690"/>
        <v>5.4563610287205902E-4</v>
      </c>
      <c r="O1383" s="3">
        <f t="shared" si="696"/>
        <v>0.23777151578260136</v>
      </c>
      <c r="P1383" s="3">
        <f t="shared" si="694"/>
        <v>0.23831715188547342</v>
      </c>
    </row>
    <row r="1384" spans="1:16" x14ac:dyDescent="0.25">
      <c r="A1384" s="8">
        <f t="shared" si="691"/>
        <v>0.23498284989670332</v>
      </c>
      <c r="B1384" s="8">
        <f t="shared" si="681"/>
        <v>1.5017150103296684E-2</v>
      </c>
      <c r="C1384" s="8">
        <f t="shared" si="682"/>
        <v>0.99044581787783992</v>
      </c>
      <c r="D1384" s="8">
        <f t="shared" si="683"/>
        <v>1.2044945829512693E-3</v>
      </c>
      <c r="E1384" s="8">
        <f t="shared" si="684"/>
        <v>4.7883005417048728E-2</v>
      </c>
      <c r="F1384" s="3">
        <f t="shared" si="685"/>
        <v>0.45240906032439432</v>
      </c>
      <c r="G1384" s="7">
        <f t="shared" si="686"/>
        <v>3.1781670475714511E-3</v>
      </c>
      <c r="H1384" s="3">
        <f t="shared" si="687"/>
        <v>0.23816101694427477</v>
      </c>
      <c r="I1384" s="3">
        <f t="shared" si="688"/>
        <v>0.12380572723472999</v>
      </c>
      <c r="J1384" s="3">
        <f t="shared" si="689"/>
        <v>0.66159427276526994</v>
      </c>
      <c r="K1384" s="3">
        <f t="shared" si="692"/>
        <v>7.2375181267685121E-2</v>
      </c>
      <c r="L1384" s="7">
        <f t="shared" si="693"/>
        <v>3.0707919939176805E-4</v>
      </c>
      <c r="M1384" s="7">
        <f t="shared" si="695"/>
        <v>1.2518892214294555E-3</v>
      </c>
      <c r="N1384" s="3">
        <f t="shared" si="690"/>
        <v>5.4563894728742817E-4</v>
      </c>
      <c r="O1384" s="3">
        <f t="shared" si="696"/>
        <v>0.23777151578260136</v>
      </c>
      <c r="P1384" s="3">
        <f t="shared" si="694"/>
        <v>0.23831715472988879</v>
      </c>
    </row>
    <row r="1385" spans="1:16" x14ac:dyDescent="0.25">
      <c r="A1385" s="8">
        <f t="shared" si="691"/>
        <v>0.23506091878951033</v>
      </c>
      <c r="B1385" s="8">
        <f t="shared" si="681"/>
        <v>1.4939081210489674E-2</v>
      </c>
      <c r="C1385" s="8">
        <f t="shared" si="682"/>
        <v>0.98781418303120194</v>
      </c>
      <c r="D1385" s="8">
        <f t="shared" si="683"/>
        <v>1.1952307520580975E-3</v>
      </c>
      <c r="E1385" s="8">
        <f t="shared" si="684"/>
        <v>4.7892269247941904E-2</v>
      </c>
      <c r="F1385" s="3">
        <f t="shared" si="685"/>
        <v>0.4523215505635248</v>
      </c>
      <c r="G1385" s="7">
        <f t="shared" si="686"/>
        <v>3.1769376568973806E-3</v>
      </c>
      <c r="H1385" s="3">
        <f t="shared" si="687"/>
        <v>0.23823785644640771</v>
      </c>
      <c r="I1385" s="3">
        <f t="shared" si="688"/>
        <v>0.12347677287890024</v>
      </c>
      <c r="J1385" s="3">
        <f t="shared" si="689"/>
        <v>0.66192322712109974</v>
      </c>
      <c r="K1385" s="3">
        <f t="shared" si="692"/>
        <v>7.2353208477423547E-2</v>
      </c>
      <c r="L1385" s="7">
        <f t="shared" si="693"/>
        <v>3.0708468258693235E-4</v>
      </c>
      <c r="M1385" s="7">
        <f t="shared" si="695"/>
        <v>1.2518892214294555E-3</v>
      </c>
      <c r="N1385" s="3">
        <f t="shared" si="690"/>
        <v>5.4564086640573569E-4</v>
      </c>
      <c r="O1385" s="3">
        <f t="shared" si="696"/>
        <v>0.23777151578260136</v>
      </c>
      <c r="P1385" s="3">
        <f t="shared" si="694"/>
        <v>0.2383171566490071</v>
      </c>
    </row>
    <row r="1386" spans="1:16" x14ac:dyDescent="0.25">
      <c r="A1386" s="8">
        <f t="shared" si="691"/>
        <v>0.23510056889081002</v>
      </c>
      <c r="B1386" s="8">
        <f t="shared" si="681"/>
        <v>1.4899431109189981E-2</v>
      </c>
      <c r="C1386" s="8">
        <f t="shared" si="682"/>
        <v>0.98647514696216598</v>
      </c>
      <c r="D1386" s="8">
        <f t="shared" si="683"/>
        <v>1.1905344461935015E-3</v>
      </c>
      <c r="E1386" s="8">
        <f t="shared" si="684"/>
        <v>4.78969655538065E-2</v>
      </c>
      <c r="F1386" s="3">
        <f t="shared" si="685"/>
        <v>0.45227720035624058</v>
      </c>
      <c r="G1386" s="7">
        <f t="shared" si="686"/>
        <v>3.176314688852158E-3</v>
      </c>
      <c r="H1386" s="3">
        <f t="shared" si="687"/>
        <v>0.23827688357966217</v>
      </c>
      <c r="I1386" s="3">
        <f t="shared" si="688"/>
        <v>0.12330939337027075</v>
      </c>
      <c r="J1386" s="3">
        <f t="shared" si="689"/>
        <v>0.66209060662972918</v>
      </c>
      <c r="K1386" s="3">
        <f t="shared" si="692"/>
        <v>7.234201040491825E-2</v>
      </c>
      <c r="L1386" s="7">
        <f t="shared" si="693"/>
        <v>3.0708781910243941E-4</v>
      </c>
      <c r="M1386" s="7">
        <f t="shared" si="695"/>
        <v>1.2518892214294555E-3</v>
      </c>
      <c r="N1386" s="3">
        <f t="shared" si="690"/>
        <v>5.4564196418616323E-4</v>
      </c>
      <c r="O1386" s="3">
        <f t="shared" si="696"/>
        <v>0.23777151578260136</v>
      </c>
      <c r="P1386" s="3">
        <f t="shared" si="694"/>
        <v>0.23831715774678752</v>
      </c>
    </row>
    <row r="1387" spans="1:16" x14ac:dyDescent="0.25">
      <c r="A1387" s="8">
        <f t="shared" si="691"/>
        <v>0.23512070597437268</v>
      </c>
      <c r="B1387" s="8">
        <f t="shared" si="681"/>
        <v>1.4879294025627321E-2</v>
      </c>
      <c r="C1387" s="8">
        <f t="shared" si="682"/>
        <v>0.98579445221441286</v>
      </c>
      <c r="D1387" s="8">
        <f t="shared" si="683"/>
        <v>1.1881515739923859E-3</v>
      </c>
      <c r="E1387" s="8">
        <f t="shared" si="684"/>
        <v>4.7899348426007612E-2</v>
      </c>
      <c r="F1387" s="3">
        <f t="shared" si="685"/>
        <v>0.45225470070220897</v>
      </c>
      <c r="G1387" s="7">
        <f t="shared" si="686"/>
        <v>3.1759986693671522E-3</v>
      </c>
      <c r="H1387" s="3">
        <f t="shared" si="687"/>
        <v>0.23829670464373984</v>
      </c>
      <c r="I1387" s="3">
        <f t="shared" si="688"/>
        <v>0.12322430652680161</v>
      </c>
      <c r="J1387" s="3">
        <f t="shared" si="689"/>
        <v>0.66217569347319838</v>
      </c>
      <c r="K1387" s="3">
        <f t="shared" si="692"/>
        <v>7.2336313304961777E-2</v>
      </c>
      <c r="L1387" s="7">
        <f t="shared" si="693"/>
        <v>3.0708950302493114E-4</v>
      </c>
      <c r="M1387" s="7">
        <f t="shared" si="695"/>
        <v>1.2518892214294555E-3</v>
      </c>
      <c r="N1387" s="3">
        <f t="shared" si="690"/>
        <v>5.4564255355903524E-4</v>
      </c>
      <c r="O1387" s="3">
        <f t="shared" si="696"/>
        <v>0.23777151578260136</v>
      </c>
      <c r="P1387" s="3">
        <f t="shared" si="694"/>
        <v>0.23831715833616041</v>
      </c>
    </row>
    <row r="1388" spans="1:16" x14ac:dyDescent="0.25">
      <c r="A1388" s="8">
        <f t="shared" si="691"/>
        <v>0.23513093282058295</v>
      </c>
      <c r="B1388" s="8">
        <f t="shared" si="681"/>
        <v>1.486906717941705E-2</v>
      </c>
      <c r="C1388" s="8">
        <f t="shared" si="682"/>
        <v>0.98544858846856265</v>
      </c>
      <c r="D1388" s="8">
        <f t="shared" si="683"/>
        <v>1.1869419833883729E-3</v>
      </c>
      <c r="E1388" s="8">
        <f t="shared" si="684"/>
        <v>4.7900558016611625E-2</v>
      </c>
      <c r="F1388" s="3">
        <f t="shared" si="685"/>
        <v>0.45224328031256755</v>
      </c>
      <c r="G1388" s="7">
        <f t="shared" si="686"/>
        <v>3.1758382699980051E-3</v>
      </c>
      <c r="H1388" s="3">
        <f t="shared" si="687"/>
        <v>0.23830677109058096</v>
      </c>
      <c r="I1388" s="3">
        <f t="shared" si="688"/>
        <v>0.12318107355857033</v>
      </c>
      <c r="J1388" s="3">
        <f t="shared" si="689"/>
        <v>0.66221892644142966</v>
      </c>
      <c r="K1388" s="3">
        <f t="shared" si="692"/>
        <v>7.2333417400217148E-2</v>
      </c>
      <c r="L1388" s="7">
        <f t="shared" si="693"/>
        <v>3.070903817262366E-4</v>
      </c>
      <c r="M1388" s="7">
        <f t="shared" si="695"/>
        <v>1.2518892214294555E-3</v>
      </c>
      <c r="N1388" s="3">
        <f t="shared" si="690"/>
        <v>5.4564286110449223E-4</v>
      </c>
      <c r="O1388" s="3">
        <f t="shared" si="696"/>
        <v>0.23777151578260136</v>
      </c>
      <c r="P1388" s="3">
        <f t="shared" si="694"/>
        <v>0.23831715864370584</v>
      </c>
    </row>
    <row r="1389" spans="1:16" x14ac:dyDescent="0.25">
      <c r="A1389" s="8">
        <f t="shared" si="691"/>
        <v>0.23513612659714539</v>
      </c>
      <c r="B1389" s="8">
        <f t="shared" si="681"/>
        <v>1.486387340285461E-2</v>
      </c>
      <c r="C1389" s="8">
        <f t="shared" si="682"/>
        <v>0.98527289644530081</v>
      </c>
      <c r="D1389" s="8">
        <f t="shared" si="683"/>
        <v>1.1863278333651694E-3</v>
      </c>
      <c r="E1389" s="8">
        <f t="shared" si="684"/>
        <v>4.790117216663483E-2</v>
      </c>
      <c r="F1389" s="3">
        <f t="shared" si="685"/>
        <v>0.45223748201560454</v>
      </c>
      <c r="G1389" s="7">
        <f t="shared" si="686"/>
        <v>3.1757568344691653E-3</v>
      </c>
      <c r="H1389" s="3">
        <f t="shared" si="687"/>
        <v>0.23831188343161455</v>
      </c>
      <c r="I1389" s="3">
        <f t="shared" si="688"/>
        <v>0.1231591120556626</v>
      </c>
      <c r="J1389" s="3">
        <f t="shared" si="689"/>
        <v>0.66224088794433733</v>
      </c>
      <c r="K1389" s="3">
        <f t="shared" si="692"/>
        <v>7.23319460314885E-2</v>
      </c>
      <c r="L1389" s="7">
        <f t="shared" si="693"/>
        <v>3.0709083404732235E-4</v>
      </c>
      <c r="M1389" s="7">
        <f t="shared" si="695"/>
        <v>1.2518892214294555E-3</v>
      </c>
      <c r="N1389" s="3">
        <f t="shared" si="690"/>
        <v>5.4564301941687225E-4</v>
      </c>
      <c r="O1389" s="3">
        <f t="shared" si="696"/>
        <v>0.23777151578260136</v>
      </c>
      <c r="P1389" s="3">
        <f t="shared" si="694"/>
        <v>0.23831715880201823</v>
      </c>
    </row>
    <row r="1390" spans="1:16" x14ac:dyDescent="0.25">
      <c r="A1390" s="8">
        <f t="shared" si="691"/>
        <v>0.23513876428234723</v>
      </c>
      <c r="B1390" s="8">
        <f t="shared" si="681"/>
        <v>1.4861235717652771E-2</v>
      </c>
      <c r="C1390" s="8">
        <f t="shared" si="682"/>
        <v>0.98518365936957863</v>
      </c>
      <c r="D1390" s="8">
        <f t="shared" si="683"/>
        <v>1.1860159727098644E-3</v>
      </c>
      <c r="E1390" s="8">
        <f t="shared" si="684"/>
        <v>4.7901484027290137E-2</v>
      </c>
      <c r="F1390" s="3">
        <f t="shared" si="685"/>
        <v>0.45223453774194877</v>
      </c>
      <c r="G1390" s="7">
        <f t="shared" si="686"/>
        <v>3.1757154833334483E-3</v>
      </c>
      <c r="H1390" s="3">
        <f t="shared" si="687"/>
        <v>0.23831447976568068</v>
      </c>
      <c r="I1390" s="3">
        <f t="shared" si="688"/>
        <v>0.12314795742119733</v>
      </c>
      <c r="J1390" s="3">
        <f t="shared" si="689"/>
        <v>0.66225204257880266</v>
      </c>
      <c r="K1390" s="3">
        <f t="shared" si="692"/>
        <v>7.2331198618523315E-2</v>
      </c>
      <c r="L1390" s="7">
        <f t="shared" si="693"/>
        <v>3.0709106532607095E-4</v>
      </c>
      <c r="M1390" s="7">
        <f>M1382</f>
        <v>1.2518892214294555E-3</v>
      </c>
      <c r="N1390" s="3">
        <f t="shared" si="690"/>
        <v>5.4564310036443416E-4</v>
      </c>
      <c r="O1390" s="3">
        <f>O1382</f>
        <v>0.23777151578260136</v>
      </c>
      <c r="P1390" s="3">
        <f t="shared" si="694"/>
        <v>0.23831715888296578</v>
      </c>
    </row>
    <row r="1391" spans="1:16" x14ac:dyDescent="0.25">
      <c r="A1391" s="8">
        <f t="shared" si="691"/>
        <v>0.23514010384098977</v>
      </c>
      <c r="B1391" s="8">
        <f t="shared" si="681"/>
        <v>1.4859896159010233E-2</v>
      </c>
      <c r="C1391" s="8">
        <f t="shared" si="682"/>
        <v>0.98513833713465093</v>
      </c>
      <c r="D1391" s="8">
        <f t="shared" si="683"/>
        <v>1.1858576029948721E-3</v>
      </c>
      <c r="E1391" s="8">
        <f t="shared" si="684"/>
        <v>4.7901642397005124E-2</v>
      </c>
      <c r="F1391" s="3">
        <f t="shared" si="685"/>
        <v>0.45223304258956432</v>
      </c>
      <c r="G1391" s="7">
        <f t="shared" si="686"/>
        <v>3.1756944846244514E-3</v>
      </c>
      <c r="H1391" s="3">
        <f t="shared" si="687"/>
        <v>0.23831579832561423</v>
      </c>
      <c r="I1391" s="3">
        <f t="shared" si="688"/>
        <v>0.12314229214183137</v>
      </c>
      <c r="J1391" s="3">
        <f t="shared" si="689"/>
        <v>0.66225770785816862</v>
      </c>
      <c r="K1391" s="3">
        <f t="shared" si="692"/>
        <v>7.2330818997827215E-2</v>
      </c>
      <c r="L1391" s="7">
        <f t="shared" si="693"/>
        <v>3.0709118318566017E-4</v>
      </c>
      <c r="M1391" s="7">
        <f t="shared" si="695"/>
        <v>1.2518892214294555E-3</v>
      </c>
      <c r="N1391" s="3">
        <f t="shared" si="690"/>
        <v>5.4564314161529041E-4</v>
      </c>
      <c r="O1391" s="3">
        <f t="shared" si="696"/>
        <v>0.23777151578260136</v>
      </c>
      <c r="P1391" s="3">
        <f t="shared" si="694"/>
        <v>0.23831715892421665</v>
      </c>
    </row>
    <row r="1392" spans="1:16" x14ac:dyDescent="0.25">
      <c r="A1392" s="8">
        <f t="shared" si="691"/>
        <v>0.23514078414029099</v>
      </c>
      <c r="B1392" s="8">
        <f t="shared" si="681"/>
        <v>1.4859215859709007E-2</v>
      </c>
      <c r="C1392" s="8">
        <f t="shared" si="682"/>
        <v>0.98511531935453744</v>
      </c>
      <c r="D1392" s="8">
        <f t="shared" si="683"/>
        <v>1.1857771769699507E-3</v>
      </c>
      <c r="E1392" s="8">
        <f t="shared" si="684"/>
        <v>4.7901722823030048E-2</v>
      </c>
      <c r="F1392" s="3">
        <f t="shared" si="685"/>
        <v>0.45223228329942167</v>
      </c>
      <c r="G1392" s="7">
        <f t="shared" si="686"/>
        <v>3.1756838207796325E-3</v>
      </c>
      <c r="H1392" s="3">
        <f t="shared" si="687"/>
        <v>0.23831646796107062</v>
      </c>
      <c r="I1392" s="3">
        <f t="shared" si="688"/>
        <v>0.12313941491931718</v>
      </c>
      <c r="J1392" s="3">
        <f t="shared" si="689"/>
        <v>0.66226058508068286</v>
      </c>
      <c r="K1392" s="3">
        <f t="shared" si="692"/>
        <v>7.2330626194814548E-2</v>
      </c>
      <c r="L1392" s="7">
        <f t="shared" si="693"/>
        <v>3.0709124314519544E-4</v>
      </c>
      <c r="M1392" s="7">
        <f t="shared" si="695"/>
        <v>1.2518892214294555E-3</v>
      </c>
      <c r="N1392" s="3">
        <f t="shared" si="690"/>
        <v>5.4564316260112772E-4</v>
      </c>
      <c r="O1392" s="3">
        <f t="shared" si="696"/>
        <v>0.23777151578260136</v>
      </c>
      <c r="P1392" s="3">
        <f t="shared" si="694"/>
        <v>0.2383171589452025</v>
      </c>
    </row>
    <row r="1393" spans="1:16" x14ac:dyDescent="0.25">
      <c r="A1393" s="8">
        <f t="shared" si="691"/>
        <v>0.23514112963235695</v>
      </c>
      <c r="B1393" s="8">
        <f t="shared" si="681"/>
        <v>1.4858870367643051E-2</v>
      </c>
      <c r="C1393" s="8">
        <f t="shared" si="682"/>
        <v>0.98510362951601316</v>
      </c>
      <c r="D1393" s="8">
        <f t="shared" si="683"/>
        <v>1.1857363330293304E-3</v>
      </c>
      <c r="E1393" s="8">
        <f t="shared" si="684"/>
        <v>4.7901763666970666E-2</v>
      </c>
      <c r="F1393" s="3">
        <f t="shared" si="685"/>
        <v>0.45223189769882766</v>
      </c>
      <c r="G1393" s="7">
        <f t="shared" si="686"/>
        <v>3.175678405221784E-3</v>
      </c>
      <c r="H1393" s="3">
        <f t="shared" si="687"/>
        <v>0.23831680803757874</v>
      </c>
      <c r="I1393" s="3">
        <f t="shared" si="688"/>
        <v>0.12313795368950164</v>
      </c>
      <c r="J1393" s="3">
        <f t="shared" si="689"/>
        <v>0.66226204631049834</v>
      </c>
      <c r="K1393" s="3">
        <f t="shared" si="692"/>
        <v>7.2330528276283182E-2</v>
      </c>
      <c r="L1393" s="7">
        <f t="shared" si="693"/>
        <v>3.070912736226913E-4</v>
      </c>
      <c r="M1393" s="7">
        <f t="shared" si="695"/>
        <v>1.2518892214294555E-3</v>
      </c>
      <c r="N1393" s="3">
        <f t="shared" si="690"/>
        <v>5.4564317326825137E-4</v>
      </c>
      <c r="O1393" s="3">
        <f t="shared" si="696"/>
        <v>0.23777151578260136</v>
      </c>
      <c r="P1393" s="3">
        <f t="shared" si="694"/>
        <v>0.23831715895586961</v>
      </c>
    </row>
    <row r="1394" spans="1:16" x14ac:dyDescent="0.25">
      <c r="A1394" s="8">
        <f t="shared" si="691"/>
        <v>0.23514130509150238</v>
      </c>
      <c r="B1394" s="8">
        <f t="shared" si="681"/>
        <v>1.4858694908497616E-2</v>
      </c>
      <c r="C1394" s="8">
        <f t="shared" si="682"/>
        <v>0.98509769274894499</v>
      </c>
      <c r="D1394" s="8">
        <f t="shared" si="683"/>
        <v>1.1857155904862167E-3</v>
      </c>
      <c r="E1394" s="8">
        <f t="shared" si="684"/>
        <v>4.790178440951378E-2</v>
      </c>
      <c r="F1394" s="3">
        <f t="shared" si="685"/>
        <v>0.45223170187230988</v>
      </c>
      <c r="G1394" s="7">
        <f t="shared" si="686"/>
        <v>3.175675654942946E-3</v>
      </c>
      <c r="H1394" s="3">
        <f t="shared" si="687"/>
        <v>0.23831698074644533</v>
      </c>
      <c r="I1394" s="3">
        <f t="shared" si="688"/>
        <v>0.12313721159361812</v>
      </c>
      <c r="J1394" s="3">
        <f t="shared" si="689"/>
        <v>0.66226278840638186</v>
      </c>
      <c r="K1394" s="3">
        <f t="shared" si="692"/>
        <v>7.233047854731646E-2</v>
      </c>
      <c r="L1394" s="7">
        <f t="shared" si="693"/>
        <v>3.0709128910770436E-4</v>
      </c>
      <c r="M1394" s="7">
        <f t="shared" si="695"/>
        <v>1.2518892214294555E-3</v>
      </c>
      <c r="N1394" s="3">
        <f t="shared" si="690"/>
        <v>5.4564317868800586E-4</v>
      </c>
      <c r="O1394" s="3">
        <f t="shared" si="696"/>
        <v>0.23777151578260136</v>
      </c>
      <c r="P1394" s="3">
        <f t="shared" si="694"/>
        <v>0.23831715896128935</v>
      </c>
    </row>
    <row r="1395" spans="1:16" x14ac:dyDescent="0.25">
      <c r="A1395" s="8">
        <f t="shared" si="691"/>
        <v>0.23514139419892438</v>
      </c>
      <c r="B1395" s="8">
        <f t="shared" si="681"/>
        <v>1.4858605801075619E-2</v>
      </c>
      <c r="C1395" s="8">
        <f t="shared" si="682"/>
        <v>0.9850946777324685</v>
      </c>
      <c r="D1395" s="8">
        <f t="shared" si="683"/>
        <v>1.1857050563711079E-3</v>
      </c>
      <c r="E1395" s="8">
        <f t="shared" si="684"/>
        <v>4.7901794943628895E-2</v>
      </c>
      <c r="F1395" s="3">
        <f t="shared" si="685"/>
        <v>0.45223160242173999</v>
      </c>
      <c r="G1395" s="7">
        <f t="shared" si="686"/>
        <v>3.1756742582132714E-3</v>
      </c>
      <c r="H1395" s="3">
        <f t="shared" si="687"/>
        <v>0.23831706845713765</v>
      </c>
      <c r="I1395" s="3">
        <f t="shared" si="688"/>
        <v>0.12313683471655856</v>
      </c>
      <c r="J1395" s="3">
        <f t="shared" si="689"/>
        <v>0.66226316528344142</v>
      </c>
      <c r="K1395" s="3">
        <f t="shared" si="692"/>
        <v>7.2330453292125119E-2</v>
      </c>
      <c r="L1395" s="7">
        <f t="shared" si="693"/>
        <v>3.0709129697359877E-4</v>
      </c>
      <c r="M1395" s="7">
        <f t="shared" si="695"/>
        <v>1.2518892214294555E-3</v>
      </c>
      <c r="N1395" s="3">
        <f t="shared" si="690"/>
        <v>5.4564318144106894E-4</v>
      </c>
      <c r="O1395" s="3">
        <f t="shared" si="696"/>
        <v>0.23777151578260136</v>
      </c>
      <c r="P1395" s="3">
        <f t="shared" si="694"/>
        <v>0.23831715896404243</v>
      </c>
    </row>
    <row r="1396" spans="1:16" x14ac:dyDescent="0.25">
      <c r="A1396" s="8">
        <f t="shared" si="691"/>
        <v>0.23514143945237675</v>
      </c>
      <c r="B1396" s="8">
        <f t="shared" si="681"/>
        <v>1.4858560547623245E-2</v>
      </c>
      <c r="C1396" s="8">
        <f t="shared" si="682"/>
        <v>0.98509314654471281</v>
      </c>
      <c r="D1396" s="8">
        <f t="shared" si="683"/>
        <v>1.1856997066027478E-3</v>
      </c>
      <c r="E1396" s="8">
        <f t="shared" si="684"/>
        <v>4.7901800293397252E-2</v>
      </c>
      <c r="F1396" s="3">
        <f t="shared" si="685"/>
        <v>0.45223155191561493</v>
      </c>
      <c r="G1396" s="7">
        <f t="shared" si="686"/>
        <v>3.175673548882073E-3</v>
      </c>
      <c r="H1396" s="3">
        <f t="shared" si="687"/>
        <v>0.23831711300125882</v>
      </c>
      <c r="I1396" s="3">
        <f t="shared" si="688"/>
        <v>0.1231366433180891</v>
      </c>
      <c r="J1396" s="3">
        <f t="shared" si="689"/>
        <v>0.66226335668191094</v>
      </c>
      <c r="K1396" s="3">
        <f t="shared" si="692"/>
        <v>7.2330440466155485E-2</v>
      </c>
      <c r="L1396" s="7">
        <f t="shared" si="693"/>
        <v>3.0709130096877627E-4</v>
      </c>
      <c r="M1396" s="7">
        <f t="shared" si="695"/>
        <v>1.2518892214294555E-3</v>
      </c>
      <c r="N1396" s="3">
        <f t="shared" si="690"/>
        <v>5.4564318283938107E-4</v>
      </c>
      <c r="O1396" s="3">
        <f t="shared" si="696"/>
        <v>0.23777151578260136</v>
      </c>
      <c r="P1396" s="3">
        <f t="shared" si="694"/>
        <v>0.23831715896544076</v>
      </c>
    </row>
    <row r="1397" spans="1:16" x14ac:dyDescent="0.25">
      <c r="A1397" s="8">
        <f t="shared" si="691"/>
        <v>0.23514146243446771</v>
      </c>
      <c r="B1397" s="8">
        <f t="shared" si="681"/>
        <v>1.4858537565532293E-2</v>
      </c>
      <c r="C1397" s="8">
        <f t="shared" si="682"/>
        <v>0.98509236892593988</v>
      </c>
      <c r="D1397" s="8">
        <f t="shared" si="683"/>
        <v>1.1856969897110119E-3</v>
      </c>
      <c r="E1397" s="8">
        <f t="shared" si="684"/>
        <v>4.7901803010288985E-2</v>
      </c>
      <c r="F1397" s="3">
        <f t="shared" si="685"/>
        <v>0.45223152626597152</v>
      </c>
      <c r="G1397" s="7">
        <f t="shared" si="686"/>
        <v>3.1756731886467405E-3</v>
      </c>
      <c r="H1397" s="3">
        <f t="shared" si="687"/>
        <v>0.23831713562311443</v>
      </c>
      <c r="I1397" s="3">
        <f t="shared" si="688"/>
        <v>0.12313654611574248</v>
      </c>
      <c r="J1397" s="3">
        <f t="shared" si="689"/>
        <v>0.66226345388425756</v>
      </c>
      <c r="K1397" s="3">
        <f t="shared" si="692"/>
        <v>7.2330433952438336E-2</v>
      </c>
      <c r="L1397" s="7">
        <f t="shared" si="693"/>
        <v>3.0709130299785712E-4</v>
      </c>
      <c r="M1397" s="7">
        <f t="shared" si="695"/>
        <v>1.2518892214294555E-3</v>
      </c>
      <c r="N1397" s="3">
        <f t="shared" si="690"/>
        <v>5.4564318354955929E-4</v>
      </c>
      <c r="O1397" s="3">
        <f t="shared" si="696"/>
        <v>0.23777151578260136</v>
      </c>
      <c r="P1397" s="3">
        <f t="shared" si="694"/>
        <v>0.23831715896615091</v>
      </c>
    </row>
    <row r="1398" spans="1:16" x14ac:dyDescent="0.25">
      <c r="A1398" s="8">
        <f t="shared" si="691"/>
        <v>0.23514147410598596</v>
      </c>
      <c r="B1398" s="8">
        <f t="shared" si="681"/>
        <v>1.4858525894014041E-2</v>
      </c>
      <c r="C1398" s="8">
        <f t="shared" si="682"/>
        <v>0.98509197400988624</v>
      </c>
      <c r="D1398" s="8">
        <f t="shared" si="683"/>
        <v>1.185695609930806E-3</v>
      </c>
      <c r="E1398" s="8">
        <f t="shared" si="684"/>
        <v>4.7901804390069191E-2</v>
      </c>
      <c r="F1398" s="3">
        <f t="shared" si="685"/>
        <v>0.45223151323973759</v>
      </c>
      <c r="G1398" s="7">
        <f t="shared" si="686"/>
        <v>3.1756730057003564E-3</v>
      </c>
      <c r="H1398" s="3">
        <f t="shared" si="687"/>
        <v>0.23831714711168631</v>
      </c>
      <c r="I1398" s="3">
        <f t="shared" si="688"/>
        <v>0.12313649675123578</v>
      </c>
      <c r="J1398" s="3">
        <f t="shared" si="689"/>
        <v>0.66226350324876426</v>
      </c>
      <c r="K1398" s="3">
        <f t="shared" si="692"/>
        <v>7.2330430644425778E-2</v>
      </c>
      <c r="L1398" s="7">
        <f t="shared" si="693"/>
        <v>3.0709130402836201E-4</v>
      </c>
      <c r="M1398" s="7">
        <f t="shared" si="695"/>
        <v>1.2518892214294555E-3</v>
      </c>
      <c r="N1398" s="3">
        <f t="shared" si="690"/>
        <v>5.4564318391023606E-4</v>
      </c>
      <c r="O1398" s="3">
        <f t="shared" si="696"/>
        <v>0.23777151578260136</v>
      </c>
      <c r="P1398" s="3">
        <f t="shared" si="694"/>
        <v>0.23831715896651159</v>
      </c>
    </row>
    <row r="1399" spans="1:16" x14ac:dyDescent="0.25">
      <c r="A1399" s="8">
        <f t="shared" si="691"/>
        <v>0.2351414800333986</v>
      </c>
      <c r="B1399" s="8">
        <f t="shared" si="681"/>
        <v>1.4858519966601397E-2</v>
      </c>
      <c r="C1399" s="8">
        <f t="shared" si="682"/>
        <v>0.98509177345062682</v>
      </c>
      <c r="D1399" s="8">
        <f t="shared" si="683"/>
        <v>1.1856949092058288E-3</v>
      </c>
      <c r="E1399" s="8">
        <f t="shared" si="684"/>
        <v>4.7901805090794169E-2</v>
      </c>
      <c r="F1399" s="3">
        <f t="shared" si="685"/>
        <v>0.45223150662433104</v>
      </c>
      <c r="G1399" s="7">
        <f t="shared" si="686"/>
        <v>3.1756729127905645E-3</v>
      </c>
      <c r="H1399" s="3">
        <f t="shared" si="687"/>
        <v>0.23831715294618916</v>
      </c>
      <c r="I1399" s="3">
        <f t="shared" si="688"/>
        <v>0.12313647168132835</v>
      </c>
      <c r="J1399" s="3">
        <f t="shared" si="689"/>
        <v>0.66226352831867163</v>
      </c>
      <c r="K1399" s="3">
        <f t="shared" si="692"/>
        <v>7.2330428964441654E-2</v>
      </c>
      <c r="L1399" s="7">
        <f t="shared" si="693"/>
        <v>3.070913045517148E-4</v>
      </c>
      <c r="M1399" s="7">
        <f t="shared" si="695"/>
        <v>1.2518892214294555E-3</v>
      </c>
      <c r="N1399" s="3">
        <f t="shared" si="690"/>
        <v>5.4564318409340952E-4</v>
      </c>
      <c r="O1399" s="3">
        <f t="shared" si="696"/>
        <v>0.23777151578260136</v>
      </c>
      <c r="P1399" s="3">
        <f t="shared" si="694"/>
        <v>0.23831715896669478</v>
      </c>
    </row>
    <row r="1400" spans="1:16" x14ac:dyDescent="0.25">
      <c r="A1400" s="8">
        <f t="shared" si="691"/>
        <v>0.2351414830436514</v>
      </c>
      <c r="B1400" s="8">
        <f t="shared" si="681"/>
        <v>1.48585169563486E-2</v>
      </c>
      <c r="C1400" s="8">
        <f t="shared" si="682"/>
        <v>0.98509167159604161</v>
      </c>
      <c r="D1400" s="8">
        <f t="shared" si="683"/>
        <v>1.1856945533407744E-3</v>
      </c>
      <c r="E1400" s="8">
        <f t="shared" si="684"/>
        <v>4.7901805446659222E-2</v>
      </c>
      <c r="F1400" s="3">
        <f t="shared" si="685"/>
        <v>0.4522315032646792</v>
      </c>
      <c r="G1400" s="7">
        <f t="shared" si="686"/>
        <v>3.1756728656060799E-3</v>
      </c>
      <c r="H1400" s="3">
        <f t="shared" si="687"/>
        <v>0.23831715590925748</v>
      </c>
      <c r="I1400" s="3">
        <f t="shared" si="688"/>
        <v>0.1231364589495052</v>
      </c>
      <c r="J1400" s="3">
        <f t="shared" si="689"/>
        <v>0.66226354105049479</v>
      </c>
      <c r="K1400" s="3">
        <f t="shared" si="692"/>
        <v>7.2330428111256867E-2</v>
      </c>
      <c r="L1400" s="7">
        <f t="shared" si="693"/>
        <v>3.0709130481750268E-4</v>
      </c>
      <c r="M1400" s="7">
        <f t="shared" si="695"/>
        <v>1.2518892214294555E-3</v>
      </c>
      <c r="N1400" s="3">
        <f t="shared" si="690"/>
        <v>5.4564318418643526E-4</v>
      </c>
      <c r="O1400" s="3">
        <f t="shared" si="696"/>
        <v>0.23777151578260136</v>
      </c>
      <c r="P1400" s="3">
        <f t="shared" si="694"/>
        <v>0.23831715896678779</v>
      </c>
    </row>
    <row r="1401" spans="1:16" x14ac:dyDescent="0.25">
      <c r="A1401" s="8">
        <f t="shared" si="691"/>
        <v>0.23514148457241657</v>
      </c>
      <c r="B1401" s="8">
        <f t="shared" si="681"/>
        <v>1.485851542758343E-2</v>
      </c>
      <c r="C1401" s="8">
        <f t="shared" si="682"/>
        <v>0.98509161986890614</v>
      </c>
      <c r="D1401" s="8">
        <f t="shared" si="683"/>
        <v>1.1856943726137395E-3</v>
      </c>
      <c r="E1401" s="8">
        <f t="shared" si="684"/>
        <v>4.790180562738626E-2</v>
      </c>
      <c r="F1401" s="3">
        <f t="shared" si="685"/>
        <v>0.45223150155847086</v>
      </c>
      <c r="G1401" s="7">
        <f t="shared" si="686"/>
        <v>3.1756728416433106E-3</v>
      </c>
      <c r="H1401" s="3">
        <f t="shared" si="687"/>
        <v>0.23831715741405987</v>
      </c>
      <c r="I1401" s="3">
        <f t="shared" si="688"/>
        <v>0.12313645248361327</v>
      </c>
      <c r="J1401" s="3">
        <f t="shared" si="689"/>
        <v>0.66226354751638672</v>
      </c>
      <c r="K1401" s="3">
        <f t="shared" si="692"/>
        <v>7.2330427677964562E-2</v>
      </c>
      <c r="L1401" s="7">
        <f t="shared" si="693"/>
        <v>3.070913049524846E-4</v>
      </c>
      <c r="M1401" s="7">
        <f t="shared" si="695"/>
        <v>1.2518892214294555E-3</v>
      </c>
      <c r="N1401" s="3">
        <f t="shared" si="690"/>
        <v>5.4564318423367894E-4</v>
      </c>
      <c r="O1401" s="3">
        <f t="shared" si="696"/>
        <v>0.23777151578260136</v>
      </c>
      <c r="P1401" s="3">
        <f t="shared" si="694"/>
        <v>0.23831715896683503</v>
      </c>
    </row>
    <row r="1402" spans="1:16" x14ac:dyDescent="0.25">
      <c r="A1402" s="8">
        <f t="shared" si="691"/>
        <v>0.23514148534880414</v>
      </c>
      <c r="B1402" s="8">
        <f t="shared" si="681"/>
        <v>1.4858514651195864E-2</v>
      </c>
      <c r="C1402" s="8">
        <f t="shared" si="682"/>
        <v>0.98509159359913845</v>
      </c>
      <c r="D1402" s="8">
        <f t="shared" si="683"/>
        <v>1.1856942808310253E-3</v>
      </c>
      <c r="E1402" s="8">
        <f t="shared" si="684"/>
        <v>4.7901805719168973E-2</v>
      </c>
      <c r="F1402" s="3">
        <f t="shared" si="685"/>
        <v>0.45223150069196832</v>
      </c>
      <c r="G1402" s="7">
        <f t="shared" si="686"/>
        <v>3.1756728294737536E-3</v>
      </c>
      <c r="H1402" s="3">
        <f t="shared" si="687"/>
        <v>0.23831715817827789</v>
      </c>
      <c r="I1402" s="3">
        <f t="shared" si="688"/>
        <v>0.12313644919989231</v>
      </c>
      <c r="J1402" s="3">
        <f t="shared" si="689"/>
        <v>0.66226355080010768</v>
      </c>
      <c r="K1402" s="3">
        <f t="shared" si="692"/>
        <v>7.2330427457915875E-2</v>
      </c>
      <c r="L1402" s="7">
        <f t="shared" si="693"/>
        <v>3.0709130502103551E-4</v>
      </c>
      <c r="M1402" s="7">
        <f t="shared" si="695"/>
        <v>1.2518892214294555E-3</v>
      </c>
      <c r="N1402" s="3">
        <f t="shared" si="690"/>
        <v>5.4564318425767179E-4</v>
      </c>
      <c r="O1402" s="3">
        <f t="shared" si="696"/>
        <v>0.23777151578260136</v>
      </c>
      <c r="P1402" s="3">
        <f t="shared" si="694"/>
        <v>0.23831715896685904</v>
      </c>
    </row>
    <row r="1403" spans="1:16" x14ac:dyDescent="0.25">
      <c r="A1403" s="8">
        <f t="shared" si="691"/>
        <v>0.23514148574309471</v>
      </c>
      <c r="B1403" s="8">
        <f t="shared" si="681"/>
        <v>1.4858514256905292E-2</v>
      </c>
      <c r="C1403" s="8">
        <f t="shared" si="682"/>
        <v>0.98509158025796406</v>
      </c>
      <c r="D1403" s="8">
        <f t="shared" si="683"/>
        <v>1.1856942342189205E-3</v>
      </c>
      <c r="E1403" s="8">
        <f t="shared" si="684"/>
        <v>4.7901805765781076E-2</v>
      </c>
      <c r="F1403" s="3">
        <f t="shared" si="685"/>
        <v>0.45223150025191267</v>
      </c>
      <c r="G1403" s="7">
        <f t="shared" si="686"/>
        <v>3.1756728232934109E-3</v>
      </c>
      <c r="H1403" s="3">
        <f t="shared" si="687"/>
        <v>0.23831715856638813</v>
      </c>
      <c r="I1403" s="3">
        <f t="shared" si="688"/>
        <v>0.12313644753224551</v>
      </c>
      <c r="J1403" s="3">
        <f t="shared" si="689"/>
        <v>0.66226355246775448</v>
      </c>
      <c r="K1403" s="3">
        <f t="shared" si="692"/>
        <v>7.2330427346163531E-2</v>
      </c>
      <c r="L1403" s="7">
        <f t="shared" si="693"/>
        <v>3.0709130505584946E-4</v>
      </c>
      <c r="M1403" s="7">
        <f t="shared" si="695"/>
        <v>1.2518892214294555E-3</v>
      </c>
      <c r="N1403" s="3">
        <f t="shared" si="690"/>
        <v>5.456431842698567E-4</v>
      </c>
      <c r="O1403" s="3">
        <f t="shared" si="696"/>
        <v>0.23777151578260136</v>
      </c>
      <c r="P1403" s="3">
        <f t="shared" si="694"/>
        <v>0.23831715896687122</v>
      </c>
    </row>
    <row r="1405" spans="1:16" x14ac:dyDescent="0.25">
      <c r="A1405" s="5" t="s">
        <v>75</v>
      </c>
      <c r="B1405" s="5"/>
      <c r="C1405" s="5"/>
      <c r="D1405" s="5"/>
      <c r="E1405" s="5"/>
      <c r="F1405">
        <f>F1372+1</f>
        <v>43</v>
      </c>
      <c r="G1405" t="s">
        <v>76</v>
      </c>
      <c r="H1405">
        <f>D$18/100</f>
        <v>0.7</v>
      </c>
      <c r="K1405" t="s">
        <v>15</v>
      </c>
    </row>
    <row r="1406" spans="1:16" x14ac:dyDescent="0.25">
      <c r="A1406" s="1" t="s">
        <v>82</v>
      </c>
      <c r="B1406" s="1" t="s">
        <v>182</v>
      </c>
      <c r="C1406" s="1" t="s">
        <v>183</v>
      </c>
      <c r="D1406" s="1" t="s">
        <v>184</v>
      </c>
      <c r="E1406" s="1" t="s">
        <v>185</v>
      </c>
      <c r="F1406" s="1" t="s">
        <v>79</v>
      </c>
      <c r="G1406" s="1" t="s">
        <v>81</v>
      </c>
      <c r="H1406" s="1" t="s">
        <v>84</v>
      </c>
      <c r="I1406" s="1" t="s">
        <v>60</v>
      </c>
      <c r="J1406" s="1" t="s">
        <v>187</v>
      </c>
      <c r="K1406" s="1" t="s">
        <v>86</v>
      </c>
      <c r="L1406" s="1" t="s">
        <v>88</v>
      </c>
      <c r="M1406" s="1" t="s">
        <v>88</v>
      </c>
      <c r="N1406" s="1" t="s">
        <v>90</v>
      </c>
      <c r="O1406" s="1" t="s">
        <v>92</v>
      </c>
      <c r="P1406" s="1" t="s">
        <v>92</v>
      </c>
    </row>
    <row r="1407" spans="1:16" x14ac:dyDescent="0.25">
      <c r="A1407" s="1" t="s">
        <v>77</v>
      </c>
      <c r="B1407" s="1" t="s">
        <v>10</v>
      </c>
      <c r="C1407" s="1" t="s">
        <v>57</v>
      </c>
      <c r="D1407" s="1" t="s">
        <v>59</v>
      </c>
      <c r="E1407" s="1" t="s">
        <v>186</v>
      </c>
      <c r="F1407" s="1" t="s">
        <v>78</v>
      </c>
      <c r="G1407" s="1" t="s">
        <v>80</v>
      </c>
      <c r="H1407" s="1" t="s">
        <v>83</v>
      </c>
      <c r="I1407" s="1" t="s">
        <v>61</v>
      </c>
      <c r="J1407" s="1" t="s">
        <v>188</v>
      </c>
      <c r="K1407" s="1" t="s">
        <v>85</v>
      </c>
      <c r="L1407" s="1" t="s">
        <v>87</v>
      </c>
      <c r="M1407" s="1" t="s">
        <v>28</v>
      </c>
      <c r="N1407" s="1" t="s">
        <v>89</v>
      </c>
      <c r="O1407" s="1" t="s">
        <v>32</v>
      </c>
      <c r="P1407" s="1" t="s">
        <v>91</v>
      </c>
    </row>
    <row r="1408" spans="1:16" x14ac:dyDescent="0.25">
      <c r="A1408" s="1" t="s">
        <v>0</v>
      </c>
      <c r="B1408" s="1" t="s">
        <v>0</v>
      </c>
      <c r="C1408" s="1" t="s">
        <v>97</v>
      </c>
      <c r="D1408" s="1" t="s">
        <v>17</v>
      </c>
      <c r="E1408" s="1" t="s">
        <v>17</v>
      </c>
      <c r="F1408" s="1" t="s">
        <v>22</v>
      </c>
      <c r="G1408" s="1" t="s">
        <v>0</v>
      </c>
      <c r="H1408" s="1" t="s">
        <v>0</v>
      </c>
      <c r="I1408" s="1" t="s">
        <v>0</v>
      </c>
      <c r="J1408" s="1" t="s">
        <v>0</v>
      </c>
      <c r="K1408" s="1" t="s">
        <v>0</v>
      </c>
      <c r="L1408" s="1" t="s">
        <v>20</v>
      </c>
      <c r="M1408" s="1" t="s">
        <v>20</v>
      </c>
      <c r="N1408" s="1" t="s">
        <v>0</v>
      </c>
      <c r="O1408" s="1" t="s">
        <v>0</v>
      </c>
      <c r="P1408" s="1" t="s">
        <v>0</v>
      </c>
    </row>
    <row r="1409" spans="1:16" x14ac:dyDescent="0.25">
      <c r="A1409" s="8">
        <v>0.2</v>
      </c>
      <c r="B1409" s="8">
        <f t="shared" ref="B1409:B1436" si="697">IF(A1409&lt;$D$24,A1409,2*$D$24-A1409)</f>
        <v>4.9999999999999989E-2</v>
      </c>
      <c r="C1409" s="8">
        <f t="shared" ref="C1409:C1436" si="698">2*ACOS(($D$24-B1409)/$D$24)</f>
        <v>1.8545904360032242</v>
      </c>
      <c r="D1409" s="8">
        <f t="shared" ref="D1409:D1436" si="699">$D$24^2*(C1409-SIN(C1409))/2</f>
        <v>6.9889877812751881E-3</v>
      </c>
      <c r="E1409" s="8">
        <f t="shared" ref="E1409:E1436" si="700">IF(A1409&lt;$D$24,D1409,3.1416*($D$24)^2-D1409)</f>
        <v>4.2098512218724814E-2</v>
      </c>
      <c r="F1409" s="3">
        <f t="shared" ref="F1409:F1436" si="701">$D$19/E1409</f>
        <v>0.51457175906087338</v>
      </c>
      <c r="G1409" s="7">
        <f t="shared" ref="G1409:G1436" si="702">F1409^2/(2*32.2)</f>
        <v>4.1115542736490911E-3</v>
      </c>
      <c r="H1409" s="3">
        <f t="shared" ref="H1409:H1436" si="703">A1409+G1409</f>
        <v>0.2041115542736491</v>
      </c>
      <c r="I1409" s="3">
        <f t="shared" ref="I1409:I1436" si="704">$D$24*C1409</f>
        <v>0.23182380450040302</v>
      </c>
      <c r="J1409" s="3">
        <f t="shared" ref="J1409:J1436" si="705">IF(A1409&lt;$D$24,I1409,(2*3.1416*$D$24-I1409))</f>
        <v>0.55357619549959702</v>
      </c>
      <c r="K1409" s="3">
        <f>E1409/J1409</f>
        <v>7.6048270429568104E-2</v>
      </c>
      <c r="L1409" s="7">
        <f>($D$21^2)*(F1409^2)/(($D$20^2)*(K1409^1.333))</f>
        <v>3.7189525515176188E-4</v>
      </c>
      <c r="M1409" s="7">
        <f>D1392</f>
        <v>1.1857771769699507E-3</v>
      </c>
      <c r="N1409" s="3">
        <f t="shared" ref="N1409:N1436" si="706">((M1409+L1409)/2)*D$30</f>
        <v>5.4518535124259936E-4</v>
      </c>
      <c r="O1409" s="3">
        <f>H1403</f>
        <v>0.23831715856638813</v>
      </c>
      <c r="P1409" s="3">
        <f>N1409+O1409</f>
        <v>0.23886234391763073</v>
      </c>
    </row>
    <row r="1410" spans="1:16" x14ac:dyDescent="0.25">
      <c r="A1410" s="8">
        <f t="shared" ref="A1410:A1436" si="707">A1409+(P1409-H1409)/2</f>
        <v>0.21737539482199081</v>
      </c>
      <c r="B1410" s="8">
        <f t="shared" si="697"/>
        <v>3.2624605178009192E-2</v>
      </c>
      <c r="C1410" s="8">
        <f t="shared" si="698"/>
        <v>1.4784136384720554</v>
      </c>
      <c r="D1410" s="8">
        <f t="shared" si="699"/>
        <v>3.7709209760858039E-3</v>
      </c>
      <c r="E1410" s="8">
        <f t="shared" si="700"/>
        <v>4.5316579023914193E-2</v>
      </c>
      <c r="F1410" s="3">
        <f t="shared" si="701"/>
        <v>0.47803046816051986</v>
      </c>
      <c r="G1410" s="7">
        <f t="shared" si="702"/>
        <v>3.5483405044994683E-3</v>
      </c>
      <c r="H1410" s="3">
        <f t="shared" si="703"/>
        <v>0.22092373532649029</v>
      </c>
      <c r="I1410" s="3">
        <f t="shared" si="704"/>
        <v>0.18480170480900693</v>
      </c>
      <c r="J1410" s="3">
        <f t="shared" si="705"/>
        <v>0.60059829519099306</v>
      </c>
      <c r="K1410" s="3">
        <f t="shared" ref="K1410:K1436" si="708">E1410/J1410</f>
        <v>7.5452393699358258E-2</v>
      </c>
      <c r="L1410" s="7">
        <f t="shared" ref="L1410:L1436" si="709">($D$21^2)*(F1410^2)/(($D$20^2)*(K1410^1.333))</f>
        <v>3.2433502606518623E-4</v>
      </c>
      <c r="M1410" s="7">
        <f>M1409</f>
        <v>1.1857771769699507E-3</v>
      </c>
      <c r="N1410" s="3">
        <f t="shared" si="706"/>
        <v>5.2853927106229789E-4</v>
      </c>
      <c r="O1410" s="3">
        <f>O1409</f>
        <v>0.23831715856638813</v>
      </c>
      <c r="P1410" s="3">
        <f t="shared" ref="P1410:P1436" si="710">N1410+O1410</f>
        <v>0.23884569783745044</v>
      </c>
    </row>
    <row r="1411" spans="1:16" x14ac:dyDescent="0.25">
      <c r="A1411" s="8">
        <f t="shared" si="707"/>
        <v>0.22633637607747087</v>
      </c>
      <c r="B1411" s="8">
        <f t="shared" si="697"/>
        <v>2.3663623922529131E-2</v>
      </c>
      <c r="C1411" s="8">
        <f t="shared" si="698"/>
        <v>1.2509298394057184</v>
      </c>
      <c r="D1411" s="8">
        <f t="shared" si="699"/>
        <v>2.3566596186013348E-3</v>
      </c>
      <c r="E1411" s="8">
        <f t="shared" si="700"/>
        <v>4.6730840381398665E-2</v>
      </c>
      <c r="F1411" s="3">
        <f t="shared" si="701"/>
        <v>0.46356336221288658</v>
      </c>
      <c r="G1411" s="7">
        <f t="shared" si="702"/>
        <v>3.3368166271136E-3</v>
      </c>
      <c r="H1411" s="3">
        <f t="shared" si="703"/>
        <v>0.22967319270458447</v>
      </c>
      <c r="I1411" s="3">
        <f t="shared" si="704"/>
        <v>0.15636622992571481</v>
      </c>
      <c r="J1411" s="3">
        <f t="shared" si="705"/>
        <v>0.62903377007428518</v>
      </c>
      <c r="K1411" s="3">
        <f t="shared" si="708"/>
        <v>7.4289875368503705E-2</v>
      </c>
      <c r="L1411" s="7">
        <f t="shared" si="709"/>
        <v>3.113793777200052E-4</v>
      </c>
      <c r="M1411" s="7">
        <f t="shared" ref="M1411:M1436" si="711">M1410</f>
        <v>1.1857771769699507E-3</v>
      </c>
      <c r="N1411" s="3">
        <f t="shared" si="706"/>
        <v>5.2400479414148446E-4</v>
      </c>
      <c r="O1411" s="3">
        <f t="shared" ref="O1411:O1436" si="712">O1410</f>
        <v>0.23831715856638813</v>
      </c>
      <c r="P1411" s="3">
        <f t="shared" si="710"/>
        <v>0.23884116336052963</v>
      </c>
    </row>
    <row r="1412" spans="1:16" x14ac:dyDescent="0.25">
      <c r="A1412" s="8">
        <f t="shared" si="707"/>
        <v>0.23092036140544345</v>
      </c>
      <c r="B1412" s="8">
        <f t="shared" si="697"/>
        <v>1.9079638594556553E-2</v>
      </c>
      <c r="C1412" s="8">
        <f t="shared" si="698"/>
        <v>1.1195941247049013</v>
      </c>
      <c r="D1412" s="8">
        <f t="shared" si="699"/>
        <v>1.7161764797180082E-3</v>
      </c>
      <c r="E1412" s="8">
        <f t="shared" si="700"/>
        <v>4.7371323520281991E-2</v>
      </c>
      <c r="F1412" s="3">
        <f t="shared" si="701"/>
        <v>0.4572957620016681</v>
      </c>
      <c r="G1412" s="7">
        <f t="shared" si="702"/>
        <v>3.2471958687063083E-3</v>
      </c>
      <c r="H1412" s="3">
        <f t="shared" si="703"/>
        <v>0.23416755727414976</v>
      </c>
      <c r="I1412" s="3">
        <f t="shared" si="704"/>
        <v>0.13994926558811266</v>
      </c>
      <c r="J1412" s="3">
        <f t="shared" si="705"/>
        <v>0.64545073441188738</v>
      </c>
      <c r="K1412" s="3">
        <f t="shared" si="708"/>
        <v>7.339262471123395E-2</v>
      </c>
      <c r="L1412" s="7">
        <f t="shared" si="709"/>
        <v>3.0796439761586063E-4</v>
      </c>
      <c r="M1412" s="7">
        <f t="shared" si="711"/>
        <v>1.1857771769699507E-3</v>
      </c>
      <c r="N1412" s="3">
        <f t="shared" si="706"/>
        <v>5.2280955110503395E-4</v>
      </c>
      <c r="O1412" s="3">
        <f t="shared" si="712"/>
        <v>0.23831715856638813</v>
      </c>
      <c r="P1412" s="3">
        <f t="shared" si="710"/>
        <v>0.23883996811749317</v>
      </c>
    </row>
    <row r="1413" spans="1:16" x14ac:dyDescent="0.25">
      <c r="A1413" s="8">
        <f t="shared" si="707"/>
        <v>0.23325656682711515</v>
      </c>
      <c r="B1413" s="8">
        <f t="shared" si="697"/>
        <v>1.6743433172884847E-2</v>
      </c>
      <c r="C1413" s="8">
        <f t="shared" si="698"/>
        <v>1.0470890227664085</v>
      </c>
      <c r="D1413" s="8">
        <f t="shared" si="699"/>
        <v>1.4149835023215896E-3</v>
      </c>
      <c r="E1413" s="8">
        <f t="shared" si="700"/>
        <v>4.767251649767841E-2</v>
      </c>
      <c r="F1413" s="3">
        <f t="shared" si="701"/>
        <v>0.45440658638798398</v>
      </c>
      <c r="G1413" s="7">
        <f t="shared" si="702"/>
        <v>3.2062941887077692E-3</v>
      </c>
      <c r="H1413" s="3">
        <f t="shared" si="703"/>
        <v>0.23646286101582292</v>
      </c>
      <c r="I1413" s="3">
        <f t="shared" si="704"/>
        <v>0.13088612784580106</v>
      </c>
      <c r="J1413" s="3">
        <f t="shared" si="705"/>
        <v>0.65451387215419898</v>
      </c>
      <c r="K1413" s="3">
        <f t="shared" si="708"/>
        <v>7.2836525742035141E-2</v>
      </c>
      <c r="L1413" s="7">
        <f t="shared" si="709"/>
        <v>3.0718397566962429E-4</v>
      </c>
      <c r="M1413" s="7">
        <f t="shared" si="711"/>
        <v>1.1857771769699507E-3</v>
      </c>
      <c r="N1413" s="3">
        <f t="shared" si="706"/>
        <v>5.2253640342385117E-4</v>
      </c>
      <c r="O1413" s="3">
        <f t="shared" si="712"/>
        <v>0.23831715856638813</v>
      </c>
      <c r="P1413" s="3">
        <f t="shared" si="710"/>
        <v>0.23883969496981197</v>
      </c>
    </row>
    <row r="1414" spans="1:16" x14ac:dyDescent="0.25">
      <c r="A1414" s="8">
        <f t="shared" si="707"/>
        <v>0.23444498380410966</v>
      </c>
      <c r="B1414" s="8">
        <f t="shared" si="697"/>
        <v>1.5555016195890337E-2</v>
      </c>
      <c r="C1414" s="8">
        <f t="shared" si="698"/>
        <v>1.0084056709778482</v>
      </c>
      <c r="D1414" s="8">
        <f t="shared" si="699"/>
        <v>1.26892861920932E-3</v>
      </c>
      <c r="E1414" s="8">
        <f t="shared" si="700"/>
        <v>4.7818571380790681E-2</v>
      </c>
      <c r="F1414" s="3">
        <f t="shared" si="701"/>
        <v>0.45301866744887903</v>
      </c>
      <c r="G1414" s="7">
        <f t="shared" si="702"/>
        <v>3.1867377803906525E-3</v>
      </c>
      <c r="H1414" s="3">
        <f t="shared" si="703"/>
        <v>0.23763172158450033</v>
      </c>
      <c r="I1414" s="3">
        <f t="shared" si="704"/>
        <v>0.12605070887223102</v>
      </c>
      <c r="J1414" s="3">
        <f t="shared" si="705"/>
        <v>0.65934929112776897</v>
      </c>
      <c r="K1414" s="3">
        <f t="shared" si="708"/>
        <v>7.2523883811265649E-2</v>
      </c>
      <c r="L1414" s="7">
        <f t="shared" si="709"/>
        <v>3.0706603901988475E-4</v>
      </c>
      <c r="M1414" s="7">
        <f t="shared" si="711"/>
        <v>1.1857771769699507E-3</v>
      </c>
      <c r="N1414" s="3">
        <f t="shared" si="706"/>
        <v>5.2249512559644231E-4</v>
      </c>
      <c r="O1414" s="3">
        <f t="shared" si="712"/>
        <v>0.23831715856638813</v>
      </c>
      <c r="P1414" s="3">
        <f t="shared" si="710"/>
        <v>0.23883965369198457</v>
      </c>
    </row>
    <row r="1415" spans="1:16" x14ac:dyDescent="0.25">
      <c r="A1415" s="8">
        <f t="shared" si="707"/>
        <v>0.2350489498578518</v>
      </c>
      <c r="B1415" s="8">
        <f t="shared" si="697"/>
        <v>1.4951050142148203E-2</v>
      </c>
      <c r="C1415" s="8">
        <f t="shared" si="698"/>
        <v>0.9882180625136705</v>
      </c>
      <c r="D1415" s="8">
        <f t="shared" si="699"/>
        <v>1.1966495448707424E-3</v>
      </c>
      <c r="E1415" s="8">
        <f t="shared" si="700"/>
        <v>4.7890850455129259E-2</v>
      </c>
      <c r="F1415" s="3">
        <f t="shared" si="701"/>
        <v>0.452334950838501</v>
      </c>
      <c r="G1415" s="7">
        <f t="shared" si="702"/>
        <v>3.1771258967402036E-3</v>
      </c>
      <c r="H1415" s="3">
        <f t="shared" si="703"/>
        <v>0.23822607575459201</v>
      </c>
      <c r="I1415" s="3">
        <f t="shared" si="704"/>
        <v>0.12352725781420881</v>
      </c>
      <c r="J1415" s="3">
        <f t="shared" si="705"/>
        <v>0.66187274218579117</v>
      </c>
      <c r="K1415" s="3">
        <f t="shared" si="708"/>
        <v>7.2356583679474215E-2</v>
      </c>
      <c r="L1415" s="7">
        <f t="shared" si="709"/>
        <v>3.070837824026444E-4</v>
      </c>
      <c r="M1415" s="7">
        <f t="shared" si="711"/>
        <v>1.1857771769699507E-3</v>
      </c>
      <c r="N1415" s="3">
        <f t="shared" si="706"/>
        <v>5.2250133578040823E-4</v>
      </c>
      <c r="O1415" s="3">
        <f t="shared" si="712"/>
        <v>0.23831715856638813</v>
      </c>
      <c r="P1415" s="3">
        <f t="shared" si="710"/>
        <v>0.23883965990216854</v>
      </c>
    </row>
    <row r="1416" spans="1:16" x14ac:dyDescent="0.25">
      <c r="A1416" s="8">
        <f t="shared" si="707"/>
        <v>0.23535574193164005</v>
      </c>
      <c r="B1416" s="8">
        <f t="shared" si="697"/>
        <v>1.464425806835995E-2</v>
      </c>
      <c r="C1416" s="8">
        <f t="shared" si="698"/>
        <v>0.97781736459597823</v>
      </c>
      <c r="D1416" s="8">
        <f t="shared" si="699"/>
        <v>1.1604511599329695E-3</v>
      </c>
      <c r="E1416" s="8">
        <f t="shared" si="700"/>
        <v>4.792704884006703E-2</v>
      </c>
      <c r="F1416" s="3">
        <f t="shared" si="701"/>
        <v>0.45199331088637501</v>
      </c>
      <c r="G1416" s="7">
        <f t="shared" si="702"/>
        <v>3.172328464068746E-3</v>
      </c>
      <c r="H1416" s="3">
        <f t="shared" si="703"/>
        <v>0.23852807039570881</v>
      </c>
      <c r="I1416" s="3">
        <f t="shared" si="704"/>
        <v>0.12222717057449728</v>
      </c>
      <c r="J1416" s="3">
        <f t="shared" si="705"/>
        <v>0.66317282942550271</v>
      </c>
      <c r="K1416" s="3">
        <f t="shared" si="708"/>
        <v>7.2269319117892028E-2</v>
      </c>
      <c r="L1416" s="7">
        <f t="shared" si="709"/>
        <v>3.0711371904051758E-4</v>
      </c>
      <c r="M1416" s="7">
        <f t="shared" si="711"/>
        <v>1.1857771769699507E-3</v>
      </c>
      <c r="N1416" s="3">
        <f t="shared" si="706"/>
        <v>5.2251181360366385E-4</v>
      </c>
      <c r="O1416" s="3">
        <f t="shared" si="712"/>
        <v>0.23831715856638813</v>
      </c>
      <c r="P1416" s="3">
        <f t="shared" si="710"/>
        <v>0.23883967037999179</v>
      </c>
    </row>
    <row r="1417" spans="1:16" x14ac:dyDescent="0.25">
      <c r="A1417" s="8">
        <f t="shared" si="707"/>
        <v>0.23551154192378154</v>
      </c>
      <c r="B1417" s="8">
        <f t="shared" si="697"/>
        <v>1.4488458076218458E-2</v>
      </c>
      <c r="C1417" s="8">
        <f t="shared" si="698"/>
        <v>0.97249641468820425</v>
      </c>
      <c r="D1417" s="8">
        <f t="shared" si="699"/>
        <v>1.1422035245381209E-3</v>
      </c>
      <c r="E1417" s="8">
        <f t="shared" si="700"/>
        <v>4.7945296475461877E-2</v>
      </c>
      <c r="F1417" s="3">
        <f t="shared" si="701"/>
        <v>0.45182128547941597</v>
      </c>
      <c r="G1417" s="7">
        <f t="shared" si="702"/>
        <v>3.1699141927371412E-3</v>
      </c>
      <c r="H1417" s="3">
        <f t="shared" si="703"/>
        <v>0.23868145611651867</v>
      </c>
      <c r="I1417" s="3">
        <f t="shared" si="704"/>
        <v>0.12156205183602553</v>
      </c>
      <c r="J1417" s="3">
        <f t="shared" si="705"/>
        <v>0.66383794816397446</v>
      </c>
      <c r="K1417" s="3">
        <f t="shared" si="708"/>
        <v>7.2224398451561436E-2</v>
      </c>
      <c r="L1417" s="7">
        <f t="shared" si="709"/>
        <v>3.0713444502162359E-4</v>
      </c>
      <c r="M1417" s="7">
        <f t="shared" si="711"/>
        <v>1.1857771769699507E-3</v>
      </c>
      <c r="N1417" s="3">
        <f t="shared" si="706"/>
        <v>5.2251906769705102E-4</v>
      </c>
      <c r="O1417" s="3">
        <f t="shared" si="712"/>
        <v>0.23831715856638813</v>
      </c>
      <c r="P1417" s="3">
        <f t="shared" si="710"/>
        <v>0.23883967763408517</v>
      </c>
    </row>
    <row r="1418" spans="1:16" x14ac:dyDescent="0.25">
      <c r="A1418" s="8">
        <f t="shared" si="707"/>
        <v>0.23559065268256479</v>
      </c>
      <c r="B1418" s="8">
        <f t="shared" si="697"/>
        <v>1.4409347317435206E-2</v>
      </c>
      <c r="C1418" s="8">
        <f t="shared" si="698"/>
        <v>0.96978431319155156</v>
      </c>
      <c r="D1418" s="8">
        <f t="shared" si="699"/>
        <v>1.1329730210236002E-3</v>
      </c>
      <c r="E1418" s="8">
        <f t="shared" si="700"/>
        <v>4.7954526978976397E-2</v>
      </c>
      <c r="F1418" s="3">
        <f t="shared" si="701"/>
        <v>0.45173431688174048</v>
      </c>
      <c r="G1418" s="7">
        <f t="shared" si="702"/>
        <v>3.1686939914380855E-3</v>
      </c>
      <c r="H1418" s="3">
        <f t="shared" si="703"/>
        <v>0.23875934667400289</v>
      </c>
      <c r="I1418" s="3">
        <f t="shared" si="704"/>
        <v>0.12122303914894395</v>
      </c>
      <c r="J1418" s="3">
        <f t="shared" si="705"/>
        <v>0.66417696085105604</v>
      </c>
      <c r="K1418" s="3">
        <f t="shared" si="708"/>
        <v>7.2201430952270509E-2</v>
      </c>
      <c r="L1418" s="7">
        <f t="shared" si="709"/>
        <v>3.0714641057955164E-4</v>
      </c>
      <c r="M1418" s="7">
        <f t="shared" si="711"/>
        <v>1.1857771769699507E-3</v>
      </c>
      <c r="N1418" s="3">
        <f t="shared" si="706"/>
        <v>5.2252325564232577E-4</v>
      </c>
      <c r="O1418" s="3">
        <f t="shared" si="712"/>
        <v>0.23831715856638813</v>
      </c>
      <c r="P1418" s="3">
        <f t="shared" si="710"/>
        <v>0.23883968182203047</v>
      </c>
    </row>
    <row r="1419" spans="1:16" x14ac:dyDescent="0.25">
      <c r="A1419" s="8">
        <f t="shared" si="707"/>
        <v>0.23563082025657858</v>
      </c>
      <c r="B1419" s="8">
        <f t="shared" si="697"/>
        <v>1.4369179743421417E-2</v>
      </c>
      <c r="C1419" s="8">
        <f t="shared" si="698"/>
        <v>0.96840459980358418</v>
      </c>
      <c r="D1419" s="8">
        <f t="shared" si="699"/>
        <v>1.1282954285695788E-3</v>
      </c>
      <c r="E1419" s="8">
        <f t="shared" si="700"/>
        <v>4.7959204571430422E-2</v>
      </c>
      <c r="F1419" s="3">
        <f t="shared" si="701"/>
        <v>0.45169025799772117</v>
      </c>
      <c r="G1419" s="7">
        <f t="shared" si="702"/>
        <v>3.1680759187895638E-3</v>
      </c>
      <c r="H1419" s="3">
        <f t="shared" si="703"/>
        <v>0.23879889617536815</v>
      </c>
      <c r="I1419" s="3">
        <f t="shared" si="704"/>
        <v>0.12105057497544802</v>
      </c>
      <c r="J1419" s="3">
        <f t="shared" si="705"/>
        <v>0.66434942502455197</v>
      </c>
      <c r="K1419" s="3">
        <f t="shared" si="708"/>
        <v>7.2189728424402605E-2</v>
      </c>
      <c r="L1419" s="7">
        <f t="shared" si="709"/>
        <v>3.0715285991703389E-4</v>
      </c>
      <c r="M1419" s="7">
        <f t="shared" si="711"/>
        <v>1.1857771769699507E-3</v>
      </c>
      <c r="N1419" s="3">
        <f t="shared" si="706"/>
        <v>5.2252551291044451E-4</v>
      </c>
      <c r="O1419" s="3">
        <f t="shared" si="712"/>
        <v>0.23831715856638813</v>
      </c>
      <c r="P1419" s="3">
        <f t="shared" si="710"/>
        <v>0.23883968407929856</v>
      </c>
    </row>
    <row r="1420" spans="1:16" x14ac:dyDescent="0.25">
      <c r="A1420" s="8">
        <f t="shared" si="707"/>
        <v>0.23565121420854379</v>
      </c>
      <c r="B1420" s="8">
        <f t="shared" si="697"/>
        <v>1.4348785791456209E-2</v>
      </c>
      <c r="C1420" s="8">
        <f t="shared" si="698"/>
        <v>0.96770339621101664</v>
      </c>
      <c r="D1420" s="8">
        <f t="shared" si="699"/>
        <v>1.1259228606216622E-3</v>
      </c>
      <c r="E1420" s="8">
        <f t="shared" si="700"/>
        <v>4.7961577139378334E-2</v>
      </c>
      <c r="F1420" s="3">
        <f t="shared" si="701"/>
        <v>0.45166791374024617</v>
      </c>
      <c r="G1420" s="7">
        <f t="shared" si="702"/>
        <v>3.1677624891687335E-3</v>
      </c>
      <c r="H1420" s="3">
        <f t="shared" si="703"/>
        <v>0.23881897669771252</v>
      </c>
      <c r="I1420" s="3">
        <f t="shared" si="704"/>
        <v>0.12096292452637708</v>
      </c>
      <c r="J1420" s="3">
        <f t="shared" si="705"/>
        <v>0.66443707547362285</v>
      </c>
      <c r="K1420" s="3">
        <f t="shared" si="708"/>
        <v>7.2183776176533265E-2</v>
      </c>
      <c r="L1420" s="7">
        <f t="shared" si="709"/>
        <v>3.0715623109829225E-4</v>
      </c>
      <c r="M1420" s="7">
        <f t="shared" si="711"/>
        <v>1.1857771769699507E-3</v>
      </c>
      <c r="N1420" s="3">
        <f t="shared" si="706"/>
        <v>5.22526692823885E-4</v>
      </c>
      <c r="O1420" s="3">
        <f t="shared" si="712"/>
        <v>0.23831715856638813</v>
      </c>
      <c r="P1420" s="3">
        <f t="shared" si="710"/>
        <v>0.23883968525921201</v>
      </c>
    </row>
    <row r="1421" spans="1:16" x14ac:dyDescent="0.25">
      <c r="A1421" s="8">
        <f t="shared" si="707"/>
        <v>0.23566156848929354</v>
      </c>
      <c r="B1421" s="8">
        <f t="shared" si="697"/>
        <v>1.4338431510706462E-2</v>
      </c>
      <c r="C1421" s="8">
        <f t="shared" si="698"/>
        <v>0.96734720671036767</v>
      </c>
      <c r="D1421" s="8">
        <f t="shared" si="699"/>
        <v>1.1247188820577144E-3</v>
      </c>
      <c r="E1421" s="8">
        <f t="shared" si="700"/>
        <v>4.7962781117942284E-2</v>
      </c>
      <c r="F1421" s="3">
        <f t="shared" si="701"/>
        <v>0.45165657581376462</v>
      </c>
      <c r="G1421" s="7">
        <f t="shared" si="702"/>
        <v>3.1676034545933991E-3</v>
      </c>
      <c r="H1421" s="3">
        <f t="shared" si="703"/>
        <v>0.23882917194388695</v>
      </c>
      <c r="I1421" s="3">
        <f t="shared" si="704"/>
        <v>0.12091840083879596</v>
      </c>
      <c r="J1421" s="3">
        <f t="shared" si="705"/>
        <v>0.66448159916120408</v>
      </c>
      <c r="K1421" s="3">
        <f t="shared" si="708"/>
        <v>7.218075139851457E-2</v>
      </c>
      <c r="L1421" s="7">
        <f t="shared" si="709"/>
        <v>3.0715796766266019E-4</v>
      </c>
      <c r="M1421" s="7">
        <f t="shared" si="711"/>
        <v>1.1857771769699507E-3</v>
      </c>
      <c r="N1421" s="3">
        <f t="shared" si="706"/>
        <v>5.2252730062141378E-4</v>
      </c>
      <c r="O1421" s="3">
        <f t="shared" si="712"/>
        <v>0.23831715856638813</v>
      </c>
      <c r="P1421" s="3">
        <f t="shared" si="710"/>
        <v>0.23883968586700954</v>
      </c>
    </row>
    <row r="1422" spans="1:16" x14ac:dyDescent="0.25">
      <c r="A1422" s="8">
        <f t="shared" si="707"/>
        <v>0.23566682545085482</v>
      </c>
      <c r="B1422" s="8">
        <f t="shared" si="697"/>
        <v>1.4333174549145178E-2</v>
      </c>
      <c r="C1422" s="8">
        <f t="shared" si="698"/>
        <v>0.96716631986602053</v>
      </c>
      <c r="D1422" s="8">
        <f t="shared" si="699"/>
        <v>1.1241077675231033E-3</v>
      </c>
      <c r="E1422" s="8">
        <f t="shared" si="700"/>
        <v>4.7963392232476892E-2</v>
      </c>
      <c r="F1422" s="3">
        <f t="shared" si="701"/>
        <v>0.45165082113534666</v>
      </c>
      <c r="G1422" s="7">
        <f t="shared" si="702"/>
        <v>3.1675227365253553E-3</v>
      </c>
      <c r="H1422" s="3">
        <f t="shared" si="703"/>
        <v>0.23883434818738017</v>
      </c>
      <c r="I1422" s="3">
        <f t="shared" si="704"/>
        <v>0.12089578998325257</v>
      </c>
      <c r="J1422" s="3">
        <f t="shared" si="705"/>
        <v>0.66450421001674742</v>
      </c>
      <c r="K1422" s="3">
        <f t="shared" si="708"/>
        <v>7.2179214983857029E-2</v>
      </c>
      <c r="L1422" s="7">
        <f t="shared" si="709"/>
        <v>3.0715885577409279E-4</v>
      </c>
      <c r="M1422" s="7">
        <f t="shared" si="711"/>
        <v>1.1857771769699507E-3</v>
      </c>
      <c r="N1422" s="3">
        <f t="shared" si="706"/>
        <v>5.2252761146041513E-4</v>
      </c>
      <c r="O1422" s="3">
        <f t="shared" si="712"/>
        <v>0.23831715856638813</v>
      </c>
      <c r="P1422" s="3">
        <f t="shared" si="710"/>
        <v>0.23883968617784854</v>
      </c>
    </row>
    <row r="1423" spans="1:16" x14ac:dyDescent="0.25">
      <c r="A1423" s="8">
        <f t="shared" si="707"/>
        <v>0.23566949444608901</v>
      </c>
      <c r="B1423" s="8">
        <f t="shared" si="697"/>
        <v>1.4330505553910994E-2</v>
      </c>
      <c r="C1423" s="8">
        <f t="shared" si="698"/>
        <v>0.9670744704577765</v>
      </c>
      <c r="D1423" s="8">
        <f t="shared" si="699"/>
        <v>1.1237975407856265E-3</v>
      </c>
      <c r="E1423" s="8">
        <f t="shared" si="700"/>
        <v>4.7963702459214372E-2</v>
      </c>
      <c r="F1423" s="3">
        <f t="shared" si="701"/>
        <v>0.45164789988128295</v>
      </c>
      <c r="G1423" s="7">
        <f t="shared" si="702"/>
        <v>3.16748176191263E-3</v>
      </c>
      <c r="H1423" s="3">
        <f t="shared" si="703"/>
        <v>0.23883697620800165</v>
      </c>
      <c r="I1423" s="3">
        <f t="shared" si="704"/>
        <v>0.12088430880722206</v>
      </c>
      <c r="J1423" s="3">
        <f t="shared" si="705"/>
        <v>0.66451569119277787</v>
      </c>
      <c r="K1423" s="3">
        <f t="shared" si="708"/>
        <v>7.217843475316818E-2</v>
      </c>
      <c r="L1423" s="7">
        <f t="shared" si="709"/>
        <v>3.0715930833557722E-4</v>
      </c>
      <c r="M1423" s="7">
        <f>M1415</f>
        <v>1.1857771769699507E-3</v>
      </c>
      <c r="N1423" s="3">
        <f t="shared" si="706"/>
        <v>5.2252776985693466E-4</v>
      </c>
      <c r="O1423" s="3">
        <f>O1415</f>
        <v>0.23831715856638813</v>
      </c>
      <c r="P1423" s="3">
        <f t="shared" si="710"/>
        <v>0.23883968633624506</v>
      </c>
    </row>
    <row r="1424" spans="1:16" x14ac:dyDescent="0.25">
      <c r="A1424" s="8">
        <f t="shared" si="707"/>
        <v>0.23567084951021072</v>
      </c>
      <c r="B1424" s="8">
        <f t="shared" si="697"/>
        <v>1.4329150489789277E-2</v>
      </c>
      <c r="C1424" s="8">
        <f t="shared" si="698"/>
        <v>0.96702783491413413</v>
      </c>
      <c r="D1424" s="8">
        <f t="shared" si="699"/>
        <v>1.1236400472833885E-3</v>
      </c>
      <c r="E1424" s="8">
        <f t="shared" si="700"/>
        <v>4.7963859952716612E-2</v>
      </c>
      <c r="F1424" s="3">
        <f t="shared" si="701"/>
        <v>0.45164641685615525</v>
      </c>
      <c r="G1424" s="7">
        <f t="shared" si="702"/>
        <v>3.1674609605435397E-3</v>
      </c>
      <c r="H1424" s="3">
        <f t="shared" si="703"/>
        <v>0.23883831047075427</v>
      </c>
      <c r="I1424" s="3">
        <f t="shared" si="704"/>
        <v>0.12087847936426677</v>
      </c>
      <c r="J1424" s="3">
        <f t="shared" si="705"/>
        <v>0.66452152063573322</v>
      </c>
      <c r="K1424" s="3">
        <f t="shared" si="708"/>
        <v>7.2178038578540896E-2</v>
      </c>
      <c r="L1424" s="7">
        <f t="shared" si="709"/>
        <v>3.0715953853193307E-4</v>
      </c>
      <c r="M1424" s="7">
        <f t="shared" si="711"/>
        <v>1.1857771769699507E-3</v>
      </c>
      <c r="N1424" s="3">
        <f t="shared" si="706"/>
        <v>5.2252785042565921E-4</v>
      </c>
      <c r="O1424" s="3">
        <f t="shared" si="712"/>
        <v>0.23831715856638813</v>
      </c>
      <c r="P1424" s="3">
        <f t="shared" si="710"/>
        <v>0.2388396864168138</v>
      </c>
    </row>
    <row r="1425" spans="1:16" x14ac:dyDescent="0.25">
      <c r="A1425" s="8">
        <f t="shared" si="707"/>
        <v>0.23567153748324049</v>
      </c>
      <c r="B1425" s="8">
        <f t="shared" si="697"/>
        <v>1.432846251675951E-2</v>
      </c>
      <c r="C1425" s="8">
        <f t="shared" si="698"/>
        <v>0.96700415701592179</v>
      </c>
      <c r="D1425" s="8">
        <f t="shared" si="699"/>
        <v>1.1235600896983928E-3</v>
      </c>
      <c r="E1425" s="8">
        <f t="shared" si="700"/>
        <v>4.7963939910301609E-2</v>
      </c>
      <c r="F1425" s="3">
        <f t="shared" si="701"/>
        <v>0.45164566394559719</v>
      </c>
      <c r="G1425" s="7">
        <f t="shared" si="702"/>
        <v>3.1674504000133432E-3</v>
      </c>
      <c r="H1425" s="3">
        <f t="shared" si="703"/>
        <v>0.23883898788325383</v>
      </c>
      <c r="I1425" s="3">
        <f t="shared" si="704"/>
        <v>0.12087551962699022</v>
      </c>
      <c r="J1425" s="3">
        <f t="shared" si="705"/>
        <v>0.66452448037300971</v>
      </c>
      <c r="K1425" s="3">
        <f t="shared" si="708"/>
        <v>7.2177837426513736E-2</v>
      </c>
      <c r="L1425" s="7">
        <f t="shared" si="709"/>
        <v>3.0715965551422189E-4</v>
      </c>
      <c r="M1425" s="7">
        <f t="shared" si="711"/>
        <v>1.1857771769699507E-3</v>
      </c>
      <c r="N1425" s="3">
        <f t="shared" si="706"/>
        <v>5.225278913694604E-4</v>
      </c>
      <c r="O1425" s="3">
        <f t="shared" si="712"/>
        <v>0.23831715856638813</v>
      </c>
      <c r="P1425" s="3">
        <f t="shared" si="710"/>
        <v>0.23883968645775761</v>
      </c>
    </row>
    <row r="1426" spans="1:16" x14ac:dyDescent="0.25">
      <c r="A1426" s="8">
        <f t="shared" si="707"/>
        <v>0.23567188677049239</v>
      </c>
      <c r="B1426" s="8">
        <f t="shared" si="697"/>
        <v>1.4328113229507611E-2</v>
      </c>
      <c r="C1426" s="8">
        <f t="shared" si="698"/>
        <v>0.96699213542755169</v>
      </c>
      <c r="D1426" s="8">
        <f t="shared" si="699"/>
        <v>1.1235194955337676E-3</v>
      </c>
      <c r="E1426" s="8">
        <f t="shared" si="700"/>
        <v>4.7963980504466229E-2</v>
      </c>
      <c r="F1426" s="3">
        <f t="shared" si="701"/>
        <v>0.45164528169670459</v>
      </c>
      <c r="G1426" s="7">
        <f t="shared" si="702"/>
        <v>3.1674450384921683E-3</v>
      </c>
      <c r="H1426" s="3">
        <f t="shared" si="703"/>
        <v>0.23883933180898456</v>
      </c>
      <c r="I1426" s="3">
        <f t="shared" si="704"/>
        <v>0.12087401692844396</v>
      </c>
      <c r="J1426" s="3">
        <f t="shared" si="705"/>
        <v>0.66452598307155597</v>
      </c>
      <c r="K1426" s="3">
        <f t="shared" si="708"/>
        <v>7.2177735297524817E-2</v>
      </c>
      <c r="L1426" s="7">
        <f t="shared" si="709"/>
        <v>3.0715971493516125E-4</v>
      </c>
      <c r="M1426" s="7">
        <f t="shared" si="711"/>
        <v>1.1857771769699507E-3</v>
      </c>
      <c r="N1426" s="3">
        <f t="shared" si="706"/>
        <v>5.225279121667891E-4</v>
      </c>
      <c r="O1426" s="3">
        <f t="shared" si="712"/>
        <v>0.23831715856638813</v>
      </c>
      <c r="P1426" s="3">
        <f t="shared" si="710"/>
        <v>0.23883968647855491</v>
      </c>
    </row>
    <row r="1427" spans="1:16" x14ac:dyDescent="0.25">
      <c r="A1427" s="8">
        <f t="shared" si="707"/>
        <v>0.23567206410527758</v>
      </c>
      <c r="B1427" s="8">
        <f t="shared" si="697"/>
        <v>1.4327935894722421E-2</v>
      </c>
      <c r="C1427" s="8">
        <f t="shared" si="698"/>
        <v>0.96698603195776434</v>
      </c>
      <c r="D1427" s="8">
        <f t="shared" si="699"/>
        <v>1.1234988858627873E-3</v>
      </c>
      <c r="E1427" s="8">
        <f t="shared" si="700"/>
        <v>4.7964001114137213E-2</v>
      </c>
      <c r="F1427" s="3">
        <f t="shared" si="701"/>
        <v>0.45164508762906136</v>
      </c>
      <c r="G1427" s="7">
        <f t="shared" si="702"/>
        <v>3.1674423164512809E-3</v>
      </c>
      <c r="H1427" s="3">
        <f t="shared" si="703"/>
        <v>0.23883950642172885</v>
      </c>
      <c r="I1427" s="3">
        <f t="shared" si="704"/>
        <v>0.12087325399472054</v>
      </c>
      <c r="J1427" s="3">
        <f t="shared" si="705"/>
        <v>0.6645267460052795</v>
      </c>
      <c r="K1427" s="3">
        <f t="shared" si="708"/>
        <v>7.2177683445349472E-2</v>
      </c>
      <c r="L1427" s="7">
        <f t="shared" si="709"/>
        <v>3.0715974511078909E-4</v>
      </c>
      <c r="M1427" s="7">
        <f t="shared" si="711"/>
        <v>1.1857771769699507E-3</v>
      </c>
      <c r="N1427" s="3">
        <f t="shared" si="706"/>
        <v>5.2252792272825888E-4</v>
      </c>
      <c r="O1427" s="3">
        <f t="shared" si="712"/>
        <v>0.23831715856638813</v>
      </c>
      <c r="P1427" s="3">
        <f t="shared" si="710"/>
        <v>0.23883968648911638</v>
      </c>
    </row>
    <row r="1428" spans="1:16" x14ac:dyDescent="0.25">
      <c r="A1428" s="8">
        <f t="shared" si="707"/>
        <v>0.23567215413897136</v>
      </c>
      <c r="B1428" s="8">
        <f t="shared" si="697"/>
        <v>1.4327845861028643E-2</v>
      </c>
      <c r="C1428" s="8">
        <f t="shared" si="698"/>
        <v>0.96698293318423856</v>
      </c>
      <c r="D1428" s="8">
        <f t="shared" si="699"/>
        <v>1.1234884222829904E-3</v>
      </c>
      <c r="E1428" s="8">
        <f t="shared" si="700"/>
        <v>4.7964011577717007E-2</v>
      </c>
      <c r="F1428" s="3">
        <f t="shared" si="701"/>
        <v>0.45164498910051343</v>
      </c>
      <c r="G1428" s="7">
        <f t="shared" si="702"/>
        <v>3.1674409344658832E-3</v>
      </c>
      <c r="H1428" s="3">
        <f t="shared" si="703"/>
        <v>0.23883959507343724</v>
      </c>
      <c r="I1428" s="3">
        <f t="shared" si="704"/>
        <v>0.12087286664802982</v>
      </c>
      <c r="J1428" s="3">
        <f t="shared" si="705"/>
        <v>0.66452713335197022</v>
      </c>
      <c r="K1428" s="3">
        <f t="shared" si="708"/>
        <v>7.2177657119551542E-2</v>
      </c>
      <c r="L1428" s="7">
        <f t="shared" si="709"/>
        <v>3.0715976043298664E-4</v>
      </c>
      <c r="M1428" s="7">
        <f t="shared" si="711"/>
        <v>1.1857771769699507E-3</v>
      </c>
      <c r="N1428" s="3">
        <f t="shared" si="706"/>
        <v>5.2252792809102803E-4</v>
      </c>
      <c r="O1428" s="3">
        <f t="shared" si="712"/>
        <v>0.23831715856638813</v>
      </c>
      <c r="P1428" s="3">
        <f t="shared" si="710"/>
        <v>0.23883968649447915</v>
      </c>
    </row>
    <row r="1429" spans="1:16" x14ac:dyDescent="0.25">
      <c r="A1429" s="8">
        <f t="shared" si="707"/>
        <v>0.23567219984949231</v>
      </c>
      <c r="B1429" s="8">
        <f t="shared" si="697"/>
        <v>1.4327800150507691E-2</v>
      </c>
      <c r="C1429" s="8">
        <f t="shared" si="698"/>
        <v>0.96698135991914924</v>
      </c>
      <c r="D1429" s="8">
        <f t="shared" si="699"/>
        <v>1.1234831098871582E-3</v>
      </c>
      <c r="E1429" s="8">
        <f t="shared" si="700"/>
        <v>4.7964016890112843E-2</v>
      </c>
      <c r="F1429" s="3">
        <f t="shared" si="701"/>
        <v>0.45164493907724357</v>
      </c>
      <c r="G1429" s="7">
        <f t="shared" si="702"/>
        <v>3.1674402328274384E-3</v>
      </c>
      <c r="H1429" s="3">
        <f t="shared" si="703"/>
        <v>0.23883964008231975</v>
      </c>
      <c r="I1429" s="3">
        <f t="shared" si="704"/>
        <v>0.12087266998989366</v>
      </c>
      <c r="J1429" s="3">
        <f t="shared" si="705"/>
        <v>0.66452733001010633</v>
      </c>
      <c r="K1429" s="3">
        <f t="shared" si="708"/>
        <v>7.2177643753769158E-2</v>
      </c>
      <c r="L1429" s="7">
        <f t="shared" si="709"/>
        <v>3.0715976821262426E-4</v>
      </c>
      <c r="M1429" s="7">
        <f t="shared" si="711"/>
        <v>1.1857771769699507E-3</v>
      </c>
      <c r="N1429" s="3">
        <f t="shared" si="706"/>
        <v>5.2252793081390117E-4</v>
      </c>
      <c r="O1429" s="3">
        <f t="shared" si="712"/>
        <v>0.23831715856638813</v>
      </c>
      <c r="P1429" s="3">
        <f t="shared" si="710"/>
        <v>0.23883968649720203</v>
      </c>
    </row>
    <row r="1430" spans="1:16" x14ac:dyDescent="0.25">
      <c r="A1430" s="8">
        <f t="shared" si="707"/>
        <v>0.23567222305693344</v>
      </c>
      <c r="B1430" s="8">
        <f t="shared" si="697"/>
        <v>1.4327776943066556E-2</v>
      </c>
      <c r="C1430" s="8">
        <f t="shared" si="698"/>
        <v>0.96698056116434561</v>
      </c>
      <c r="D1430" s="8">
        <f t="shared" si="699"/>
        <v>1.1234804127624749E-3</v>
      </c>
      <c r="E1430" s="8">
        <f t="shared" si="700"/>
        <v>4.7964019587237526E-2</v>
      </c>
      <c r="F1430" s="3">
        <f t="shared" si="701"/>
        <v>0.45164491368023302</v>
      </c>
      <c r="G1430" s="7">
        <f t="shared" si="702"/>
        <v>3.1674398766028742E-3</v>
      </c>
      <c r="H1430" s="3">
        <f t="shared" si="703"/>
        <v>0.23883966293353631</v>
      </c>
      <c r="I1430" s="3">
        <f t="shared" si="704"/>
        <v>0.1208725701455432</v>
      </c>
      <c r="J1430" s="3">
        <f t="shared" si="705"/>
        <v>0.66452742985445679</v>
      </c>
      <c r="K1430" s="3">
        <f t="shared" si="708"/>
        <v>7.217763696788633E-2</v>
      </c>
      <c r="L1430" s="7">
        <f t="shared" si="709"/>
        <v>3.0715977216250781E-4</v>
      </c>
      <c r="M1430" s="7">
        <f t="shared" si="711"/>
        <v>1.1857771769699507E-3</v>
      </c>
      <c r="N1430" s="3">
        <f t="shared" si="706"/>
        <v>5.2252793219636042E-4</v>
      </c>
      <c r="O1430" s="3">
        <f t="shared" si="712"/>
        <v>0.23831715856638813</v>
      </c>
      <c r="P1430" s="3">
        <f t="shared" si="710"/>
        <v>0.2388396864985845</v>
      </c>
    </row>
    <row r="1431" spans="1:16" x14ac:dyDescent="0.25">
      <c r="A1431" s="8">
        <f t="shared" si="707"/>
        <v>0.23567223483945754</v>
      </c>
      <c r="B1431" s="8">
        <f t="shared" si="697"/>
        <v>1.4327765160542461E-2</v>
      </c>
      <c r="C1431" s="8">
        <f t="shared" si="698"/>
        <v>0.96698015563264317</v>
      </c>
      <c r="D1431" s="8">
        <f t="shared" si="699"/>
        <v>1.1234790434207133E-3</v>
      </c>
      <c r="E1431" s="8">
        <f t="shared" si="700"/>
        <v>4.7964020956579284E-2</v>
      </c>
      <c r="F1431" s="3">
        <f t="shared" si="701"/>
        <v>0.45164490078606301</v>
      </c>
      <c r="G1431" s="7">
        <f t="shared" si="702"/>
        <v>3.1674396957461597E-3</v>
      </c>
      <c r="H1431" s="3">
        <f t="shared" si="703"/>
        <v>0.23883967453520369</v>
      </c>
      <c r="I1431" s="3">
        <f t="shared" si="704"/>
        <v>0.1208725194540804</v>
      </c>
      <c r="J1431" s="3">
        <f t="shared" si="705"/>
        <v>0.66452748054591959</v>
      </c>
      <c r="K1431" s="3">
        <f t="shared" si="708"/>
        <v>7.217763352265899E-2</v>
      </c>
      <c r="L1431" s="7">
        <f t="shared" si="709"/>
        <v>3.0715977416791417E-4</v>
      </c>
      <c r="M1431" s="7">
        <f t="shared" si="711"/>
        <v>1.1857771769699507E-3</v>
      </c>
      <c r="N1431" s="3">
        <f t="shared" si="706"/>
        <v>5.2252793289825263E-4</v>
      </c>
      <c r="O1431" s="3">
        <f t="shared" si="712"/>
        <v>0.23831715856638813</v>
      </c>
      <c r="P1431" s="3">
        <f t="shared" si="710"/>
        <v>0.23883968649928639</v>
      </c>
    </row>
    <row r="1432" spans="1:16" x14ac:dyDescent="0.25">
      <c r="A1432" s="8">
        <f t="shared" si="707"/>
        <v>0.2356722408214989</v>
      </c>
      <c r="B1432" s="8">
        <f t="shared" si="697"/>
        <v>1.4327759178501098E-2</v>
      </c>
      <c r="C1432" s="8">
        <f t="shared" si="698"/>
        <v>0.9669799497422833</v>
      </c>
      <c r="D1432" s="8">
        <f t="shared" si="699"/>
        <v>1.1234783481998412E-3</v>
      </c>
      <c r="E1432" s="8">
        <f t="shared" si="700"/>
        <v>4.7964021651800158E-2</v>
      </c>
      <c r="F1432" s="3">
        <f t="shared" si="701"/>
        <v>0.45164489423963605</v>
      </c>
      <c r="G1432" s="7">
        <f t="shared" si="702"/>
        <v>3.1674396039244102E-3</v>
      </c>
      <c r="H1432" s="3">
        <f t="shared" si="703"/>
        <v>0.23883968042542331</v>
      </c>
      <c r="I1432" s="3">
        <f t="shared" si="704"/>
        <v>0.12087249371778541</v>
      </c>
      <c r="J1432" s="3">
        <f t="shared" si="705"/>
        <v>0.66452750628221458</v>
      </c>
      <c r="K1432" s="3">
        <f t="shared" si="708"/>
        <v>7.2177631773500395E-2</v>
      </c>
      <c r="L1432" s="7">
        <f t="shared" si="709"/>
        <v>3.0715977518607629E-4</v>
      </c>
      <c r="M1432" s="7">
        <f t="shared" si="711"/>
        <v>1.1857771769699507E-3</v>
      </c>
      <c r="N1432" s="3">
        <f t="shared" si="706"/>
        <v>5.225279332546094E-4</v>
      </c>
      <c r="O1432" s="3">
        <f t="shared" si="712"/>
        <v>0.23831715856638813</v>
      </c>
      <c r="P1432" s="3">
        <f t="shared" si="710"/>
        <v>0.23883968649964274</v>
      </c>
    </row>
    <row r="1433" spans="1:16" x14ac:dyDescent="0.25">
      <c r="A1433" s="8">
        <f t="shared" si="707"/>
        <v>0.23567224385860863</v>
      </c>
      <c r="B1433" s="8">
        <f t="shared" si="697"/>
        <v>1.4327756141391368E-2</v>
      </c>
      <c r="C1433" s="8">
        <f t="shared" si="698"/>
        <v>0.96697984521079139</v>
      </c>
      <c r="D1433" s="8">
        <f t="shared" si="699"/>
        <v>1.1234779952330794E-3</v>
      </c>
      <c r="E1433" s="8">
        <f t="shared" si="700"/>
        <v>4.7964022004766918E-2</v>
      </c>
      <c r="F1433" s="3">
        <f t="shared" si="701"/>
        <v>0.45164489091598581</v>
      </c>
      <c r="G1433" s="7">
        <f t="shared" si="702"/>
        <v>3.1674395573060977E-3</v>
      </c>
      <c r="H1433" s="3">
        <f t="shared" si="703"/>
        <v>0.23883968341591472</v>
      </c>
      <c r="I1433" s="3">
        <f t="shared" si="704"/>
        <v>0.12087248065134892</v>
      </c>
      <c r="J1433" s="3">
        <f t="shared" si="705"/>
        <v>0.66452751934865106</v>
      </c>
      <c r="K1433" s="3">
        <f t="shared" si="708"/>
        <v>7.2177630885444349E-2</v>
      </c>
      <c r="L1433" s="7">
        <f t="shared" si="709"/>
        <v>3.071597757030041E-4</v>
      </c>
      <c r="M1433" s="7">
        <f t="shared" si="711"/>
        <v>1.1857771769699507E-3</v>
      </c>
      <c r="N1433" s="3">
        <f t="shared" si="706"/>
        <v>5.2252793343553411E-4</v>
      </c>
      <c r="O1433" s="3">
        <f t="shared" si="712"/>
        <v>0.23831715856638813</v>
      </c>
      <c r="P1433" s="3">
        <f t="shared" si="710"/>
        <v>0.23883968649982368</v>
      </c>
    </row>
    <row r="1434" spans="1:16" x14ac:dyDescent="0.25">
      <c r="A1434" s="8">
        <f t="shared" si="707"/>
        <v>0.23567224540056311</v>
      </c>
      <c r="B1434" s="8">
        <f t="shared" si="697"/>
        <v>1.4327754599436887E-2</v>
      </c>
      <c r="C1434" s="8">
        <f t="shared" si="698"/>
        <v>0.96697979213967189</v>
      </c>
      <c r="D1434" s="8">
        <f t="shared" si="699"/>
        <v>1.1234778160302576E-3</v>
      </c>
      <c r="E1434" s="8">
        <f t="shared" si="700"/>
        <v>4.7964022183969744E-2</v>
      </c>
      <c r="F1434" s="3">
        <f t="shared" si="701"/>
        <v>0.4516448892285535</v>
      </c>
      <c r="G1434" s="7">
        <f t="shared" si="702"/>
        <v>3.1674395336377696E-3</v>
      </c>
      <c r="H1434" s="3">
        <f t="shared" si="703"/>
        <v>0.23883968493420088</v>
      </c>
      <c r="I1434" s="3">
        <f t="shared" si="704"/>
        <v>0.12087247401745899</v>
      </c>
      <c r="J1434" s="3">
        <f t="shared" si="705"/>
        <v>0.66452752598254095</v>
      </c>
      <c r="K1434" s="3">
        <f t="shared" si="708"/>
        <v>7.2177630434574203E-2</v>
      </c>
      <c r="L1434" s="7">
        <f t="shared" si="709"/>
        <v>3.0715977596545128E-4</v>
      </c>
      <c r="M1434" s="7">
        <f t="shared" si="711"/>
        <v>1.1857771769699507E-3</v>
      </c>
      <c r="N1434" s="3">
        <f t="shared" si="706"/>
        <v>5.2252793352739065E-4</v>
      </c>
      <c r="O1434" s="3">
        <f t="shared" si="712"/>
        <v>0.23831715856638813</v>
      </c>
      <c r="P1434" s="3">
        <f t="shared" si="710"/>
        <v>0.23883968649991552</v>
      </c>
    </row>
    <row r="1435" spans="1:16" x14ac:dyDescent="0.25">
      <c r="A1435" s="8">
        <f t="shared" si="707"/>
        <v>0.23567224618342042</v>
      </c>
      <c r="B1435" s="8">
        <f t="shared" si="697"/>
        <v>1.432775381657958E-2</v>
      </c>
      <c r="C1435" s="8">
        <f t="shared" si="698"/>
        <v>0.96697976519522166</v>
      </c>
      <c r="D1435" s="8">
        <f t="shared" si="699"/>
        <v>1.1234777250481711E-3</v>
      </c>
      <c r="E1435" s="8">
        <f t="shared" si="700"/>
        <v>4.7964022274951827E-2</v>
      </c>
      <c r="F1435" s="3">
        <f t="shared" si="701"/>
        <v>0.45164488837183647</v>
      </c>
      <c r="G1435" s="7">
        <f t="shared" si="702"/>
        <v>3.1674395216212516E-3</v>
      </c>
      <c r="H1435" s="3">
        <f t="shared" si="703"/>
        <v>0.23883968570504166</v>
      </c>
      <c r="I1435" s="3">
        <f t="shared" si="704"/>
        <v>0.12087247064940271</v>
      </c>
      <c r="J1435" s="3">
        <f t="shared" si="705"/>
        <v>0.66452752935059722</v>
      </c>
      <c r="K1435" s="3">
        <f t="shared" si="708"/>
        <v>7.2177630205665338E-2</v>
      </c>
      <c r="L1435" s="7">
        <f t="shared" si="709"/>
        <v>3.0715977609869686E-4</v>
      </c>
      <c r="M1435" s="7">
        <f t="shared" si="711"/>
        <v>1.1857771769699507E-3</v>
      </c>
      <c r="N1435" s="3">
        <f t="shared" si="706"/>
        <v>5.2252793357402663E-4</v>
      </c>
      <c r="O1435" s="3">
        <f t="shared" si="712"/>
        <v>0.23831715856638813</v>
      </c>
      <c r="P1435" s="3">
        <f t="shared" si="710"/>
        <v>0.23883968649996215</v>
      </c>
    </row>
    <row r="1436" spans="1:16" x14ac:dyDescent="0.25">
      <c r="A1436" s="8">
        <f t="shared" si="707"/>
        <v>0.23567224658088065</v>
      </c>
      <c r="B1436" s="8">
        <f t="shared" si="697"/>
        <v>1.4327753419119349E-2</v>
      </c>
      <c r="C1436" s="8">
        <f t="shared" si="698"/>
        <v>0.96697975151540128</v>
      </c>
      <c r="D1436" s="8">
        <f t="shared" si="699"/>
        <v>1.123477678856153E-3</v>
      </c>
      <c r="E1436" s="8">
        <f t="shared" si="700"/>
        <v>4.7964022321143843E-2</v>
      </c>
      <c r="F1436" s="3">
        <f t="shared" si="701"/>
        <v>0.4516448879368774</v>
      </c>
      <c r="G1436" s="7">
        <f t="shared" si="702"/>
        <v>3.1674395155204117E-3</v>
      </c>
      <c r="H1436" s="3">
        <f t="shared" si="703"/>
        <v>0.23883968609640105</v>
      </c>
      <c r="I1436" s="3">
        <f t="shared" si="704"/>
        <v>0.12087246893942516</v>
      </c>
      <c r="J1436" s="3">
        <f t="shared" si="705"/>
        <v>0.66452753106057483</v>
      </c>
      <c r="K1436" s="3">
        <f t="shared" si="708"/>
        <v>7.2177630089447262E-2</v>
      </c>
      <c r="L1436" s="7">
        <f t="shared" si="709"/>
        <v>3.0715977616634657E-4</v>
      </c>
      <c r="M1436" s="7">
        <f t="shared" si="711"/>
        <v>1.1857771769699507E-3</v>
      </c>
      <c r="N1436" s="3">
        <f t="shared" si="706"/>
        <v>5.2252793359770398E-4</v>
      </c>
      <c r="O1436" s="3">
        <f t="shared" si="712"/>
        <v>0.23831715856638813</v>
      </c>
      <c r="P1436" s="3">
        <f t="shared" si="710"/>
        <v>0.23883968649998583</v>
      </c>
    </row>
    <row r="1438" spans="1:16" x14ac:dyDescent="0.25">
      <c r="A1438" s="5" t="s">
        <v>75</v>
      </c>
      <c r="B1438" s="5"/>
      <c r="C1438" s="5"/>
      <c r="D1438" s="5"/>
      <c r="E1438" s="5"/>
      <c r="F1438">
        <f>F1405+1</f>
        <v>44</v>
      </c>
      <c r="G1438" t="s">
        <v>76</v>
      </c>
      <c r="H1438">
        <f>D$18/100</f>
        <v>0.7</v>
      </c>
      <c r="K1438" t="s">
        <v>15</v>
      </c>
    </row>
    <row r="1439" spans="1:16" x14ac:dyDescent="0.25">
      <c r="A1439" s="1" t="s">
        <v>82</v>
      </c>
      <c r="B1439" s="1" t="s">
        <v>182</v>
      </c>
      <c r="C1439" s="1" t="s">
        <v>183</v>
      </c>
      <c r="D1439" s="1" t="s">
        <v>184</v>
      </c>
      <c r="E1439" s="1" t="s">
        <v>185</v>
      </c>
      <c r="F1439" s="1" t="s">
        <v>79</v>
      </c>
      <c r="G1439" s="1" t="s">
        <v>81</v>
      </c>
      <c r="H1439" s="1" t="s">
        <v>84</v>
      </c>
      <c r="I1439" s="1" t="s">
        <v>60</v>
      </c>
      <c r="J1439" s="1" t="s">
        <v>187</v>
      </c>
      <c r="K1439" s="1" t="s">
        <v>86</v>
      </c>
      <c r="L1439" s="1" t="s">
        <v>88</v>
      </c>
      <c r="M1439" s="1" t="s">
        <v>88</v>
      </c>
      <c r="N1439" s="1" t="s">
        <v>90</v>
      </c>
      <c r="O1439" s="1" t="s">
        <v>92</v>
      </c>
      <c r="P1439" s="1" t="s">
        <v>92</v>
      </c>
    </row>
    <row r="1440" spans="1:16" x14ac:dyDescent="0.25">
      <c r="A1440" s="1" t="s">
        <v>77</v>
      </c>
      <c r="B1440" s="1" t="s">
        <v>10</v>
      </c>
      <c r="C1440" s="1" t="s">
        <v>57</v>
      </c>
      <c r="D1440" s="1" t="s">
        <v>59</v>
      </c>
      <c r="E1440" s="1" t="s">
        <v>186</v>
      </c>
      <c r="F1440" s="1" t="s">
        <v>78</v>
      </c>
      <c r="G1440" s="1" t="s">
        <v>80</v>
      </c>
      <c r="H1440" s="1" t="s">
        <v>83</v>
      </c>
      <c r="I1440" s="1" t="s">
        <v>61</v>
      </c>
      <c r="J1440" s="1" t="s">
        <v>188</v>
      </c>
      <c r="K1440" s="1" t="s">
        <v>85</v>
      </c>
      <c r="L1440" s="1" t="s">
        <v>87</v>
      </c>
      <c r="M1440" s="1" t="s">
        <v>28</v>
      </c>
      <c r="N1440" s="1" t="s">
        <v>89</v>
      </c>
      <c r="O1440" s="1" t="s">
        <v>32</v>
      </c>
      <c r="P1440" s="1" t="s">
        <v>91</v>
      </c>
    </row>
    <row r="1441" spans="1:16" x14ac:dyDescent="0.25">
      <c r="A1441" s="1" t="s">
        <v>0</v>
      </c>
      <c r="B1441" s="1" t="s">
        <v>0</v>
      </c>
      <c r="C1441" s="1" t="s">
        <v>97</v>
      </c>
      <c r="D1441" s="1" t="s">
        <v>17</v>
      </c>
      <c r="E1441" s="1" t="s">
        <v>17</v>
      </c>
      <c r="F1441" s="1" t="s">
        <v>22</v>
      </c>
      <c r="G1441" s="1" t="s">
        <v>0</v>
      </c>
      <c r="H1441" s="1" t="s">
        <v>0</v>
      </c>
      <c r="I1441" s="1" t="s">
        <v>0</v>
      </c>
      <c r="J1441" s="1" t="s">
        <v>0</v>
      </c>
      <c r="K1441" s="1" t="s">
        <v>0</v>
      </c>
      <c r="L1441" s="1" t="s">
        <v>20</v>
      </c>
      <c r="M1441" s="1" t="s">
        <v>20</v>
      </c>
      <c r="N1441" s="1" t="s">
        <v>0</v>
      </c>
      <c r="O1441" s="1" t="s">
        <v>0</v>
      </c>
      <c r="P1441" s="1" t="s">
        <v>0</v>
      </c>
    </row>
    <row r="1442" spans="1:16" x14ac:dyDescent="0.25">
      <c r="A1442" s="8">
        <v>0.2</v>
      </c>
      <c r="B1442" s="8">
        <f t="shared" ref="B1442:B1469" si="713">IF(A1442&lt;$D$24,A1442,2*$D$24-A1442)</f>
        <v>4.9999999999999989E-2</v>
      </c>
      <c r="C1442" s="8">
        <f t="shared" ref="C1442:C1469" si="714">2*ACOS(($D$24-B1442)/$D$24)</f>
        <v>1.8545904360032242</v>
      </c>
      <c r="D1442" s="8">
        <f t="shared" ref="D1442:D1469" si="715">$D$24^2*(C1442-SIN(C1442))/2</f>
        <v>6.9889877812751881E-3</v>
      </c>
      <c r="E1442" s="8">
        <f t="shared" ref="E1442:E1469" si="716">IF(A1442&lt;$D$24,D1442,3.1416*($D$24)^2-D1442)</f>
        <v>4.2098512218724814E-2</v>
      </c>
      <c r="F1442" s="3">
        <f t="shared" ref="F1442:F1469" si="717">$D$19/E1442</f>
        <v>0.51457175906087338</v>
      </c>
      <c r="G1442" s="7">
        <f t="shared" ref="G1442:G1469" si="718">F1442^2/(2*32.2)</f>
        <v>4.1115542736490911E-3</v>
      </c>
      <c r="H1442" s="3">
        <f t="shared" ref="H1442:H1469" si="719">A1442+G1442</f>
        <v>0.2041115542736491</v>
      </c>
      <c r="I1442" s="3">
        <f t="shared" ref="I1442:I1469" si="720">$D$24*C1442</f>
        <v>0.23182380450040302</v>
      </c>
      <c r="J1442" s="3">
        <f t="shared" ref="J1442:J1469" si="721">IF(A1442&lt;$D$24,I1442,(2*3.1416*$D$24-I1442))</f>
        <v>0.55357619549959702</v>
      </c>
      <c r="K1442" s="3">
        <f>E1442/J1442</f>
        <v>7.6048270429568104E-2</v>
      </c>
      <c r="L1442" s="7">
        <f>($D$21^2)*(F1442^2)/(($D$20^2)*(K1442^1.333))</f>
        <v>3.7189525515176188E-4</v>
      </c>
      <c r="M1442" s="7">
        <f>D1425</f>
        <v>1.1235600896983928E-3</v>
      </c>
      <c r="N1442" s="3">
        <f t="shared" ref="N1442:N1469" si="722">((M1442+L1442)/2)*D$30</f>
        <v>5.234093706975541E-4</v>
      </c>
      <c r="O1442" s="3">
        <f>H1436</f>
        <v>0.23883968609640105</v>
      </c>
      <c r="P1442" s="3">
        <f>N1442+O1442</f>
        <v>0.23936309546709861</v>
      </c>
    </row>
    <row r="1443" spans="1:16" x14ac:dyDescent="0.25">
      <c r="A1443" s="8">
        <f t="shared" ref="A1443:A1469" si="723">A1442+(P1442-H1442)/2</f>
        <v>0.21762577059672478</v>
      </c>
      <c r="B1443" s="8">
        <f t="shared" si="713"/>
        <v>3.2374229403275223E-2</v>
      </c>
      <c r="C1443" s="8">
        <f t="shared" si="714"/>
        <v>1.4724576335835828</v>
      </c>
      <c r="D1443" s="8">
        <f t="shared" si="715"/>
        <v>3.7288202150370289E-3</v>
      </c>
      <c r="E1443" s="8">
        <f t="shared" si="716"/>
        <v>4.5358679784962969E-2</v>
      </c>
      <c r="F1443" s="3">
        <f t="shared" si="717"/>
        <v>0.47758677256334925</v>
      </c>
      <c r="G1443" s="7">
        <f t="shared" si="718"/>
        <v>3.5417566044639169E-3</v>
      </c>
      <c r="H1443" s="3">
        <f t="shared" si="719"/>
        <v>0.22116752720118871</v>
      </c>
      <c r="I1443" s="3">
        <f t="shared" si="720"/>
        <v>0.18405720419794785</v>
      </c>
      <c r="J1443" s="3">
        <f t="shared" si="721"/>
        <v>0.60134279580205208</v>
      </c>
      <c r="K1443" s="3">
        <f t="shared" ref="K1443:K1469" si="724">E1443/J1443</f>
        <v>7.5428990089529538E-2</v>
      </c>
      <c r="L1443" s="7">
        <f t="shared" ref="L1443:L1469" si="725">($D$21^2)*(F1443^2)/(($D$20^2)*(K1443^1.333))</f>
        <v>3.2386712779133587E-4</v>
      </c>
      <c r="M1443" s="7">
        <f>M1442</f>
        <v>1.1235600896983928E-3</v>
      </c>
      <c r="N1443" s="3">
        <f t="shared" si="722"/>
        <v>5.0659952612140506E-4</v>
      </c>
      <c r="O1443" s="3">
        <f>O1442</f>
        <v>0.23883968609640105</v>
      </c>
      <c r="P1443" s="3">
        <f t="shared" ref="P1443:P1469" si="726">N1443+O1443</f>
        <v>0.23934628562252244</v>
      </c>
    </row>
    <row r="1444" spans="1:16" x14ac:dyDescent="0.25">
      <c r="A1444" s="8">
        <f t="shared" si="723"/>
        <v>0.22671514980739166</v>
      </c>
      <c r="B1444" s="8">
        <f t="shared" si="713"/>
        <v>2.3284850192608342E-2</v>
      </c>
      <c r="C1444" s="8">
        <f t="shared" si="714"/>
        <v>1.2405412010082097</v>
      </c>
      <c r="D1444" s="8">
        <f t="shared" si="715"/>
        <v>2.3014184375001519E-3</v>
      </c>
      <c r="E1444" s="8">
        <f t="shared" si="716"/>
        <v>4.6786081562499846E-2</v>
      </c>
      <c r="F1444" s="3">
        <f t="shared" si="717"/>
        <v>0.46301602448361628</v>
      </c>
      <c r="G1444" s="7">
        <f t="shared" si="718"/>
        <v>3.3289415982703844E-3</v>
      </c>
      <c r="H1444" s="3">
        <f t="shared" si="719"/>
        <v>0.23004409140566204</v>
      </c>
      <c r="I1444" s="3">
        <f t="shared" si="720"/>
        <v>0.15506765012602622</v>
      </c>
      <c r="J1444" s="3">
        <f t="shared" si="721"/>
        <v>0.6303323498739738</v>
      </c>
      <c r="K1444" s="3">
        <f t="shared" si="724"/>
        <v>7.4224465191821548E-2</v>
      </c>
      <c r="L1444" s="7">
        <f t="shared" si="725"/>
        <v>3.1100947801040839E-4</v>
      </c>
      <c r="M1444" s="7">
        <f t="shared" ref="M1444:M1469" si="727">M1443</f>
        <v>1.1235600896983928E-3</v>
      </c>
      <c r="N1444" s="3">
        <f t="shared" si="722"/>
        <v>5.0209934869808038E-4</v>
      </c>
      <c r="O1444" s="3">
        <f t="shared" ref="O1444:O1469" si="728">O1443</f>
        <v>0.23883968609640105</v>
      </c>
      <c r="P1444" s="3">
        <f t="shared" si="726"/>
        <v>0.23934178544509913</v>
      </c>
    </row>
    <row r="1445" spans="1:16" x14ac:dyDescent="0.25">
      <c r="A1445" s="8">
        <f t="shared" si="723"/>
        <v>0.2313639968271102</v>
      </c>
      <c r="B1445" s="8">
        <f t="shared" si="713"/>
        <v>1.8636003172889798E-2</v>
      </c>
      <c r="C1445" s="8">
        <f t="shared" si="714"/>
        <v>1.1061547826243037</v>
      </c>
      <c r="D1445" s="8">
        <f t="shared" si="715"/>
        <v>1.6575979271690145E-3</v>
      </c>
      <c r="E1445" s="8">
        <f t="shared" si="716"/>
        <v>4.7429902072830987E-2</v>
      </c>
      <c r="F1445" s="3">
        <f t="shared" si="717"/>
        <v>0.45673097644120642</v>
      </c>
      <c r="G1445" s="7">
        <f t="shared" si="718"/>
        <v>3.2391798888344384E-3</v>
      </c>
      <c r="H1445" s="3">
        <f t="shared" si="719"/>
        <v>0.23460317671594463</v>
      </c>
      <c r="I1445" s="3">
        <f t="shared" si="720"/>
        <v>0.13826934782803796</v>
      </c>
      <c r="J1445" s="3">
        <f t="shared" si="721"/>
        <v>0.64713065217196197</v>
      </c>
      <c r="K1445" s="3">
        <f t="shared" si="724"/>
        <v>7.3292621688745854E-2</v>
      </c>
      <c r="L1445" s="7">
        <f t="shared" si="725"/>
        <v>3.0776302858710129E-4</v>
      </c>
      <c r="M1445" s="7">
        <f t="shared" si="727"/>
        <v>1.1235600896983928E-3</v>
      </c>
      <c r="N1445" s="3">
        <f t="shared" si="722"/>
        <v>5.00963091399923E-4</v>
      </c>
      <c r="O1445" s="3">
        <f t="shared" si="728"/>
        <v>0.23883968609640105</v>
      </c>
      <c r="P1445" s="3">
        <f t="shared" si="726"/>
        <v>0.23934064918780099</v>
      </c>
    </row>
    <row r="1446" spans="1:16" x14ac:dyDescent="0.25">
      <c r="A1446" s="8">
        <f t="shared" si="723"/>
        <v>0.23373273306303838</v>
      </c>
      <c r="B1446" s="8">
        <f t="shared" si="713"/>
        <v>1.6267266936961622E-2</v>
      </c>
      <c r="C1446" s="8">
        <f t="shared" si="714"/>
        <v>1.0317482026885765</v>
      </c>
      <c r="D1446" s="8">
        <f t="shared" si="715"/>
        <v>1.3558634086966604E-3</v>
      </c>
      <c r="E1446" s="8">
        <f t="shared" si="716"/>
        <v>4.7731636591303341E-2</v>
      </c>
      <c r="F1446" s="3">
        <f t="shared" si="717"/>
        <v>0.45384376135516419</v>
      </c>
      <c r="G1446" s="7">
        <f t="shared" si="718"/>
        <v>3.198356517406882E-3</v>
      </c>
      <c r="H1446" s="3">
        <f t="shared" si="719"/>
        <v>0.23693108958044526</v>
      </c>
      <c r="I1446" s="3">
        <f t="shared" si="720"/>
        <v>0.12896852533607206</v>
      </c>
      <c r="J1446" s="3">
        <f t="shared" si="721"/>
        <v>0.65643147466392793</v>
      </c>
      <c r="K1446" s="3">
        <f t="shared" si="724"/>
        <v>7.2713814668530968E-2</v>
      </c>
      <c r="L1446" s="7">
        <f t="shared" si="725"/>
        <v>3.0711300547969458E-4</v>
      </c>
      <c r="M1446" s="7">
        <f t="shared" si="727"/>
        <v>1.1235600896983928E-3</v>
      </c>
      <c r="N1446" s="3">
        <f t="shared" si="722"/>
        <v>5.0073558331233049E-4</v>
      </c>
      <c r="O1446" s="3">
        <f t="shared" si="728"/>
        <v>0.23883968609640105</v>
      </c>
      <c r="P1446" s="3">
        <f t="shared" si="726"/>
        <v>0.23934042167971337</v>
      </c>
    </row>
    <row r="1447" spans="1:16" x14ac:dyDescent="0.25">
      <c r="A1447" s="8">
        <f t="shared" si="723"/>
        <v>0.23493739911267242</v>
      </c>
      <c r="B1447" s="8">
        <f t="shared" si="713"/>
        <v>1.5062600887327582E-2</v>
      </c>
      <c r="C1447" s="8">
        <f t="shared" si="714"/>
        <v>0.99197497563345527</v>
      </c>
      <c r="D1447" s="8">
        <f t="shared" si="715"/>
        <v>1.2098982742467443E-3</v>
      </c>
      <c r="E1447" s="8">
        <f t="shared" si="716"/>
        <v>4.7877601725753255E-2</v>
      </c>
      <c r="F1447" s="3">
        <f t="shared" si="717"/>
        <v>0.45246012133858776</v>
      </c>
      <c r="G1447" s="7">
        <f t="shared" si="718"/>
        <v>3.1788844938156762E-3</v>
      </c>
      <c r="H1447" s="3">
        <f t="shared" si="719"/>
        <v>0.23811628360648809</v>
      </c>
      <c r="I1447" s="3">
        <f t="shared" si="720"/>
        <v>0.12399687195418191</v>
      </c>
      <c r="J1447" s="3">
        <f t="shared" si="721"/>
        <v>0.66140312804581813</v>
      </c>
      <c r="K1447" s="3">
        <f t="shared" si="724"/>
        <v>7.2387927567280227E-2</v>
      </c>
      <c r="L1447" s="7">
        <f t="shared" si="725"/>
        <v>3.0707642864848778E-4</v>
      </c>
      <c r="M1447" s="7">
        <f t="shared" si="727"/>
        <v>1.1235600896983928E-3</v>
      </c>
      <c r="N1447" s="3">
        <f t="shared" si="722"/>
        <v>5.0072278142140815E-4</v>
      </c>
      <c r="O1447" s="3">
        <f t="shared" si="728"/>
        <v>0.23883968609640105</v>
      </c>
      <c r="P1447" s="3">
        <f t="shared" si="726"/>
        <v>0.23934040887782246</v>
      </c>
    </row>
    <row r="1448" spans="1:16" x14ac:dyDescent="0.25">
      <c r="A1448" s="8">
        <f t="shared" si="723"/>
        <v>0.2355494617483396</v>
      </c>
      <c r="B1448" s="8">
        <f t="shared" si="713"/>
        <v>1.44505382516604E-2</v>
      </c>
      <c r="C1448" s="8">
        <f t="shared" si="714"/>
        <v>0.97119730419247086</v>
      </c>
      <c r="D1448" s="8">
        <f t="shared" si="715"/>
        <v>1.1377761466346316E-3</v>
      </c>
      <c r="E1448" s="8">
        <f t="shared" si="716"/>
        <v>4.7949723853365364E-2</v>
      </c>
      <c r="F1448" s="3">
        <f t="shared" si="717"/>
        <v>0.45177956712496259</v>
      </c>
      <c r="G1448" s="7">
        <f t="shared" si="718"/>
        <v>3.1693288396214062E-3</v>
      </c>
      <c r="H1448" s="3">
        <f t="shared" si="719"/>
        <v>0.238718790587961</v>
      </c>
      <c r="I1448" s="3">
        <f t="shared" si="720"/>
        <v>0.12139966302405886</v>
      </c>
      <c r="J1448" s="3">
        <f t="shared" si="721"/>
        <v>0.66400033697594107</v>
      </c>
      <c r="K1448" s="3">
        <f t="shared" si="724"/>
        <v>7.2213402890340311E-2</v>
      </c>
      <c r="L1448" s="7">
        <f t="shared" si="725"/>
        <v>3.0714005873265667E-4</v>
      </c>
      <c r="M1448" s="7">
        <f t="shared" si="727"/>
        <v>1.1235600896983928E-3</v>
      </c>
      <c r="N1448" s="3">
        <f t="shared" si="722"/>
        <v>5.0074505195086736E-4</v>
      </c>
      <c r="O1448" s="3">
        <f t="shared" si="728"/>
        <v>0.23883968609640105</v>
      </c>
      <c r="P1448" s="3">
        <f t="shared" si="726"/>
        <v>0.23934043114835191</v>
      </c>
    </row>
    <row r="1449" spans="1:16" x14ac:dyDescent="0.25">
      <c r="A1449" s="8">
        <f t="shared" si="723"/>
        <v>0.23586028202853504</v>
      </c>
      <c r="B1449" s="8">
        <f t="shared" si="713"/>
        <v>1.413971797146496E-2</v>
      </c>
      <c r="C1449" s="8">
        <f t="shared" si="714"/>
        <v>0.96048785293895333</v>
      </c>
      <c r="D1449" s="8">
        <f t="shared" si="715"/>
        <v>1.1016920993929301E-3</v>
      </c>
      <c r="E1449" s="8">
        <f t="shared" si="716"/>
        <v>4.7985807900607066E-2</v>
      </c>
      <c r="F1449" s="3">
        <f t="shared" si="717"/>
        <v>0.4514398409443231</v>
      </c>
      <c r="G1449" s="7">
        <f t="shared" si="718"/>
        <v>3.1645641303080082E-3</v>
      </c>
      <c r="H1449" s="3">
        <f t="shared" si="719"/>
        <v>0.23902484615884304</v>
      </c>
      <c r="I1449" s="3">
        <f t="shared" si="720"/>
        <v>0.12006098161736917</v>
      </c>
      <c r="J1449" s="3">
        <f t="shared" si="721"/>
        <v>0.66533901838263088</v>
      </c>
      <c r="K1449" s="3">
        <f t="shared" si="724"/>
        <v>7.2122341505320875E-2</v>
      </c>
      <c r="L1449" s="7">
        <f t="shared" si="725"/>
        <v>3.0719457066229471E-4</v>
      </c>
      <c r="M1449" s="7">
        <f t="shared" si="727"/>
        <v>1.1235600896983928E-3</v>
      </c>
      <c r="N1449" s="3">
        <f t="shared" si="722"/>
        <v>5.0076413112624062E-4</v>
      </c>
      <c r="O1449" s="3">
        <f t="shared" si="728"/>
        <v>0.23883968609640105</v>
      </c>
      <c r="P1449" s="3">
        <f t="shared" si="726"/>
        <v>0.23934045022752728</v>
      </c>
    </row>
    <row r="1450" spans="1:16" x14ac:dyDescent="0.25">
      <c r="A1450" s="8">
        <f t="shared" si="723"/>
        <v>0.23601808406287716</v>
      </c>
      <c r="B1450" s="8">
        <f t="shared" si="713"/>
        <v>1.3981915937122835E-2</v>
      </c>
      <c r="C1450" s="8">
        <f t="shared" si="714"/>
        <v>0.9550083782141674</v>
      </c>
      <c r="D1450" s="8">
        <f t="shared" si="715"/>
        <v>1.0835140505254378E-3</v>
      </c>
      <c r="E1450" s="8">
        <f t="shared" si="716"/>
        <v>4.800398594947456E-2</v>
      </c>
      <c r="F1450" s="3">
        <f t="shared" si="717"/>
        <v>0.45126889065077752</v>
      </c>
      <c r="G1450" s="7">
        <f t="shared" si="718"/>
        <v>3.1621678830618537E-3</v>
      </c>
      <c r="H1450" s="3">
        <f t="shared" si="719"/>
        <v>0.23918025194593903</v>
      </c>
      <c r="I1450" s="3">
        <f t="shared" si="720"/>
        <v>0.11937604727677092</v>
      </c>
      <c r="J1450" s="3">
        <f t="shared" si="721"/>
        <v>0.66602395272322901</v>
      </c>
      <c r="K1450" s="3">
        <f t="shared" si="724"/>
        <v>7.2075464783506002E-2</v>
      </c>
      <c r="L1450" s="7">
        <f t="shared" si="725"/>
        <v>3.0722811220726854E-4</v>
      </c>
      <c r="M1450" s="7">
        <f t="shared" si="727"/>
        <v>1.1235600896983928E-3</v>
      </c>
      <c r="N1450" s="3">
        <f t="shared" si="722"/>
        <v>5.007758706669814E-4</v>
      </c>
      <c r="O1450" s="3">
        <f t="shared" si="728"/>
        <v>0.23883968609640105</v>
      </c>
      <c r="P1450" s="3">
        <f t="shared" si="726"/>
        <v>0.23934046196706804</v>
      </c>
    </row>
    <row r="1451" spans="1:16" x14ac:dyDescent="0.25">
      <c r="A1451" s="8">
        <f t="shared" si="723"/>
        <v>0.23609818907344166</v>
      </c>
      <c r="B1451" s="8">
        <f t="shared" si="713"/>
        <v>1.3901810926558344E-2</v>
      </c>
      <c r="C1451" s="8">
        <f t="shared" si="714"/>
        <v>0.95221570441646497</v>
      </c>
      <c r="D1451" s="8">
        <f t="shared" si="715"/>
        <v>1.0743231215595839E-3</v>
      </c>
      <c r="E1451" s="8">
        <f t="shared" si="716"/>
        <v>4.8013176878440415E-2</v>
      </c>
      <c r="F1451" s="3">
        <f t="shared" si="717"/>
        <v>0.45118250644152241</v>
      </c>
      <c r="G1451" s="7">
        <f t="shared" si="718"/>
        <v>3.1609573620940122E-3</v>
      </c>
      <c r="H1451" s="3">
        <f t="shared" si="719"/>
        <v>0.23925914643553567</v>
      </c>
      <c r="I1451" s="3">
        <f t="shared" si="720"/>
        <v>0.11902696305205812</v>
      </c>
      <c r="J1451" s="3">
        <f t="shared" si="721"/>
        <v>0.66637303694794192</v>
      </c>
      <c r="K1451" s="3">
        <f t="shared" si="724"/>
        <v>7.205150001018315E-2</v>
      </c>
      <c r="L1451" s="7">
        <f t="shared" si="725"/>
        <v>3.0724667038513104E-4</v>
      </c>
      <c r="M1451" s="7">
        <f t="shared" si="727"/>
        <v>1.1235600896983928E-3</v>
      </c>
      <c r="N1451" s="3">
        <f t="shared" si="722"/>
        <v>5.0078236602923336E-4</v>
      </c>
      <c r="O1451" s="3">
        <f t="shared" si="728"/>
        <v>0.23883968609640105</v>
      </c>
      <c r="P1451" s="3">
        <f t="shared" si="726"/>
        <v>0.23934046846243029</v>
      </c>
    </row>
    <row r="1452" spans="1:16" x14ac:dyDescent="0.25">
      <c r="A1452" s="8">
        <f t="shared" si="723"/>
        <v>0.23613885008688895</v>
      </c>
      <c r="B1452" s="8">
        <f t="shared" si="713"/>
        <v>1.3861149913111048E-2</v>
      </c>
      <c r="C1452" s="8">
        <f t="shared" si="714"/>
        <v>0.95079525625613748</v>
      </c>
      <c r="D1452" s="8">
        <f t="shared" si="715"/>
        <v>1.0696673563650762E-3</v>
      </c>
      <c r="E1452" s="8">
        <f t="shared" si="716"/>
        <v>4.801783264363492E-2</v>
      </c>
      <c r="F1452" s="3">
        <f t="shared" si="717"/>
        <v>0.4511387601977998</v>
      </c>
      <c r="G1452" s="7">
        <f t="shared" si="718"/>
        <v>3.160344424733042E-3</v>
      </c>
      <c r="H1452" s="3">
        <f t="shared" si="719"/>
        <v>0.23929919451162199</v>
      </c>
      <c r="I1452" s="3">
        <f t="shared" si="720"/>
        <v>0.11884940703201718</v>
      </c>
      <c r="J1452" s="3">
        <f t="shared" si="721"/>
        <v>0.6665505929679828</v>
      </c>
      <c r="K1452" s="3">
        <f t="shared" si="724"/>
        <v>7.2039291766021155E-2</v>
      </c>
      <c r="L1452" s="7">
        <f t="shared" si="725"/>
        <v>3.0725648771363955E-4</v>
      </c>
      <c r="M1452" s="7">
        <f t="shared" si="727"/>
        <v>1.1235600896983928E-3</v>
      </c>
      <c r="N1452" s="3">
        <f t="shared" si="722"/>
        <v>5.0078580209421126E-4</v>
      </c>
      <c r="O1452" s="3">
        <f t="shared" si="728"/>
        <v>0.23883968609640105</v>
      </c>
      <c r="P1452" s="3">
        <f t="shared" si="726"/>
        <v>0.23934047189849525</v>
      </c>
    </row>
    <row r="1453" spans="1:16" x14ac:dyDescent="0.25">
      <c r="A1453" s="8">
        <f t="shared" si="723"/>
        <v>0.23615948878032558</v>
      </c>
      <c r="B1453" s="8">
        <f t="shared" si="713"/>
        <v>1.3840511219674417E-2</v>
      </c>
      <c r="C1453" s="8">
        <f t="shared" si="714"/>
        <v>0.9500735157076412</v>
      </c>
      <c r="D1453" s="8">
        <f t="shared" si="715"/>
        <v>1.0673066427534161E-3</v>
      </c>
      <c r="E1453" s="8">
        <f t="shared" si="716"/>
        <v>4.8020193357246582E-2</v>
      </c>
      <c r="F1453" s="3">
        <f t="shared" si="717"/>
        <v>0.45111658183204384</v>
      </c>
      <c r="G1453" s="7">
        <f t="shared" si="718"/>
        <v>3.1600337019227808E-3</v>
      </c>
      <c r="H1453" s="3">
        <f t="shared" si="719"/>
        <v>0.23931952248224836</v>
      </c>
      <c r="I1453" s="3">
        <f t="shared" si="720"/>
        <v>0.11875918946345515</v>
      </c>
      <c r="J1453" s="3">
        <f t="shared" si="721"/>
        <v>0.66664081053654489</v>
      </c>
      <c r="K1453" s="3">
        <f t="shared" si="724"/>
        <v>7.2033083781050847E-2</v>
      </c>
      <c r="L1453" s="7">
        <f t="shared" si="725"/>
        <v>3.0726157349146474E-4</v>
      </c>
      <c r="M1453" s="7">
        <f t="shared" si="727"/>
        <v>1.1235600896983928E-3</v>
      </c>
      <c r="N1453" s="3">
        <f t="shared" si="722"/>
        <v>5.0078758211645014E-4</v>
      </c>
      <c r="O1453" s="3">
        <f t="shared" si="728"/>
        <v>0.23883968609640105</v>
      </c>
      <c r="P1453" s="3">
        <f t="shared" si="726"/>
        <v>0.23934047367851749</v>
      </c>
    </row>
    <row r="1454" spans="1:16" x14ac:dyDescent="0.25">
      <c r="A1454" s="8">
        <f t="shared" si="723"/>
        <v>0.23616996437846016</v>
      </c>
      <c r="B1454" s="8">
        <f t="shared" si="713"/>
        <v>1.3830035621539838E-2</v>
      </c>
      <c r="C1454" s="8">
        <f t="shared" si="714"/>
        <v>0.9497069874658739</v>
      </c>
      <c r="D1454" s="8">
        <f t="shared" si="715"/>
        <v>1.0661090470984709E-3</v>
      </c>
      <c r="E1454" s="8">
        <f t="shared" si="716"/>
        <v>4.8021390952901526E-2</v>
      </c>
      <c r="F1454" s="3">
        <f t="shared" si="717"/>
        <v>0.4511053315278033</v>
      </c>
      <c r="G1454" s="7">
        <f t="shared" si="718"/>
        <v>3.1598760890187779E-3</v>
      </c>
      <c r="H1454" s="3">
        <f t="shared" si="719"/>
        <v>0.23932984046747893</v>
      </c>
      <c r="I1454" s="3">
        <f t="shared" si="720"/>
        <v>0.11871337343323424</v>
      </c>
      <c r="J1454" s="3">
        <f t="shared" si="721"/>
        <v>0.66668662656676569</v>
      </c>
      <c r="K1454" s="3">
        <f t="shared" si="724"/>
        <v>7.2029929864045952E-2</v>
      </c>
      <c r="L1454" s="7">
        <f t="shared" si="725"/>
        <v>3.0726418138982207E-4</v>
      </c>
      <c r="M1454" s="7">
        <f t="shared" si="727"/>
        <v>1.1235600896983928E-3</v>
      </c>
      <c r="N1454" s="3">
        <f t="shared" si="722"/>
        <v>5.0078849488087516E-4</v>
      </c>
      <c r="O1454" s="3">
        <f t="shared" si="728"/>
        <v>0.23883968609640105</v>
      </c>
      <c r="P1454" s="3">
        <f t="shared" si="726"/>
        <v>0.23934047459128194</v>
      </c>
    </row>
    <row r="1455" spans="1:16" x14ac:dyDescent="0.25">
      <c r="A1455" s="8">
        <f t="shared" si="723"/>
        <v>0.23617528144036165</v>
      </c>
      <c r="B1455" s="8">
        <f t="shared" si="713"/>
        <v>1.3824718559638349E-2</v>
      </c>
      <c r="C1455" s="8">
        <f t="shared" si="714"/>
        <v>0.94952090003750467</v>
      </c>
      <c r="D1455" s="8">
        <f t="shared" si="715"/>
        <v>1.0655013510796835E-3</v>
      </c>
      <c r="E1455" s="8">
        <f t="shared" si="716"/>
        <v>4.8021998648920317E-2</v>
      </c>
      <c r="F1455" s="3">
        <f t="shared" si="717"/>
        <v>0.451099623000009</v>
      </c>
      <c r="G1455" s="7">
        <f t="shared" si="718"/>
        <v>3.1597961160054382E-3</v>
      </c>
      <c r="H1455" s="3">
        <f t="shared" si="719"/>
        <v>0.2393350775563671</v>
      </c>
      <c r="I1455" s="3">
        <f t="shared" si="720"/>
        <v>0.11869011250468808</v>
      </c>
      <c r="J1455" s="3">
        <f t="shared" si="721"/>
        <v>0.6667098874953119</v>
      </c>
      <c r="K1455" s="3">
        <f t="shared" si="724"/>
        <v>7.2028328287328705E-2</v>
      </c>
      <c r="L1455" s="7">
        <f t="shared" si="725"/>
        <v>3.0726551190616989E-4</v>
      </c>
      <c r="M1455" s="7">
        <f t="shared" si="727"/>
        <v>1.1235600896983928E-3</v>
      </c>
      <c r="N1455" s="3">
        <f t="shared" si="722"/>
        <v>5.007889605615969E-4</v>
      </c>
      <c r="O1455" s="3">
        <f t="shared" si="728"/>
        <v>0.23883968609640105</v>
      </c>
      <c r="P1455" s="3">
        <f t="shared" si="726"/>
        <v>0.23934047505696265</v>
      </c>
    </row>
    <row r="1456" spans="1:16" x14ac:dyDescent="0.25">
      <c r="A1456" s="8">
        <f t="shared" si="723"/>
        <v>0.23617798019065944</v>
      </c>
      <c r="B1456" s="8">
        <f t="shared" si="713"/>
        <v>1.3822019809340558E-2</v>
      </c>
      <c r="C1456" s="8">
        <f t="shared" si="714"/>
        <v>0.94942643583021136</v>
      </c>
      <c r="D1456" s="8">
        <f t="shared" si="715"/>
        <v>1.0651929484207885E-3</v>
      </c>
      <c r="E1456" s="8">
        <f t="shared" si="716"/>
        <v>4.8022307051579213E-2</v>
      </c>
      <c r="F1456" s="3">
        <f t="shared" si="717"/>
        <v>0.45109672600626377</v>
      </c>
      <c r="G1456" s="7">
        <f t="shared" si="718"/>
        <v>3.1597555312666177E-3</v>
      </c>
      <c r="H1456" s="3">
        <f t="shared" si="719"/>
        <v>0.23933773572192607</v>
      </c>
      <c r="I1456" s="3">
        <f t="shared" si="720"/>
        <v>0.11867830447877642</v>
      </c>
      <c r="J1456" s="3">
        <f t="shared" si="721"/>
        <v>0.66672169552122362</v>
      </c>
      <c r="K1456" s="3">
        <f t="shared" si="724"/>
        <v>7.2027515189882596E-2</v>
      </c>
      <c r="L1456" s="7">
        <f t="shared" si="725"/>
        <v>3.0726618899020846E-4</v>
      </c>
      <c r="M1456" s="7">
        <f>M1448</f>
        <v>1.1235600896983928E-3</v>
      </c>
      <c r="N1456" s="3">
        <f t="shared" si="722"/>
        <v>5.0078919754101042E-4</v>
      </c>
      <c r="O1456" s="3">
        <f>O1448</f>
        <v>0.23883968609640105</v>
      </c>
      <c r="P1456" s="3">
        <f t="shared" si="726"/>
        <v>0.23934047529394206</v>
      </c>
    </row>
    <row r="1457" spans="1:16" x14ac:dyDescent="0.25">
      <c r="A1457" s="8">
        <f t="shared" si="723"/>
        <v>0.23617934997666745</v>
      </c>
      <c r="B1457" s="8">
        <f t="shared" si="713"/>
        <v>1.3820650023332548E-2</v>
      </c>
      <c r="C1457" s="8">
        <f t="shared" si="714"/>
        <v>0.94937848596460439</v>
      </c>
      <c r="D1457" s="8">
        <f t="shared" si="715"/>
        <v>1.0650364254621231E-3</v>
      </c>
      <c r="E1457" s="8">
        <f t="shared" si="716"/>
        <v>4.8022463574537877E-2</v>
      </c>
      <c r="F1457" s="3">
        <f t="shared" si="717"/>
        <v>0.45109525571530112</v>
      </c>
      <c r="G1457" s="7">
        <f t="shared" si="718"/>
        <v>3.1597349336778399E-3</v>
      </c>
      <c r="H1457" s="3">
        <f t="shared" si="719"/>
        <v>0.23933908491034528</v>
      </c>
      <c r="I1457" s="3">
        <f t="shared" si="720"/>
        <v>0.11867231074557555</v>
      </c>
      <c r="J1457" s="3">
        <f t="shared" si="721"/>
        <v>0.66672768925442449</v>
      </c>
      <c r="K1457" s="3">
        <f t="shared" si="724"/>
        <v>7.2027102441537288E-2</v>
      </c>
      <c r="L1457" s="7">
        <f t="shared" si="725"/>
        <v>3.0726653310698753E-4</v>
      </c>
      <c r="M1457" s="7">
        <f t="shared" si="727"/>
        <v>1.1235600896983928E-3</v>
      </c>
      <c r="N1457" s="3">
        <f t="shared" si="722"/>
        <v>5.0078931798188309E-4</v>
      </c>
      <c r="O1457" s="3">
        <f t="shared" si="728"/>
        <v>0.23883968609640105</v>
      </c>
      <c r="P1457" s="3">
        <f t="shared" si="726"/>
        <v>0.23934047541438294</v>
      </c>
    </row>
    <row r="1458" spans="1:16" x14ac:dyDescent="0.25">
      <c r="A1458" s="8">
        <f t="shared" si="723"/>
        <v>0.2361800452286863</v>
      </c>
      <c r="B1458" s="8">
        <f t="shared" si="713"/>
        <v>1.3819954771313703E-2</v>
      </c>
      <c r="C1458" s="8">
        <f t="shared" si="714"/>
        <v>0.94935414755474712</v>
      </c>
      <c r="D1458" s="8">
        <f t="shared" si="715"/>
        <v>1.0649569830708475E-3</v>
      </c>
      <c r="E1458" s="8">
        <f t="shared" si="716"/>
        <v>4.8022543016929153E-2</v>
      </c>
      <c r="F1458" s="3">
        <f t="shared" si="717"/>
        <v>0.45109450948064639</v>
      </c>
      <c r="G1458" s="7">
        <f t="shared" si="718"/>
        <v>3.1597244795587729E-3</v>
      </c>
      <c r="H1458" s="3">
        <f t="shared" si="719"/>
        <v>0.23933976970824508</v>
      </c>
      <c r="I1458" s="3">
        <f t="shared" si="720"/>
        <v>0.11866926844434339</v>
      </c>
      <c r="J1458" s="3">
        <f t="shared" si="721"/>
        <v>0.66673073155565654</v>
      </c>
      <c r="K1458" s="3">
        <f t="shared" si="724"/>
        <v>7.2026892933043665E-2</v>
      </c>
      <c r="L1458" s="7">
        <f t="shared" si="725"/>
        <v>3.0726670788471465E-4</v>
      </c>
      <c r="M1458" s="7">
        <f t="shared" si="727"/>
        <v>1.1235600896983928E-3</v>
      </c>
      <c r="N1458" s="3">
        <f t="shared" si="722"/>
        <v>5.0078937915408754E-4</v>
      </c>
      <c r="O1458" s="3">
        <f t="shared" si="728"/>
        <v>0.23883968609640105</v>
      </c>
      <c r="P1458" s="3">
        <f t="shared" si="726"/>
        <v>0.23934047547555515</v>
      </c>
    </row>
    <row r="1459" spans="1:16" x14ac:dyDescent="0.25">
      <c r="A1459" s="8">
        <f t="shared" si="723"/>
        <v>0.23618039811234132</v>
      </c>
      <c r="B1459" s="8">
        <f t="shared" si="713"/>
        <v>1.3819601887658683E-2</v>
      </c>
      <c r="C1459" s="8">
        <f t="shared" si="714"/>
        <v>0.9493417940769997</v>
      </c>
      <c r="D1459" s="8">
        <f t="shared" si="715"/>
        <v>1.0649166618345056E-3</v>
      </c>
      <c r="E1459" s="8">
        <f t="shared" si="716"/>
        <v>4.8022583338165496E-2</v>
      </c>
      <c r="F1459" s="3">
        <f t="shared" si="717"/>
        <v>0.45109413072783749</v>
      </c>
      <c r="G1459" s="7">
        <f t="shared" si="718"/>
        <v>3.1597191735575052E-3</v>
      </c>
      <c r="H1459" s="3">
        <f t="shared" si="719"/>
        <v>0.23934011728589882</v>
      </c>
      <c r="I1459" s="3">
        <f t="shared" si="720"/>
        <v>0.11866772425962496</v>
      </c>
      <c r="J1459" s="3">
        <f t="shared" si="721"/>
        <v>0.66673227574037508</v>
      </c>
      <c r="K1459" s="3">
        <f t="shared" si="724"/>
        <v>7.2026786591122591E-2</v>
      </c>
      <c r="L1459" s="7">
        <f t="shared" si="725"/>
        <v>3.0726679662541607E-4</v>
      </c>
      <c r="M1459" s="7">
        <f t="shared" si="727"/>
        <v>1.1235600896983928E-3</v>
      </c>
      <c r="N1459" s="3">
        <f t="shared" si="722"/>
        <v>5.007894102133331E-4</v>
      </c>
      <c r="O1459" s="3">
        <f t="shared" si="728"/>
        <v>0.23883968609640105</v>
      </c>
      <c r="P1459" s="3">
        <f t="shared" si="726"/>
        <v>0.23934047550661439</v>
      </c>
    </row>
    <row r="1460" spans="1:16" x14ac:dyDescent="0.25">
      <c r="A1460" s="8">
        <f t="shared" si="723"/>
        <v>0.23618057722269908</v>
      </c>
      <c r="B1460" s="8">
        <f t="shared" si="713"/>
        <v>1.3819422777300916E-2</v>
      </c>
      <c r="C1460" s="8">
        <f t="shared" si="714"/>
        <v>0.9493355238634722</v>
      </c>
      <c r="D1460" s="8">
        <f t="shared" si="715"/>
        <v>1.064896196489828E-3</v>
      </c>
      <c r="E1460" s="8">
        <f t="shared" si="716"/>
        <v>4.8022603803510172E-2</v>
      </c>
      <c r="F1460" s="3">
        <f t="shared" si="717"/>
        <v>0.45109393848926366</v>
      </c>
      <c r="G1460" s="7">
        <f t="shared" si="718"/>
        <v>3.1597164804620429E-3</v>
      </c>
      <c r="H1460" s="3">
        <f t="shared" si="719"/>
        <v>0.23934029370316112</v>
      </c>
      <c r="I1460" s="3">
        <f t="shared" si="720"/>
        <v>0.11866694048293402</v>
      </c>
      <c r="J1460" s="3">
        <f t="shared" si="721"/>
        <v>0.66673305951706596</v>
      </c>
      <c r="K1460" s="3">
        <f t="shared" si="724"/>
        <v>7.2026732615140351E-2</v>
      </c>
      <c r="L1460" s="7">
        <f t="shared" si="725"/>
        <v>3.0726684167459265E-4</v>
      </c>
      <c r="M1460" s="7">
        <f t="shared" si="727"/>
        <v>1.1235600896983928E-3</v>
      </c>
      <c r="N1460" s="3">
        <f t="shared" si="722"/>
        <v>5.0078942598054486E-4</v>
      </c>
      <c r="O1460" s="3">
        <f t="shared" si="728"/>
        <v>0.23883968609640105</v>
      </c>
      <c r="P1460" s="3">
        <f t="shared" si="726"/>
        <v>0.23934047552238161</v>
      </c>
    </row>
    <row r="1461" spans="1:16" x14ac:dyDescent="0.25">
      <c r="A1461" s="8">
        <f t="shared" si="723"/>
        <v>0.23618066813230931</v>
      </c>
      <c r="B1461" s="8">
        <f t="shared" si="713"/>
        <v>1.3819331867690687E-2</v>
      </c>
      <c r="C1461" s="8">
        <f t="shared" si="714"/>
        <v>0.94933234132675892</v>
      </c>
      <c r="D1461" s="8">
        <f t="shared" si="715"/>
        <v>1.0648858091064596E-3</v>
      </c>
      <c r="E1461" s="8">
        <f t="shared" si="716"/>
        <v>4.8022614190893542E-2</v>
      </c>
      <c r="F1461" s="3">
        <f t="shared" si="717"/>
        <v>0.45109384091678134</v>
      </c>
      <c r="G1461" s="7">
        <f t="shared" si="718"/>
        <v>3.1597151135567456E-3</v>
      </c>
      <c r="H1461" s="3">
        <f t="shared" si="719"/>
        <v>0.23934038324586607</v>
      </c>
      <c r="I1461" s="3">
        <f t="shared" si="720"/>
        <v>0.11866654266584487</v>
      </c>
      <c r="J1461" s="3">
        <f t="shared" si="721"/>
        <v>0.66673345733415512</v>
      </c>
      <c r="K1461" s="3">
        <f t="shared" si="724"/>
        <v>7.2026705218762477E-2</v>
      </c>
      <c r="L1461" s="7">
        <f t="shared" si="725"/>
        <v>3.0726686454184225E-4</v>
      </c>
      <c r="M1461" s="7">
        <f t="shared" si="727"/>
        <v>1.1235600896983928E-3</v>
      </c>
      <c r="N1461" s="3">
        <f t="shared" si="722"/>
        <v>5.0078943398408225E-4</v>
      </c>
      <c r="O1461" s="3">
        <f t="shared" si="728"/>
        <v>0.23883968609640105</v>
      </c>
      <c r="P1461" s="3">
        <f t="shared" si="726"/>
        <v>0.23934047553038512</v>
      </c>
    </row>
    <row r="1462" spans="1:16" x14ac:dyDescent="0.25">
      <c r="A1462" s="8">
        <f t="shared" si="723"/>
        <v>0.23618071427456883</v>
      </c>
      <c r="B1462" s="8">
        <f t="shared" si="713"/>
        <v>1.3819285725431174E-2</v>
      </c>
      <c r="C1462" s="8">
        <f t="shared" si="714"/>
        <v>0.94933072598843138</v>
      </c>
      <c r="D1462" s="8">
        <f t="shared" si="715"/>
        <v>1.0648805368781537E-3</v>
      </c>
      <c r="E1462" s="8">
        <f t="shared" si="716"/>
        <v>4.8022619463121849E-2</v>
      </c>
      <c r="F1462" s="3">
        <f t="shared" si="717"/>
        <v>0.45109379139283318</v>
      </c>
      <c r="G1462" s="7">
        <f t="shared" si="718"/>
        <v>3.159714419769579E-3</v>
      </c>
      <c r="H1462" s="3">
        <f t="shared" si="719"/>
        <v>0.23934042869433841</v>
      </c>
      <c r="I1462" s="3">
        <f t="shared" si="720"/>
        <v>0.11866634074855392</v>
      </c>
      <c r="J1462" s="3">
        <f t="shared" si="721"/>
        <v>0.66673365925144612</v>
      </c>
      <c r="K1462" s="3">
        <f t="shared" si="724"/>
        <v>7.2026691313346478E-2</v>
      </c>
      <c r="L1462" s="7">
        <f t="shared" si="725"/>
        <v>3.0726687614890337E-4</v>
      </c>
      <c r="M1462" s="7">
        <f t="shared" si="727"/>
        <v>1.1235600896983928E-3</v>
      </c>
      <c r="N1462" s="3">
        <f t="shared" si="722"/>
        <v>5.0078943804655364E-4</v>
      </c>
      <c r="O1462" s="3">
        <f t="shared" si="728"/>
        <v>0.23883968609640105</v>
      </c>
      <c r="P1462" s="3">
        <f t="shared" si="726"/>
        <v>0.23934047553444759</v>
      </c>
    </row>
    <row r="1463" spans="1:16" x14ac:dyDescent="0.25">
      <c r="A1463" s="8">
        <f t="shared" si="723"/>
        <v>0.23618073769462342</v>
      </c>
      <c r="B1463" s="8">
        <f t="shared" si="713"/>
        <v>1.3819262305376584E-2</v>
      </c>
      <c r="C1463" s="8">
        <f t="shared" si="714"/>
        <v>0.94932990610321033</v>
      </c>
      <c r="D1463" s="8">
        <f t="shared" si="715"/>
        <v>1.0648778608989152E-3</v>
      </c>
      <c r="E1463" s="8">
        <f t="shared" si="716"/>
        <v>4.8022622139101086E-2</v>
      </c>
      <c r="F1463" s="3">
        <f t="shared" si="717"/>
        <v>0.45109376625639608</v>
      </c>
      <c r="G1463" s="7">
        <f t="shared" si="718"/>
        <v>3.1597140676301256E-3</v>
      </c>
      <c r="H1463" s="3">
        <f t="shared" si="719"/>
        <v>0.23934045176225355</v>
      </c>
      <c r="I1463" s="3">
        <f t="shared" si="720"/>
        <v>0.11866623826290129</v>
      </c>
      <c r="J1463" s="3">
        <f t="shared" si="721"/>
        <v>0.66673376173709875</v>
      </c>
      <c r="K1463" s="3">
        <f t="shared" si="724"/>
        <v>7.2026684255471957E-2</v>
      </c>
      <c r="L1463" s="7">
        <f t="shared" si="725"/>
        <v>3.072668820403386E-4</v>
      </c>
      <c r="M1463" s="7">
        <f t="shared" si="727"/>
        <v>1.1235600896983928E-3</v>
      </c>
      <c r="N1463" s="3">
        <f t="shared" si="722"/>
        <v>5.0078944010855601E-4</v>
      </c>
      <c r="O1463" s="3">
        <f t="shared" si="728"/>
        <v>0.23883968609640105</v>
      </c>
      <c r="P1463" s="3">
        <f t="shared" si="726"/>
        <v>0.23934047553650961</v>
      </c>
    </row>
    <row r="1464" spans="1:16" x14ac:dyDescent="0.25">
      <c r="A1464" s="8">
        <f t="shared" si="723"/>
        <v>0.23618074958175145</v>
      </c>
      <c r="B1464" s="8">
        <f t="shared" si="713"/>
        <v>1.3819250418248552E-2</v>
      </c>
      <c r="C1464" s="8">
        <f t="shared" si="714"/>
        <v>0.94932948996043809</v>
      </c>
      <c r="D1464" s="8">
        <f t="shared" si="715"/>
        <v>1.0648765026745558E-3</v>
      </c>
      <c r="E1464" s="8">
        <f t="shared" si="716"/>
        <v>4.8022623497325445E-2</v>
      </c>
      <c r="F1464" s="3">
        <f t="shared" si="717"/>
        <v>0.45109375349810643</v>
      </c>
      <c r="G1464" s="7">
        <f t="shared" si="718"/>
        <v>3.159713888897677E-3</v>
      </c>
      <c r="H1464" s="3">
        <f t="shared" si="719"/>
        <v>0.23934046347064913</v>
      </c>
      <c r="I1464" s="3">
        <f t="shared" si="720"/>
        <v>0.11866618624505476</v>
      </c>
      <c r="J1464" s="3">
        <f t="shared" si="721"/>
        <v>0.66673381375494523</v>
      </c>
      <c r="K1464" s="3">
        <f t="shared" si="724"/>
        <v>7.2026680673159815E-2</v>
      </c>
      <c r="L1464" s="7">
        <f t="shared" si="725"/>
        <v>3.0726688503064089E-4</v>
      </c>
      <c r="M1464" s="7">
        <f t="shared" si="727"/>
        <v>1.1235600896983928E-3</v>
      </c>
      <c r="N1464" s="3">
        <f t="shared" si="722"/>
        <v>5.0078944115516174E-4</v>
      </c>
      <c r="O1464" s="3">
        <f t="shared" si="728"/>
        <v>0.23883968609640105</v>
      </c>
      <c r="P1464" s="3">
        <f t="shared" si="726"/>
        <v>0.23934047553755622</v>
      </c>
    </row>
    <row r="1465" spans="1:16" x14ac:dyDescent="0.25">
      <c r="A1465" s="8">
        <f t="shared" si="723"/>
        <v>0.23618075561520499</v>
      </c>
      <c r="B1465" s="8">
        <f t="shared" si="713"/>
        <v>1.381924438479501E-2</v>
      </c>
      <c r="C1465" s="8">
        <f t="shared" si="714"/>
        <v>0.94932927874214812</v>
      </c>
      <c r="D1465" s="8">
        <f t="shared" si="715"/>
        <v>1.0648758132917992E-3</v>
      </c>
      <c r="E1465" s="8">
        <f t="shared" si="716"/>
        <v>4.8022624186708197E-2</v>
      </c>
      <c r="F1465" s="3">
        <f t="shared" si="717"/>
        <v>0.45109374702248667</v>
      </c>
      <c r="G1465" s="7">
        <f t="shared" si="718"/>
        <v>3.1597137981799251E-3</v>
      </c>
      <c r="H1465" s="3">
        <f t="shared" si="719"/>
        <v>0.23934046941338491</v>
      </c>
      <c r="I1465" s="3">
        <f t="shared" si="720"/>
        <v>0.11866615984276851</v>
      </c>
      <c r="J1465" s="3">
        <f t="shared" si="721"/>
        <v>0.66673384015723147</v>
      </c>
      <c r="K1465" s="3">
        <f t="shared" si="724"/>
        <v>7.2026678854913581E-2</v>
      </c>
      <c r="L1465" s="7">
        <f t="shared" si="725"/>
        <v>3.0726688654841351E-4</v>
      </c>
      <c r="M1465" s="7">
        <f t="shared" si="727"/>
        <v>1.1235600896983928E-3</v>
      </c>
      <c r="N1465" s="3">
        <f t="shared" si="722"/>
        <v>5.007894416863822E-4</v>
      </c>
      <c r="O1465" s="3">
        <f t="shared" si="728"/>
        <v>0.23883968609640105</v>
      </c>
      <c r="P1465" s="3">
        <f t="shared" si="726"/>
        <v>0.23934047553808743</v>
      </c>
    </row>
    <row r="1466" spans="1:16" x14ac:dyDescent="0.25">
      <c r="A1466" s="8">
        <f t="shared" si="723"/>
        <v>0.23618075867755625</v>
      </c>
      <c r="B1466" s="8">
        <f t="shared" si="713"/>
        <v>1.3819241322443748E-2</v>
      </c>
      <c r="C1466" s="8">
        <f t="shared" si="714"/>
        <v>0.94932917153577101</v>
      </c>
      <c r="D1466" s="8">
        <f t="shared" si="715"/>
        <v>1.0648754633874186E-3</v>
      </c>
      <c r="E1466" s="8">
        <f t="shared" si="716"/>
        <v>4.8022624536612581E-2</v>
      </c>
      <c r="F1466" s="3">
        <f t="shared" si="717"/>
        <v>0.45109374373570921</v>
      </c>
      <c r="G1466" s="7">
        <f t="shared" si="718"/>
        <v>3.1597137521350571E-3</v>
      </c>
      <c r="H1466" s="3">
        <f t="shared" si="719"/>
        <v>0.23934047242969131</v>
      </c>
      <c r="I1466" s="3">
        <f t="shared" si="720"/>
        <v>0.11866614644197138</v>
      </c>
      <c r="J1466" s="3">
        <f t="shared" si="721"/>
        <v>0.66673385355802861</v>
      </c>
      <c r="K1466" s="3">
        <f t="shared" si="724"/>
        <v>7.2026677932040803E-2</v>
      </c>
      <c r="L1466" s="7">
        <f t="shared" si="725"/>
        <v>3.0726688731877916E-4</v>
      </c>
      <c r="M1466" s="7">
        <f t="shared" si="727"/>
        <v>1.1235600896983928E-3</v>
      </c>
      <c r="N1466" s="3">
        <f t="shared" si="722"/>
        <v>5.0078944195601017E-4</v>
      </c>
      <c r="O1466" s="3">
        <f t="shared" si="728"/>
        <v>0.23883968609640105</v>
      </c>
      <c r="P1466" s="3">
        <f t="shared" si="726"/>
        <v>0.23934047553835705</v>
      </c>
    </row>
    <row r="1467" spans="1:16" x14ac:dyDescent="0.25">
      <c r="A1467" s="8">
        <f t="shared" si="723"/>
        <v>0.23618076023188911</v>
      </c>
      <c r="B1467" s="8">
        <f t="shared" si="713"/>
        <v>1.3819239768110891E-2</v>
      </c>
      <c r="C1467" s="8">
        <f t="shared" si="714"/>
        <v>0.94932911712189316</v>
      </c>
      <c r="D1467" s="8">
        <f t="shared" si="715"/>
        <v>1.0648752857892966E-3</v>
      </c>
      <c r="E1467" s="8">
        <f t="shared" si="716"/>
        <v>4.8022624714210704E-2</v>
      </c>
      <c r="F1467" s="3">
        <f t="shared" si="717"/>
        <v>0.45109374206746633</v>
      </c>
      <c r="G1467" s="7">
        <f t="shared" si="718"/>
        <v>3.1597137287644383E-3</v>
      </c>
      <c r="H1467" s="3">
        <f t="shared" si="719"/>
        <v>0.23934047396065355</v>
      </c>
      <c r="I1467" s="3">
        <f t="shared" si="720"/>
        <v>0.11866613964023665</v>
      </c>
      <c r="J1467" s="3">
        <f t="shared" si="721"/>
        <v>0.66673386035976334</v>
      </c>
      <c r="K1467" s="3">
        <f t="shared" si="724"/>
        <v>7.2026677463625663E-2</v>
      </c>
      <c r="L1467" s="7">
        <f t="shared" si="725"/>
        <v>3.07266887709788E-4</v>
      </c>
      <c r="M1467" s="7">
        <f t="shared" si="727"/>
        <v>1.1235600896983928E-3</v>
      </c>
      <c r="N1467" s="3">
        <f t="shared" si="722"/>
        <v>5.0078944209286326E-4</v>
      </c>
      <c r="O1467" s="3">
        <f t="shared" si="728"/>
        <v>0.23883968609640105</v>
      </c>
      <c r="P1467" s="3">
        <f t="shared" si="726"/>
        <v>0.23934047553849391</v>
      </c>
    </row>
    <row r="1468" spans="1:16" x14ac:dyDescent="0.25">
      <c r="A1468" s="8">
        <f t="shared" si="723"/>
        <v>0.23618076102080929</v>
      </c>
      <c r="B1468" s="8">
        <f t="shared" si="713"/>
        <v>1.3819238979190712E-2</v>
      </c>
      <c r="C1468" s="8">
        <f t="shared" si="714"/>
        <v>0.94932908950347938</v>
      </c>
      <c r="D1468" s="8">
        <f t="shared" si="715"/>
        <v>1.0648751956472552E-3</v>
      </c>
      <c r="E1468" s="8">
        <f t="shared" si="716"/>
        <v>4.8022624804352744E-2</v>
      </c>
      <c r="F1468" s="3">
        <f t="shared" si="717"/>
        <v>0.45109374122072982</v>
      </c>
      <c r="G1468" s="7">
        <f t="shared" si="718"/>
        <v>3.1597137169024027E-3</v>
      </c>
      <c r="H1468" s="3">
        <f t="shared" si="719"/>
        <v>0.23934047473771169</v>
      </c>
      <c r="I1468" s="3">
        <f t="shared" si="720"/>
        <v>0.11866613618793492</v>
      </c>
      <c r="J1468" s="3">
        <f t="shared" si="721"/>
        <v>0.66673386381206501</v>
      </c>
      <c r="K1468" s="3">
        <f t="shared" si="724"/>
        <v>7.2026677225875954E-2</v>
      </c>
      <c r="L1468" s="7">
        <f t="shared" si="725"/>
        <v>3.0726688790824931E-4</v>
      </c>
      <c r="M1468" s="7">
        <f t="shared" si="727"/>
        <v>1.1235600896983928E-3</v>
      </c>
      <c r="N1468" s="3">
        <f t="shared" si="722"/>
        <v>5.0078944216232473E-4</v>
      </c>
      <c r="O1468" s="3">
        <f t="shared" si="728"/>
        <v>0.23883968609640105</v>
      </c>
      <c r="P1468" s="3">
        <f t="shared" si="726"/>
        <v>0.23934047553856339</v>
      </c>
    </row>
    <row r="1469" spans="1:16" x14ac:dyDescent="0.25">
      <c r="A1469" s="8">
        <f t="shared" si="723"/>
        <v>0.23618076142123512</v>
      </c>
      <c r="B1469" s="8">
        <f t="shared" si="713"/>
        <v>1.3819238578764881E-2</v>
      </c>
      <c r="C1469" s="8">
        <f t="shared" si="714"/>
        <v>0.94932907548542422</v>
      </c>
      <c r="D1469" s="8">
        <f t="shared" si="715"/>
        <v>1.0648751498945896E-3</v>
      </c>
      <c r="E1469" s="8">
        <f t="shared" si="716"/>
        <v>4.802262485010541E-2</v>
      </c>
      <c r="F1469" s="3">
        <f t="shared" si="717"/>
        <v>0.4510937407909586</v>
      </c>
      <c r="G1469" s="7">
        <f t="shared" si="718"/>
        <v>3.1597137108816853E-3</v>
      </c>
      <c r="H1469" s="3">
        <f t="shared" si="719"/>
        <v>0.23934047513211681</v>
      </c>
      <c r="I1469" s="3">
        <f t="shared" si="720"/>
        <v>0.11866613443567803</v>
      </c>
      <c r="J1469" s="3">
        <f t="shared" si="721"/>
        <v>0.66673386556432201</v>
      </c>
      <c r="K1469" s="3">
        <f t="shared" si="724"/>
        <v>7.2026677105203246E-2</v>
      </c>
      <c r="L1469" s="7">
        <f t="shared" si="725"/>
        <v>3.0726688800898085E-4</v>
      </c>
      <c r="M1469" s="7">
        <f t="shared" si="727"/>
        <v>1.1235600896983928E-3</v>
      </c>
      <c r="N1469" s="3">
        <f t="shared" si="722"/>
        <v>5.0078944219758071E-4</v>
      </c>
      <c r="O1469" s="3">
        <f t="shared" si="728"/>
        <v>0.23883968609640105</v>
      </c>
      <c r="P1469" s="3">
        <f t="shared" si="726"/>
        <v>0.23934047553859863</v>
      </c>
    </row>
    <row r="1471" spans="1:16" x14ac:dyDescent="0.25">
      <c r="A1471" s="5" t="s">
        <v>75</v>
      </c>
      <c r="B1471" s="5"/>
      <c r="C1471" s="5"/>
      <c r="D1471" s="5"/>
      <c r="E1471" s="5"/>
      <c r="F1471">
        <f>F1438+1</f>
        <v>45</v>
      </c>
      <c r="G1471" t="s">
        <v>76</v>
      </c>
      <c r="H1471">
        <f>D$18/100</f>
        <v>0.7</v>
      </c>
      <c r="K1471" t="s">
        <v>15</v>
      </c>
    </row>
    <row r="1472" spans="1:16" x14ac:dyDescent="0.25">
      <c r="A1472" s="1" t="s">
        <v>82</v>
      </c>
      <c r="B1472" s="1" t="s">
        <v>182</v>
      </c>
      <c r="C1472" s="1" t="s">
        <v>183</v>
      </c>
      <c r="D1472" s="1" t="s">
        <v>184</v>
      </c>
      <c r="E1472" s="1" t="s">
        <v>185</v>
      </c>
      <c r="F1472" s="1" t="s">
        <v>79</v>
      </c>
      <c r="G1472" s="1" t="s">
        <v>81</v>
      </c>
      <c r="H1472" s="1" t="s">
        <v>84</v>
      </c>
      <c r="I1472" s="1" t="s">
        <v>60</v>
      </c>
      <c r="J1472" s="1" t="s">
        <v>187</v>
      </c>
      <c r="K1472" s="1" t="s">
        <v>86</v>
      </c>
      <c r="L1472" s="1" t="s">
        <v>88</v>
      </c>
      <c r="M1472" s="1" t="s">
        <v>88</v>
      </c>
      <c r="N1472" s="1" t="s">
        <v>90</v>
      </c>
      <c r="O1472" s="1" t="s">
        <v>92</v>
      </c>
      <c r="P1472" s="1" t="s">
        <v>92</v>
      </c>
    </row>
    <row r="1473" spans="1:16" x14ac:dyDescent="0.25">
      <c r="A1473" s="1" t="s">
        <v>77</v>
      </c>
      <c r="B1473" s="1" t="s">
        <v>10</v>
      </c>
      <c r="C1473" s="1" t="s">
        <v>57</v>
      </c>
      <c r="D1473" s="1" t="s">
        <v>59</v>
      </c>
      <c r="E1473" s="1" t="s">
        <v>186</v>
      </c>
      <c r="F1473" s="1" t="s">
        <v>78</v>
      </c>
      <c r="G1473" s="1" t="s">
        <v>80</v>
      </c>
      <c r="H1473" s="1" t="s">
        <v>83</v>
      </c>
      <c r="I1473" s="1" t="s">
        <v>61</v>
      </c>
      <c r="J1473" s="1" t="s">
        <v>188</v>
      </c>
      <c r="K1473" s="1" t="s">
        <v>85</v>
      </c>
      <c r="L1473" s="1" t="s">
        <v>87</v>
      </c>
      <c r="M1473" s="1" t="s">
        <v>28</v>
      </c>
      <c r="N1473" s="1" t="s">
        <v>89</v>
      </c>
      <c r="O1473" s="1" t="s">
        <v>32</v>
      </c>
      <c r="P1473" s="1" t="s">
        <v>91</v>
      </c>
    </row>
    <row r="1474" spans="1:16" x14ac:dyDescent="0.25">
      <c r="A1474" s="1" t="s">
        <v>0</v>
      </c>
      <c r="B1474" s="1" t="s">
        <v>0</v>
      </c>
      <c r="C1474" s="1" t="s">
        <v>97</v>
      </c>
      <c r="D1474" s="1" t="s">
        <v>17</v>
      </c>
      <c r="E1474" s="1" t="s">
        <v>17</v>
      </c>
      <c r="F1474" s="1" t="s">
        <v>22</v>
      </c>
      <c r="G1474" s="1" t="s">
        <v>0</v>
      </c>
      <c r="H1474" s="1" t="s">
        <v>0</v>
      </c>
      <c r="I1474" s="1" t="s">
        <v>0</v>
      </c>
      <c r="J1474" s="1" t="s">
        <v>0</v>
      </c>
      <c r="K1474" s="1" t="s">
        <v>0</v>
      </c>
      <c r="L1474" s="1" t="s">
        <v>20</v>
      </c>
      <c r="M1474" s="1" t="s">
        <v>20</v>
      </c>
      <c r="N1474" s="1" t="s">
        <v>0</v>
      </c>
      <c r="O1474" s="1" t="s">
        <v>0</v>
      </c>
      <c r="P1474" s="1" t="s">
        <v>0</v>
      </c>
    </row>
    <row r="1475" spans="1:16" x14ac:dyDescent="0.25">
      <c r="A1475" s="8">
        <v>0.2</v>
      </c>
      <c r="B1475" s="8">
        <f t="shared" ref="B1475:B1502" si="729">IF(A1475&lt;$D$24,A1475,2*$D$24-A1475)</f>
        <v>4.9999999999999989E-2</v>
      </c>
      <c r="C1475" s="8">
        <f t="shared" ref="C1475:C1502" si="730">2*ACOS(($D$24-B1475)/$D$24)</f>
        <v>1.8545904360032242</v>
      </c>
      <c r="D1475" s="8">
        <f t="shared" ref="D1475:D1502" si="731">$D$24^2*(C1475-SIN(C1475))/2</f>
        <v>6.9889877812751881E-3</v>
      </c>
      <c r="E1475" s="8">
        <f t="shared" ref="E1475:E1502" si="732">IF(A1475&lt;$D$24,D1475,3.1416*($D$24)^2-D1475)</f>
        <v>4.2098512218724814E-2</v>
      </c>
      <c r="F1475" s="3">
        <f t="shared" ref="F1475:F1502" si="733">$D$19/E1475</f>
        <v>0.51457175906087338</v>
      </c>
      <c r="G1475" s="7">
        <f t="shared" ref="G1475:G1502" si="734">F1475^2/(2*32.2)</f>
        <v>4.1115542736490911E-3</v>
      </c>
      <c r="H1475" s="3">
        <f t="shared" ref="H1475:H1502" si="735">A1475+G1475</f>
        <v>0.2041115542736491</v>
      </c>
      <c r="I1475" s="3">
        <f t="shared" ref="I1475:I1502" si="736">$D$24*C1475</f>
        <v>0.23182380450040302</v>
      </c>
      <c r="J1475" s="3">
        <f t="shared" ref="J1475:J1502" si="737">IF(A1475&lt;$D$24,I1475,(2*3.1416*$D$24-I1475))</f>
        <v>0.55357619549959702</v>
      </c>
      <c r="K1475" s="3">
        <f>E1475/J1475</f>
        <v>7.6048270429568104E-2</v>
      </c>
      <c r="L1475" s="7">
        <f>($D$21^2)*(F1475^2)/(($D$20^2)*(K1475^1.333))</f>
        <v>3.7189525515176188E-4</v>
      </c>
      <c r="M1475" s="7">
        <f>D1458</f>
        <v>1.0649569830708475E-3</v>
      </c>
      <c r="N1475" s="3">
        <f t="shared" ref="N1475:N1502" si="738">((M1475+L1475)/2)*D$30</f>
        <v>5.0289828337791325E-4</v>
      </c>
      <c r="O1475" s="3">
        <f>H1469</f>
        <v>0.23934047513211681</v>
      </c>
      <c r="P1475" s="3">
        <f>N1475+O1475</f>
        <v>0.23984337341549472</v>
      </c>
    </row>
    <row r="1476" spans="1:16" x14ac:dyDescent="0.25">
      <c r="A1476" s="8">
        <f t="shared" ref="A1476:A1502" si="739">A1475+(P1475-H1475)/2</f>
        <v>0.21786590957092283</v>
      </c>
      <c r="B1476" s="8">
        <f t="shared" si="729"/>
        <v>3.2134090429077167E-2</v>
      </c>
      <c r="C1476" s="8">
        <f t="shared" si="730"/>
        <v>1.4667266978216253</v>
      </c>
      <c r="D1476" s="8">
        <f t="shared" si="731"/>
        <v>3.688570749573624E-3</v>
      </c>
      <c r="E1476" s="8">
        <f t="shared" si="732"/>
        <v>4.5398929250426379E-2</v>
      </c>
      <c r="F1476" s="3">
        <f t="shared" si="733"/>
        <v>0.47716335701973511</v>
      </c>
      <c r="G1476" s="7">
        <f t="shared" si="734"/>
        <v>3.5354793366823472E-3</v>
      </c>
      <c r="H1476" s="3">
        <f t="shared" si="735"/>
        <v>0.22140138890760519</v>
      </c>
      <c r="I1476" s="3">
        <f t="shared" si="736"/>
        <v>0.18334083722770317</v>
      </c>
      <c r="J1476" s="3">
        <f t="shared" si="737"/>
        <v>0.60205916277229687</v>
      </c>
      <c r="K1476" s="3">
        <f t="shared" ref="K1476:K1502" si="740">E1476/J1476</f>
        <v>7.5406093051351139E-2</v>
      </c>
      <c r="L1476" s="7">
        <f t="shared" ref="L1476:L1502" si="741">($D$21^2)*(F1476^2)/(($D$20^2)*(K1476^1.333))</f>
        <v>3.2342398301897968E-4</v>
      </c>
      <c r="M1476" s="7">
        <f>M1475</f>
        <v>1.0649569830708475E-3</v>
      </c>
      <c r="N1476" s="3">
        <f t="shared" si="738"/>
        <v>4.8593333813143954E-4</v>
      </c>
      <c r="O1476" s="3">
        <f>O1475</f>
        <v>0.23934047513211681</v>
      </c>
      <c r="P1476" s="3">
        <f t="shared" ref="P1476:P1502" si="742">N1476+O1476</f>
        <v>0.23982640847024825</v>
      </c>
    </row>
    <row r="1477" spans="1:16" x14ac:dyDescent="0.25">
      <c r="A1477" s="8">
        <f t="shared" si="739"/>
        <v>0.22707841935224438</v>
      </c>
      <c r="B1477" s="8">
        <f t="shared" si="729"/>
        <v>2.2921580647755624E-2</v>
      </c>
      <c r="C1477" s="8">
        <f t="shared" si="730"/>
        <v>1.2305063307124502</v>
      </c>
      <c r="D1477" s="8">
        <f t="shared" si="731"/>
        <v>2.2488157404279537E-3</v>
      </c>
      <c r="E1477" s="8">
        <f t="shared" si="732"/>
        <v>4.6838684259572043E-2</v>
      </c>
      <c r="F1477" s="3">
        <f t="shared" si="733"/>
        <v>0.46249602926896616</v>
      </c>
      <c r="G1477" s="7">
        <f t="shared" si="734"/>
        <v>3.321468588347211E-3</v>
      </c>
      <c r="H1477" s="3">
        <f t="shared" si="735"/>
        <v>0.23039988794059157</v>
      </c>
      <c r="I1477" s="3">
        <f t="shared" si="736"/>
        <v>0.15381329133905627</v>
      </c>
      <c r="J1477" s="3">
        <f t="shared" si="737"/>
        <v>0.63158670866094369</v>
      </c>
      <c r="K1477" s="3">
        <f t="shared" si="740"/>
        <v>7.416033874252502E-2</v>
      </c>
      <c r="L1477" s="7">
        <f t="shared" si="741"/>
        <v>3.106690353944098E-4</v>
      </c>
      <c r="M1477" s="7">
        <f t="shared" ref="M1477:M1502" si="743">M1476</f>
        <v>1.0649569830708475E-3</v>
      </c>
      <c r="N1477" s="3">
        <f t="shared" si="738"/>
        <v>4.8146910646284006E-4</v>
      </c>
      <c r="O1477" s="3">
        <f t="shared" ref="O1477:O1502" si="744">O1476</f>
        <v>0.23934047513211681</v>
      </c>
      <c r="P1477" s="3">
        <f t="shared" si="742"/>
        <v>0.23982194423857967</v>
      </c>
    </row>
    <row r="1478" spans="1:16" x14ac:dyDescent="0.25">
      <c r="A1478" s="8">
        <f t="shared" si="739"/>
        <v>0.23178944750123842</v>
      </c>
      <c r="B1478" s="8">
        <f t="shared" si="729"/>
        <v>1.8210552498761579E-2</v>
      </c>
      <c r="C1478" s="8">
        <f t="shared" si="730"/>
        <v>1.09312745876827</v>
      </c>
      <c r="D1478" s="8">
        <f t="shared" si="731"/>
        <v>1.6020193656678759E-3</v>
      </c>
      <c r="E1478" s="8">
        <f t="shared" si="732"/>
        <v>4.7485480634332125E-2</v>
      </c>
      <c r="F1478" s="3">
        <f t="shared" si="733"/>
        <v>0.45619640355019814</v>
      </c>
      <c r="G1478" s="7">
        <f t="shared" si="734"/>
        <v>3.2316018418033416E-3</v>
      </c>
      <c r="H1478" s="3">
        <f t="shared" si="735"/>
        <v>0.23502104934304177</v>
      </c>
      <c r="I1478" s="3">
        <f t="shared" si="736"/>
        <v>0.13664093234603375</v>
      </c>
      <c r="J1478" s="3">
        <f t="shared" si="737"/>
        <v>0.64875906765396629</v>
      </c>
      <c r="K1478" s="3">
        <f t="shared" si="740"/>
        <v>7.3194322826266575E-2</v>
      </c>
      <c r="L1478" s="7">
        <f t="shared" si="741"/>
        <v>3.0759280923626017E-4</v>
      </c>
      <c r="M1478" s="7">
        <f t="shared" si="743"/>
        <v>1.0649569830708475E-3</v>
      </c>
      <c r="N1478" s="3">
        <f t="shared" si="738"/>
        <v>4.8039242730748768E-4</v>
      </c>
      <c r="O1478" s="3">
        <f t="shared" si="744"/>
        <v>0.23934047513211681</v>
      </c>
      <c r="P1478" s="3">
        <f t="shared" si="742"/>
        <v>0.23982086755942431</v>
      </c>
    </row>
    <row r="1479" spans="1:16" x14ac:dyDescent="0.25">
      <c r="A1479" s="8">
        <f t="shared" si="739"/>
        <v>0.23418935660942969</v>
      </c>
      <c r="B1479" s="8">
        <f t="shared" si="729"/>
        <v>1.5810643390570311E-2</v>
      </c>
      <c r="C1479" s="8">
        <f t="shared" si="730"/>
        <v>1.0168395280995637</v>
      </c>
      <c r="D1479" s="8">
        <f t="shared" si="731"/>
        <v>1.2999206441505675E-3</v>
      </c>
      <c r="E1479" s="8">
        <f t="shared" si="732"/>
        <v>4.778757935584943E-2</v>
      </c>
      <c r="F1479" s="3">
        <f t="shared" si="733"/>
        <v>0.45331246692626787</v>
      </c>
      <c r="G1479" s="7">
        <f t="shared" si="734"/>
        <v>3.190872556999669E-3</v>
      </c>
      <c r="H1479" s="3">
        <f t="shared" si="735"/>
        <v>0.23738022916642937</v>
      </c>
      <c r="I1479" s="3">
        <f t="shared" si="736"/>
        <v>0.12710494101244546</v>
      </c>
      <c r="J1479" s="3">
        <f t="shared" si="737"/>
        <v>0.65829505898755447</v>
      </c>
      <c r="K1479" s="3">
        <f t="shared" si="740"/>
        <v>7.2592948562223508E-2</v>
      </c>
      <c r="L1479" s="7">
        <f t="shared" si="741"/>
        <v>3.07074587091831E-4</v>
      </c>
      <c r="M1479" s="7">
        <f t="shared" si="743"/>
        <v>1.0649569830708475E-3</v>
      </c>
      <c r="N1479" s="3">
        <f t="shared" si="738"/>
        <v>4.8021104955693741E-4</v>
      </c>
      <c r="O1479" s="3">
        <f t="shared" si="744"/>
        <v>0.23934047513211681</v>
      </c>
      <c r="P1479" s="3">
        <f t="shared" si="742"/>
        <v>0.23982068618167376</v>
      </c>
    </row>
    <row r="1480" spans="1:16" x14ac:dyDescent="0.25">
      <c r="A1480" s="8">
        <f t="shared" si="739"/>
        <v>0.2354095851170519</v>
      </c>
      <c r="B1480" s="8">
        <f t="shared" si="729"/>
        <v>1.45904148829481E-2</v>
      </c>
      <c r="C1480" s="8">
        <f t="shared" si="730"/>
        <v>0.97598150459523536</v>
      </c>
      <c r="D1480" s="8">
        <f t="shared" si="731"/>
        <v>1.1541345795074561E-3</v>
      </c>
      <c r="E1480" s="8">
        <f t="shared" si="732"/>
        <v>4.7933365420492542E-2</v>
      </c>
      <c r="F1480" s="3">
        <f t="shared" si="733"/>
        <v>0.45193374794780478</v>
      </c>
      <c r="G1480" s="7">
        <f t="shared" si="734"/>
        <v>3.1714924306545018E-3</v>
      </c>
      <c r="H1480" s="3">
        <f t="shared" si="735"/>
        <v>0.23858107754770641</v>
      </c>
      <c r="I1480" s="3">
        <f t="shared" si="736"/>
        <v>0.12199768807440442</v>
      </c>
      <c r="J1480" s="3">
        <f t="shared" si="737"/>
        <v>0.66340231192559562</v>
      </c>
      <c r="K1480" s="3">
        <f t="shared" si="740"/>
        <v>7.2253841385268705E-2</v>
      </c>
      <c r="L1480" s="7">
        <f t="shared" si="741"/>
        <v>3.0712045769147627E-4</v>
      </c>
      <c r="M1480" s="7">
        <f t="shared" si="743"/>
        <v>1.0649569830708475E-3</v>
      </c>
      <c r="N1480" s="3">
        <f t="shared" si="738"/>
        <v>4.8022710426681329E-4</v>
      </c>
      <c r="O1480" s="3">
        <f t="shared" si="744"/>
        <v>0.23934047513211681</v>
      </c>
      <c r="P1480" s="3">
        <f t="shared" si="742"/>
        <v>0.23982070223638363</v>
      </c>
    </row>
    <row r="1481" spans="1:16" x14ac:dyDescent="0.25">
      <c r="A1481" s="8">
        <f t="shared" si="739"/>
        <v>0.23602939746139051</v>
      </c>
      <c r="B1481" s="8">
        <f t="shared" si="729"/>
        <v>1.3970602538609489E-2</v>
      </c>
      <c r="C1481" s="8">
        <f t="shared" si="730"/>
        <v>0.95461442035276756</v>
      </c>
      <c r="D1481" s="8">
        <f t="shared" si="731"/>
        <v>1.0822144903439145E-3</v>
      </c>
      <c r="E1481" s="8">
        <f t="shared" si="732"/>
        <v>4.8005285509656083E-2</v>
      </c>
      <c r="F1481" s="3">
        <f t="shared" si="733"/>
        <v>0.45125667426511867</v>
      </c>
      <c r="G1481" s="7">
        <f t="shared" si="734"/>
        <v>3.161996678087196E-3</v>
      </c>
      <c r="H1481" s="3">
        <f t="shared" si="735"/>
        <v>0.23919139413947771</v>
      </c>
      <c r="I1481" s="3">
        <f t="shared" si="736"/>
        <v>0.11932680254409594</v>
      </c>
      <c r="J1481" s="3">
        <f t="shared" si="737"/>
        <v>0.66607319745590399</v>
      </c>
      <c r="K1481" s="3">
        <f t="shared" si="740"/>
        <v>7.2072087111468217E-2</v>
      </c>
      <c r="L1481" s="7">
        <f t="shared" si="741"/>
        <v>3.0723067042107041E-4</v>
      </c>
      <c r="M1481" s="7">
        <f t="shared" si="743"/>
        <v>1.0649569830708475E-3</v>
      </c>
      <c r="N1481" s="3">
        <f t="shared" si="738"/>
        <v>4.8026567872217125E-4</v>
      </c>
      <c r="O1481" s="3">
        <f t="shared" si="744"/>
        <v>0.23934047513211681</v>
      </c>
      <c r="P1481" s="3">
        <f t="shared" si="742"/>
        <v>0.23982074081083898</v>
      </c>
    </row>
    <row r="1482" spans="1:16" x14ac:dyDescent="0.25">
      <c r="A1482" s="8">
        <f t="shared" si="739"/>
        <v>0.23634407079707115</v>
      </c>
      <c r="B1482" s="8">
        <f t="shared" si="729"/>
        <v>1.3655929202928851E-2</v>
      </c>
      <c r="C1482" s="8">
        <f t="shared" si="730"/>
        <v>0.94359596296501858</v>
      </c>
      <c r="D1482" s="8">
        <f t="shared" si="731"/>
        <v>1.0462674412218603E-3</v>
      </c>
      <c r="E1482" s="8">
        <f t="shared" si="732"/>
        <v>4.8041232558778138E-2</v>
      </c>
      <c r="F1482" s="3">
        <f t="shared" si="733"/>
        <v>0.45091901960947228</v>
      </c>
      <c r="G1482" s="7">
        <f t="shared" si="734"/>
        <v>3.1572664944963919E-3</v>
      </c>
      <c r="H1482" s="3">
        <f t="shared" si="735"/>
        <v>0.23950133729156753</v>
      </c>
      <c r="I1482" s="3">
        <f t="shared" si="736"/>
        <v>0.11794949537062732</v>
      </c>
      <c r="J1482" s="3">
        <f t="shared" si="737"/>
        <v>0.66745050462937261</v>
      </c>
      <c r="K1482" s="3">
        <f t="shared" si="740"/>
        <v>7.1977221120620577E-2</v>
      </c>
      <c r="L1482" s="7">
        <f t="shared" si="741"/>
        <v>3.073101517850415E-4</v>
      </c>
      <c r="M1482" s="7">
        <f t="shared" si="743"/>
        <v>1.0649569830708475E-3</v>
      </c>
      <c r="N1482" s="3">
        <f t="shared" si="738"/>
        <v>4.8029349719956111E-4</v>
      </c>
      <c r="O1482" s="3">
        <f t="shared" si="744"/>
        <v>0.23934047513211681</v>
      </c>
      <c r="P1482" s="3">
        <f t="shared" si="742"/>
        <v>0.23982076862931637</v>
      </c>
    </row>
    <row r="1483" spans="1:16" x14ac:dyDescent="0.25">
      <c r="A1483" s="8">
        <f t="shared" si="739"/>
        <v>0.23650378646594555</v>
      </c>
      <c r="B1483" s="8">
        <f t="shared" si="729"/>
        <v>1.3496213534054446E-2</v>
      </c>
      <c r="C1483" s="8">
        <f t="shared" si="730"/>
        <v>0.93795768397048374</v>
      </c>
      <c r="D1483" s="8">
        <f t="shared" si="731"/>
        <v>1.0281703160116449E-3</v>
      </c>
      <c r="E1483" s="8">
        <f t="shared" si="732"/>
        <v>4.8059329683988357E-2</v>
      </c>
      <c r="F1483" s="3">
        <f t="shared" si="733"/>
        <v>0.45074922244394378</v>
      </c>
      <c r="G1483" s="7">
        <f t="shared" si="734"/>
        <v>3.1548891542518618E-3</v>
      </c>
      <c r="H1483" s="3">
        <f t="shared" si="735"/>
        <v>0.23965867562019741</v>
      </c>
      <c r="I1483" s="3">
        <f t="shared" si="736"/>
        <v>0.11724471049631047</v>
      </c>
      <c r="J1483" s="3">
        <f t="shared" si="737"/>
        <v>0.66815528950368952</v>
      </c>
      <c r="K1483" s="3">
        <f t="shared" si="740"/>
        <v>7.1928383175245331E-2</v>
      </c>
      <c r="L1483" s="7">
        <f t="shared" si="741"/>
        <v>3.0735671759277909E-4</v>
      </c>
      <c r="M1483" s="7">
        <f t="shared" si="743"/>
        <v>1.0649569830708475E-3</v>
      </c>
      <c r="N1483" s="3">
        <f t="shared" si="738"/>
        <v>4.8030979523226925E-4</v>
      </c>
      <c r="O1483" s="3">
        <f t="shared" si="744"/>
        <v>0.23934047513211681</v>
      </c>
      <c r="P1483" s="3">
        <f t="shared" si="742"/>
        <v>0.2398207849273491</v>
      </c>
    </row>
    <row r="1484" spans="1:16" x14ac:dyDescent="0.25">
      <c r="A1484" s="8">
        <f t="shared" si="739"/>
        <v>0.23658484111952138</v>
      </c>
      <c r="B1484" s="8">
        <f t="shared" si="729"/>
        <v>1.3415158880478617E-2</v>
      </c>
      <c r="C1484" s="8">
        <f t="shared" si="730"/>
        <v>0.93508426308983328</v>
      </c>
      <c r="D1484" s="8">
        <f t="shared" si="731"/>
        <v>1.0190246160855614E-3</v>
      </c>
      <c r="E1484" s="8">
        <f t="shared" si="732"/>
        <v>4.8068475383914441E-2</v>
      </c>
      <c r="F1484" s="3">
        <f t="shared" si="733"/>
        <v>0.45066346109833288</v>
      </c>
      <c r="G1484" s="7">
        <f t="shared" si="734"/>
        <v>3.1536887448622448E-3</v>
      </c>
      <c r="H1484" s="3">
        <f t="shared" si="735"/>
        <v>0.23973852986438363</v>
      </c>
      <c r="I1484" s="3">
        <f t="shared" si="736"/>
        <v>0.11688553288622916</v>
      </c>
      <c r="J1484" s="3">
        <f t="shared" si="737"/>
        <v>0.66851446711377083</v>
      </c>
      <c r="K1484" s="3">
        <f t="shared" si="740"/>
        <v>7.1903418323083099E-2</v>
      </c>
      <c r="L1484" s="7">
        <f t="shared" si="741"/>
        <v>3.0738197499755439E-4</v>
      </c>
      <c r="M1484" s="7">
        <f t="shared" si="743"/>
        <v>1.0649569830708475E-3</v>
      </c>
      <c r="N1484" s="3">
        <f t="shared" si="738"/>
        <v>4.8031863532394062E-4</v>
      </c>
      <c r="O1484" s="3">
        <f t="shared" si="744"/>
        <v>0.23934047513211681</v>
      </c>
      <c r="P1484" s="3">
        <f t="shared" si="742"/>
        <v>0.23982079376744075</v>
      </c>
    </row>
    <row r="1485" spans="1:16" x14ac:dyDescent="0.25">
      <c r="A1485" s="8">
        <f t="shared" si="739"/>
        <v>0.23662597307104993</v>
      </c>
      <c r="B1485" s="8">
        <f t="shared" si="729"/>
        <v>1.3374026928950067E-2</v>
      </c>
      <c r="C1485" s="8">
        <f t="shared" si="730"/>
        <v>0.93362298678357147</v>
      </c>
      <c r="D1485" s="8">
        <f t="shared" si="731"/>
        <v>1.014393492662571E-3</v>
      </c>
      <c r="E1485" s="8">
        <f t="shared" si="732"/>
        <v>4.8073106507337426E-2</v>
      </c>
      <c r="F1485" s="3">
        <f t="shared" si="733"/>
        <v>0.45062004642717451</v>
      </c>
      <c r="G1485" s="7">
        <f t="shared" si="734"/>
        <v>3.1530811528265356E-3</v>
      </c>
      <c r="H1485" s="3">
        <f t="shared" si="735"/>
        <v>0.23977905422387646</v>
      </c>
      <c r="I1485" s="3">
        <f t="shared" si="736"/>
        <v>0.11670287334794643</v>
      </c>
      <c r="J1485" s="3">
        <f t="shared" si="737"/>
        <v>0.66869712665205361</v>
      </c>
      <c r="K1485" s="3">
        <f t="shared" si="740"/>
        <v>7.1890702967460987E-2</v>
      </c>
      <c r="L1485" s="7">
        <f t="shared" si="741"/>
        <v>3.0739521373955217E-4</v>
      </c>
      <c r="M1485" s="7">
        <f t="shared" si="743"/>
        <v>1.0649569830708475E-3</v>
      </c>
      <c r="N1485" s="3">
        <f t="shared" si="738"/>
        <v>4.8032326888363986E-4</v>
      </c>
      <c r="O1485" s="3">
        <f t="shared" si="744"/>
        <v>0.23934047513211681</v>
      </c>
      <c r="P1485" s="3">
        <f t="shared" si="742"/>
        <v>0.23982079840100046</v>
      </c>
    </row>
    <row r="1486" spans="1:16" x14ac:dyDescent="0.25">
      <c r="A1486" s="8">
        <f t="shared" si="739"/>
        <v>0.23664684515961193</v>
      </c>
      <c r="B1486" s="8">
        <f t="shared" si="729"/>
        <v>1.3353154840388071E-2</v>
      </c>
      <c r="C1486" s="8">
        <f t="shared" si="730"/>
        <v>0.93288066267152159</v>
      </c>
      <c r="D1486" s="8">
        <f t="shared" si="731"/>
        <v>1.0120460323358596E-3</v>
      </c>
      <c r="E1486" s="8">
        <f t="shared" si="732"/>
        <v>4.807545396766414E-2</v>
      </c>
      <c r="F1486" s="3">
        <f t="shared" si="733"/>
        <v>0.45059804325103975</v>
      </c>
      <c r="G1486" s="7">
        <f t="shared" si="734"/>
        <v>3.1527732388457433E-3</v>
      </c>
      <c r="H1486" s="3">
        <f t="shared" si="735"/>
        <v>0.23979961839845768</v>
      </c>
      <c r="I1486" s="3">
        <f t="shared" si="736"/>
        <v>0.1166100828339402</v>
      </c>
      <c r="J1486" s="3">
        <f t="shared" si="737"/>
        <v>0.66878991716605984</v>
      </c>
      <c r="K1486" s="3">
        <f t="shared" si="740"/>
        <v>7.1884238583290502E-2</v>
      </c>
      <c r="L1486" s="7">
        <f t="shared" si="741"/>
        <v>3.0740204060658913E-4</v>
      </c>
      <c r="M1486" s="7">
        <f t="shared" si="743"/>
        <v>1.0649569830708475E-3</v>
      </c>
      <c r="N1486" s="3">
        <f t="shared" si="738"/>
        <v>4.8032565828710276E-4</v>
      </c>
      <c r="O1486" s="3">
        <f t="shared" si="744"/>
        <v>0.23934047513211681</v>
      </c>
      <c r="P1486" s="3">
        <f t="shared" si="742"/>
        <v>0.23982080079040391</v>
      </c>
    </row>
    <row r="1487" spans="1:16" x14ac:dyDescent="0.25">
      <c r="A1487" s="8">
        <f t="shared" si="739"/>
        <v>0.23665743635558506</v>
      </c>
      <c r="B1487" s="8">
        <f t="shared" si="729"/>
        <v>1.334256364441494E-2</v>
      </c>
      <c r="C1487" s="8">
        <f t="shared" si="730"/>
        <v>0.93250377322205225</v>
      </c>
      <c r="D1487" s="8">
        <f t="shared" si="731"/>
        <v>1.0108555141761268E-3</v>
      </c>
      <c r="E1487" s="8">
        <f t="shared" si="732"/>
        <v>4.8076644485823869E-2</v>
      </c>
      <c r="F1487" s="3">
        <f t="shared" si="733"/>
        <v>0.45058688512719469</v>
      </c>
      <c r="G1487" s="7">
        <f t="shared" si="734"/>
        <v>3.1526170970283809E-3</v>
      </c>
      <c r="H1487" s="3">
        <f t="shared" si="735"/>
        <v>0.23981005345261344</v>
      </c>
      <c r="I1487" s="3">
        <f t="shared" si="736"/>
        <v>0.11656297165275653</v>
      </c>
      <c r="J1487" s="3">
        <f t="shared" si="737"/>
        <v>0.66883702834724346</v>
      </c>
      <c r="K1487" s="3">
        <f t="shared" si="740"/>
        <v>7.1880955222568321E-2</v>
      </c>
      <c r="L1487" s="7">
        <f t="shared" si="741"/>
        <v>3.0740553289875861E-4</v>
      </c>
      <c r="M1487" s="7">
        <f t="shared" si="743"/>
        <v>1.0649569830708475E-3</v>
      </c>
      <c r="N1487" s="3">
        <f t="shared" si="738"/>
        <v>4.8032688058936217E-4</v>
      </c>
      <c r="O1487" s="3">
        <f t="shared" si="744"/>
        <v>0.23934047513211681</v>
      </c>
      <c r="P1487" s="3">
        <f t="shared" si="742"/>
        <v>0.23982080201270617</v>
      </c>
    </row>
    <row r="1488" spans="1:16" x14ac:dyDescent="0.25">
      <c r="A1488" s="8">
        <f t="shared" si="739"/>
        <v>0.23666281063563144</v>
      </c>
      <c r="B1488" s="8">
        <f t="shared" si="729"/>
        <v>1.3337189364368562E-2</v>
      </c>
      <c r="C1488" s="8">
        <f t="shared" si="730"/>
        <v>0.93231247459943933</v>
      </c>
      <c r="D1488" s="8">
        <f t="shared" si="731"/>
        <v>1.0102515812108115E-3</v>
      </c>
      <c r="E1488" s="8">
        <f t="shared" si="732"/>
        <v>4.8077248418789187E-2</v>
      </c>
      <c r="F1488" s="3">
        <f t="shared" si="733"/>
        <v>0.45058122498060521</v>
      </c>
      <c r="G1488" s="7">
        <f t="shared" si="734"/>
        <v>3.1525378929351355E-3</v>
      </c>
      <c r="H1488" s="3">
        <f t="shared" si="735"/>
        <v>0.23981534852856656</v>
      </c>
      <c r="I1488" s="3">
        <f t="shared" si="736"/>
        <v>0.11653905932492992</v>
      </c>
      <c r="J1488" s="3">
        <f t="shared" si="737"/>
        <v>0.66886094067507007</v>
      </c>
      <c r="K1488" s="3">
        <f t="shared" si="740"/>
        <v>7.1879288346940448E-2</v>
      </c>
      <c r="L1488" s="7">
        <f t="shared" si="741"/>
        <v>3.0740731223428063E-4</v>
      </c>
      <c r="M1488" s="7">
        <f t="shared" si="743"/>
        <v>1.0649569830708475E-3</v>
      </c>
      <c r="N1488" s="3">
        <f t="shared" si="738"/>
        <v>4.8032750335679479E-4</v>
      </c>
      <c r="O1488" s="3">
        <f t="shared" si="744"/>
        <v>0.23934047513211681</v>
      </c>
      <c r="P1488" s="3">
        <f t="shared" si="742"/>
        <v>0.23982080263547362</v>
      </c>
    </row>
    <row r="1489" spans="1:16" x14ac:dyDescent="0.25">
      <c r="A1489" s="8">
        <f t="shared" si="739"/>
        <v>0.23666553768908496</v>
      </c>
      <c r="B1489" s="8">
        <f t="shared" si="729"/>
        <v>1.3334462310915035E-2</v>
      </c>
      <c r="C1489" s="8">
        <f t="shared" si="730"/>
        <v>0.93221539065135772</v>
      </c>
      <c r="D1489" s="8">
        <f t="shared" si="731"/>
        <v>1.0099451733775432E-3</v>
      </c>
      <c r="E1489" s="8">
        <f t="shared" si="732"/>
        <v>4.8077554826622459E-2</v>
      </c>
      <c r="F1489" s="3">
        <f t="shared" si="733"/>
        <v>0.45057835333670909</v>
      </c>
      <c r="G1489" s="7">
        <f t="shared" si="734"/>
        <v>3.1524977095593208E-3</v>
      </c>
      <c r="H1489" s="3">
        <f t="shared" si="735"/>
        <v>0.2398180353986443</v>
      </c>
      <c r="I1489" s="3">
        <f t="shared" si="736"/>
        <v>0.11652692383141972</v>
      </c>
      <c r="J1489" s="3">
        <f t="shared" si="737"/>
        <v>0.66887307616858027</v>
      </c>
      <c r="K1489" s="3">
        <f t="shared" si="740"/>
        <v>7.1878442322748204E-2</v>
      </c>
      <c r="L1489" s="7">
        <f t="shared" si="741"/>
        <v>3.0740821698312885E-4</v>
      </c>
      <c r="M1489" s="7">
        <f>M1481</f>
        <v>1.0649569830708475E-3</v>
      </c>
      <c r="N1489" s="3">
        <f t="shared" si="738"/>
        <v>4.8032782001889172E-4</v>
      </c>
      <c r="O1489" s="3">
        <f>O1481</f>
        <v>0.23934047513211681</v>
      </c>
      <c r="P1489" s="3">
        <f t="shared" si="742"/>
        <v>0.2398208029521357</v>
      </c>
    </row>
    <row r="1490" spans="1:16" x14ac:dyDescent="0.25">
      <c r="A1490" s="8">
        <f t="shared" si="739"/>
        <v>0.23666692146583068</v>
      </c>
      <c r="B1490" s="8">
        <f t="shared" si="729"/>
        <v>1.3333078534169318E-2</v>
      </c>
      <c r="C1490" s="8">
        <f t="shared" si="730"/>
        <v>0.93216612418753364</v>
      </c>
      <c r="D1490" s="8">
        <f t="shared" si="731"/>
        <v>1.0097897055047758E-3</v>
      </c>
      <c r="E1490" s="8">
        <f t="shared" si="732"/>
        <v>4.8077710294495223E-2</v>
      </c>
      <c r="F1490" s="3">
        <f t="shared" si="733"/>
        <v>0.45057689631103798</v>
      </c>
      <c r="G1490" s="7">
        <f t="shared" si="734"/>
        <v>3.1524773212622337E-3</v>
      </c>
      <c r="H1490" s="3">
        <f t="shared" si="735"/>
        <v>0.23981939878709291</v>
      </c>
      <c r="I1490" s="3">
        <f t="shared" si="736"/>
        <v>0.11652076552344171</v>
      </c>
      <c r="J1490" s="3">
        <f t="shared" si="737"/>
        <v>0.66887923447655828</v>
      </c>
      <c r="K1490" s="3">
        <f t="shared" si="740"/>
        <v>7.1878012975121253E-2</v>
      </c>
      <c r="L1490" s="7">
        <f t="shared" si="741"/>
        <v>3.0740867655654219E-4</v>
      </c>
      <c r="M1490" s="7">
        <f t="shared" si="743"/>
        <v>1.0649569830708475E-3</v>
      </c>
      <c r="N1490" s="3">
        <f t="shared" si="738"/>
        <v>4.8032798086958641E-4</v>
      </c>
      <c r="O1490" s="3">
        <f t="shared" si="744"/>
        <v>0.23934047513211681</v>
      </c>
      <c r="P1490" s="3">
        <f t="shared" si="742"/>
        <v>0.2398208031129864</v>
      </c>
    </row>
    <row r="1491" spans="1:16" x14ac:dyDescent="0.25">
      <c r="A1491" s="8">
        <f t="shared" si="739"/>
        <v>0.23666762362877741</v>
      </c>
      <c r="B1491" s="8">
        <f t="shared" si="729"/>
        <v>1.3332376371222587E-2</v>
      </c>
      <c r="C1491" s="8">
        <f t="shared" si="730"/>
        <v>0.93214112422832596</v>
      </c>
      <c r="D1491" s="8">
        <f t="shared" si="731"/>
        <v>1.009710820127456E-3</v>
      </c>
      <c r="E1491" s="8">
        <f t="shared" si="732"/>
        <v>4.8077789179872543E-2</v>
      </c>
      <c r="F1491" s="3">
        <f t="shared" si="733"/>
        <v>0.45057615701064407</v>
      </c>
      <c r="G1491" s="7">
        <f t="shared" si="734"/>
        <v>3.1524669761875861E-3</v>
      </c>
      <c r="H1491" s="3">
        <f t="shared" si="735"/>
        <v>0.23982009060496501</v>
      </c>
      <c r="I1491" s="3">
        <f t="shared" si="736"/>
        <v>0.11651764052854074</v>
      </c>
      <c r="J1491" s="3">
        <f t="shared" si="737"/>
        <v>0.66888235947145924</v>
      </c>
      <c r="K1491" s="3">
        <f t="shared" si="740"/>
        <v>7.1877795099668781E-2</v>
      </c>
      <c r="L1491" s="7">
        <f t="shared" si="741"/>
        <v>3.0740890987937378E-4</v>
      </c>
      <c r="M1491" s="7">
        <f t="shared" si="743"/>
        <v>1.0649569830708475E-3</v>
      </c>
      <c r="N1491" s="3">
        <f t="shared" si="738"/>
        <v>4.8032806253257745E-4</v>
      </c>
      <c r="O1491" s="3">
        <f t="shared" si="744"/>
        <v>0.23934047513211681</v>
      </c>
      <c r="P1491" s="3">
        <f t="shared" si="742"/>
        <v>0.23982080319464938</v>
      </c>
    </row>
    <row r="1492" spans="1:16" x14ac:dyDescent="0.25">
      <c r="A1492" s="8">
        <f t="shared" si="739"/>
        <v>0.2366679799236196</v>
      </c>
      <c r="B1492" s="8">
        <f t="shared" si="729"/>
        <v>1.3332020076380402E-2</v>
      </c>
      <c r="C1492" s="8">
        <f t="shared" si="730"/>
        <v>0.93212843839323334</v>
      </c>
      <c r="D1492" s="8">
        <f t="shared" si="731"/>
        <v>1.009670792486028E-3</v>
      </c>
      <c r="E1492" s="8">
        <f t="shared" si="732"/>
        <v>4.8077829207513974E-2</v>
      </c>
      <c r="F1492" s="3">
        <f t="shared" si="733"/>
        <v>0.4505757818792967</v>
      </c>
      <c r="G1492" s="7">
        <f t="shared" si="734"/>
        <v>3.1524617269586882E-3</v>
      </c>
      <c r="H1492" s="3">
        <f t="shared" si="735"/>
        <v>0.23982044165057828</v>
      </c>
      <c r="I1492" s="3">
        <f t="shared" si="736"/>
        <v>0.11651605479915417</v>
      </c>
      <c r="J1492" s="3">
        <f t="shared" si="737"/>
        <v>0.66888394520084582</v>
      </c>
      <c r="K1492" s="3">
        <f t="shared" si="740"/>
        <v>7.187768454074292E-2</v>
      </c>
      <c r="L1492" s="7">
        <f t="shared" si="741"/>
        <v>3.0740902830502149E-4</v>
      </c>
      <c r="M1492" s="7">
        <f t="shared" si="743"/>
        <v>1.0649569830708475E-3</v>
      </c>
      <c r="N1492" s="3">
        <f t="shared" si="738"/>
        <v>4.8032810398155413E-4</v>
      </c>
      <c r="O1492" s="3">
        <f t="shared" si="744"/>
        <v>0.23934047513211681</v>
      </c>
      <c r="P1492" s="3">
        <f t="shared" si="742"/>
        <v>0.23982080323609836</v>
      </c>
    </row>
    <row r="1493" spans="1:16" x14ac:dyDescent="0.25">
      <c r="A1493" s="8">
        <f t="shared" si="739"/>
        <v>0.23666816071637964</v>
      </c>
      <c r="B1493" s="8">
        <f t="shared" si="729"/>
        <v>1.3331839283620361E-2</v>
      </c>
      <c r="C1493" s="8">
        <f t="shared" si="730"/>
        <v>0.93212200122753286</v>
      </c>
      <c r="D1493" s="8">
        <f t="shared" si="731"/>
        <v>1.009650481669992E-3</v>
      </c>
      <c r="E1493" s="8">
        <f t="shared" si="732"/>
        <v>4.807784951833001E-2</v>
      </c>
      <c r="F1493" s="3">
        <f t="shared" si="733"/>
        <v>0.45057559153047894</v>
      </c>
      <c r="G1493" s="7">
        <f t="shared" si="734"/>
        <v>3.1524590634012572E-3</v>
      </c>
      <c r="H1493" s="3">
        <f t="shared" si="735"/>
        <v>0.23982061977978089</v>
      </c>
      <c r="I1493" s="3">
        <f t="shared" si="736"/>
        <v>0.11651525015344161</v>
      </c>
      <c r="J1493" s="3">
        <f t="shared" si="737"/>
        <v>0.66888474984655844</v>
      </c>
      <c r="K1493" s="3">
        <f t="shared" si="740"/>
        <v>7.1877628439516714E-2</v>
      </c>
      <c r="L1493" s="7">
        <f t="shared" si="741"/>
        <v>3.0740908840531266E-4</v>
      </c>
      <c r="M1493" s="7">
        <f t="shared" si="743"/>
        <v>1.0649569830708475E-3</v>
      </c>
      <c r="N1493" s="3">
        <f t="shared" si="738"/>
        <v>4.8032812501665602E-4</v>
      </c>
      <c r="O1493" s="3">
        <f t="shared" si="744"/>
        <v>0.23934047513211681</v>
      </c>
      <c r="P1493" s="3">
        <f t="shared" si="742"/>
        <v>0.23982080325713348</v>
      </c>
    </row>
    <row r="1494" spans="1:16" x14ac:dyDescent="0.25">
      <c r="A1494" s="8">
        <f t="shared" si="739"/>
        <v>0.23666825245505593</v>
      </c>
      <c r="B1494" s="8">
        <f t="shared" si="729"/>
        <v>1.3331747544944067E-2</v>
      </c>
      <c r="C1494" s="8">
        <f t="shared" si="730"/>
        <v>0.93211873483617813</v>
      </c>
      <c r="D1494" s="8">
        <f t="shared" si="731"/>
        <v>1.0096401755139758E-3</v>
      </c>
      <c r="E1494" s="8">
        <f t="shared" si="732"/>
        <v>4.8077859824486022E-2</v>
      </c>
      <c r="F1494" s="3">
        <f t="shared" si="733"/>
        <v>0.45057549494335219</v>
      </c>
      <c r="G1494" s="7">
        <f t="shared" si="734"/>
        <v>3.1524577118547635E-3</v>
      </c>
      <c r="H1494" s="3">
        <f t="shared" si="735"/>
        <v>0.2398207101669107</v>
      </c>
      <c r="I1494" s="3">
        <f t="shared" si="736"/>
        <v>0.11651484185452227</v>
      </c>
      <c r="J1494" s="3">
        <f t="shared" si="737"/>
        <v>0.66888515814547778</v>
      </c>
      <c r="K1494" s="3">
        <f t="shared" si="740"/>
        <v>7.1877599972145628E-2</v>
      </c>
      <c r="L1494" s="7">
        <f t="shared" si="741"/>
        <v>3.0740911890378653E-4</v>
      </c>
      <c r="M1494" s="7">
        <f t="shared" si="743"/>
        <v>1.0649569830708475E-3</v>
      </c>
      <c r="N1494" s="3">
        <f t="shared" si="738"/>
        <v>4.8032813569112189E-4</v>
      </c>
      <c r="O1494" s="3">
        <f t="shared" si="744"/>
        <v>0.23934047513211681</v>
      </c>
      <c r="P1494" s="3">
        <f t="shared" si="742"/>
        <v>0.23982080326780794</v>
      </c>
    </row>
    <row r="1495" spans="1:16" x14ac:dyDescent="0.25">
      <c r="A1495" s="8">
        <f t="shared" si="739"/>
        <v>0.23666829900550457</v>
      </c>
      <c r="B1495" s="8">
        <f t="shared" si="729"/>
        <v>1.3331700994495432E-2</v>
      </c>
      <c r="C1495" s="8">
        <f t="shared" si="730"/>
        <v>0.9321170773852403</v>
      </c>
      <c r="D1495" s="8">
        <f t="shared" si="731"/>
        <v>1.0096349459310823E-3</v>
      </c>
      <c r="E1495" s="8">
        <f t="shared" si="732"/>
        <v>4.8077865054068913E-2</v>
      </c>
      <c r="F1495" s="3">
        <f t="shared" si="733"/>
        <v>0.45057544593281695</v>
      </c>
      <c r="G1495" s="7">
        <f t="shared" si="734"/>
        <v>3.1524570260490193E-3</v>
      </c>
      <c r="H1495" s="3">
        <f t="shared" si="735"/>
        <v>0.23982075603155359</v>
      </c>
      <c r="I1495" s="3">
        <f t="shared" si="736"/>
        <v>0.11651463467315504</v>
      </c>
      <c r="J1495" s="3">
        <f t="shared" si="737"/>
        <v>0.66888536532684495</v>
      </c>
      <c r="K1495" s="3">
        <f t="shared" si="740"/>
        <v>7.1877585527044818E-2</v>
      </c>
      <c r="L1495" s="7">
        <f t="shared" si="741"/>
        <v>3.0740913438000227E-4</v>
      </c>
      <c r="M1495" s="7">
        <f t="shared" si="743"/>
        <v>1.0649569830708475E-3</v>
      </c>
      <c r="N1495" s="3">
        <f t="shared" si="738"/>
        <v>4.8032814110779735E-4</v>
      </c>
      <c r="O1495" s="3">
        <f t="shared" si="744"/>
        <v>0.23934047513211681</v>
      </c>
      <c r="P1495" s="3">
        <f t="shared" si="742"/>
        <v>0.23982080327322461</v>
      </c>
    </row>
    <row r="1496" spans="1:16" x14ac:dyDescent="0.25">
      <c r="A1496" s="8">
        <f t="shared" si="739"/>
        <v>0.23666832262634008</v>
      </c>
      <c r="B1496" s="8">
        <f t="shared" si="729"/>
        <v>1.3331677373659923E-2</v>
      </c>
      <c r="C1496" s="8">
        <f t="shared" si="730"/>
        <v>0.9321162363530755</v>
      </c>
      <c r="D1496" s="8">
        <f t="shared" si="731"/>
        <v>1.0096322923161859E-3</v>
      </c>
      <c r="E1496" s="8">
        <f t="shared" si="732"/>
        <v>4.8077867707683811E-2</v>
      </c>
      <c r="F1496" s="3">
        <f t="shared" si="733"/>
        <v>0.45057542106370829</v>
      </c>
      <c r="G1496" s="7">
        <f t="shared" si="734"/>
        <v>3.1524566780549378E-3</v>
      </c>
      <c r="H1496" s="3">
        <f t="shared" si="735"/>
        <v>0.23982077930439502</v>
      </c>
      <c r="I1496" s="3">
        <f t="shared" si="736"/>
        <v>0.11651452954413444</v>
      </c>
      <c r="J1496" s="3">
        <f t="shared" si="737"/>
        <v>0.66888547045586555</v>
      </c>
      <c r="K1496" s="3">
        <f t="shared" si="740"/>
        <v>7.1877578197232034E-2</v>
      </c>
      <c r="L1496" s="7">
        <f t="shared" si="741"/>
        <v>3.0740914223315231E-4</v>
      </c>
      <c r="M1496" s="7">
        <f t="shared" si="743"/>
        <v>1.0649569830708475E-3</v>
      </c>
      <c r="N1496" s="3">
        <f t="shared" si="738"/>
        <v>4.8032814385639991E-4</v>
      </c>
      <c r="O1496" s="3">
        <f t="shared" si="744"/>
        <v>0.23934047513211681</v>
      </c>
      <c r="P1496" s="3">
        <f t="shared" si="742"/>
        <v>0.23982080327597322</v>
      </c>
    </row>
    <row r="1497" spans="1:16" x14ac:dyDescent="0.25">
      <c r="A1497" s="8">
        <f t="shared" si="739"/>
        <v>0.23666833461212916</v>
      </c>
      <c r="B1497" s="8">
        <f t="shared" si="729"/>
        <v>1.3331665387870839E-2</v>
      </c>
      <c r="C1497" s="8">
        <f t="shared" si="730"/>
        <v>0.93211580959253659</v>
      </c>
      <c r="D1497" s="8">
        <f t="shared" si="731"/>
        <v>1.009630945807998E-3</v>
      </c>
      <c r="E1497" s="8">
        <f t="shared" si="732"/>
        <v>4.8077869054192E-2</v>
      </c>
      <c r="F1497" s="3">
        <f t="shared" si="733"/>
        <v>0.45057540844452393</v>
      </c>
      <c r="G1497" s="7">
        <f t="shared" si="734"/>
        <v>3.1524565014743717E-3</v>
      </c>
      <c r="H1497" s="3">
        <f t="shared" si="735"/>
        <v>0.23982079111360352</v>
      </c>
      <c r="I1497" s="3">
        <f t="shared" si="736"/>
        <v>0.11651447619906707</v>
      </c>
      <c r="J1497" s="3">
        <f t="shared" si="737"/>
        <v>0.66888552380093291</v>
      </c>
      <c r="K1497" s="3">
        <f t="shared" si="740"/>
        <v>7.1877574477901926E-2</v>
      </c>
      <c r="L1497" s="7">
        <f t="shared" si="741"/>
        <v>3.0740914621806876E-4</v>
      </c>
      <c r="M1497" s="7">
        <f t="shared" si="743"/>
        <v>1.0649569830708475E-3</v>
      </c>
      <c r="N1497" s="3">
        <f t="shared" si="738"/>
        <v>4.8032814525112067E-4</v>
      </c>
      <c r="O1497" s="3">
        <f t="shared" si="744"/>
        <v>0.23934047513211681</v>
      </c>
      <c r="P1497" s="3">
        <f t="shared" si="742"/>
        <v>0.23982080327736793</v>
      </c>
    </row>
    <row r="1498" spans="1:16" x14ac:dyDescent="0.25">
      <c r="A1498" s="8">
        <f t="shared" si="739"/>
        <v>0.23666834069401138</v>
      </c>
      <c r="B1498" s="8">
        <f t="shared" si="729"/>
        <v>1.3331659305988619E-2</v>
      </c>
      <c r="C1498" s="8">
        <f t="shared" si="730"/>
        <v>0.93211559304374303</v>
      </c>
      <c r="D1498" s="8">
        <f t="shared" si="731"/>
        <v>1.0096302625570638E-3</v>
      </c>
      <c r="E1498" s="8">
        <f t="shared" si="732"/>
        <v>4.8077869737442935E-2</v>
      </c>
      <c r="F1498" s="3">
        <f t="shared" si="733"/>
        <v>0.45057540204124374</v>
      </c>
      <c r="G1498" s="7">
        <f t="shared" si="734"/>
        <v>3.1524564118731121E-3</v>
      </c>
      <c r="H1498" s="3">
        <f t="shared" si="735"/>
        <v>0.2398207971058845</v>
      </c>
      <c r="I1498" s="3">
        <f t="shared" si="736"/>
        <v>0.11651444913046788</v>
      </c>
      <c r="J1498" s="3">
        <f t="shared" si="737"/>
        <v>0.66888555086953216</v>
      </c>
      <c r="K1498" s="3">
        <f t="shared" si="740"/>
        <v>7.1877572590621927E-2</v>
      </c>
      <c r="L1498" s="7">
        <f t="shared" si="741"/>
        <v>3.0740914824012213E-4</v>
      </c>
      <c r="M1498" s="7">
        <f t="shared" si="743"/>
        <v>1.0649569830708475E-3</v>
      </c>
      <c r="N1498" s="3">
        <f t="shared" si="738"/>
        <v>4.8032814595883939E-4</v>
      </c>
      <c r="O1498" s="3">
        <f t="shared" si="744"/>
        <v>0.23934047513211681</v>
      </c>
      <c r="P1498" s="3">
        <f t="shared" si="742"/>
        <v>0.23982080327807564</v>
      </c>
    </row>
    <row r="1499" spans="1:16" x14ac:dyDescent="0.25">
      <c r="A1499" s="8">
        <f t="shared" si="739"/>
        <v>0.23666834378010695</v>
      </c>
      <c r="B1499" s="8">
        <f t="shared" si="729"/>
        <v>1.3331656219893046E-2</v>
      </c>
      <c r="C1499" s="8">
        <f t="shared" si="730"/>
        <v>0.93211548316157877</v>
      </c>
      <c r="D1499" s="8">
        <f t="shared" si="731"/>
        <v>1.0096299158589093E-3</v>
      </c>
      <c r="E1499" s="8">
        <f t="shared" si="732"/>
        <v>4.8077870084141092E-2</v>
      </c>
      <c r="F1499" s="3">
        <f t="shared" si="733"/>
        <v>0.4505753987920636</v>
      </c>
      <c r="G1499" s="7">
        <f t="shared" si="734"/>
        <v>3.1524563664072536E-3</v>
      </c>
      <c r="H1499" s="3">
        <f t="shared" si="735"/>
        <v>0.23982080014651422</v>
      </c>
      <c r="I1499" s="3">
        <f t="shared" si="736"/>
        <v>0.11651443539519735</v>
      </c>
      <c r="J1499" s="3">
        <f t="shared" si="737"/>
        <v>0.66888556460480264</v>
      </c>
      <c r="K1499" s="3">
        <f t="shared" si="740"/>
        <v>7.1877571632969706E-2</v>
      </c>
      <c r="L1499" s="7">
        <f t="shared" si="741"/>
        <v>3.0740914926616353E-4</v>
      </c>
      <c r="M1499" s="7">
        <f t="shared" si="743"/>
        <v>1.0649569830708475E-3</v>
      </c>
      <c r="N1499" s="3">
        <f t="shared" si="738"/>
        <v>4.8032814631795382E-4</v>
      </c>
      <c r="O1499" s="3">
        <f t="shared" si="744"/>
        <v>0.23934047513211681</v>
      </c>
      <c r="P1499" s="3">
        <f t="shared" si="742"/>
        <v>0.23982080327843477</v>
      </c>
    </row>
    <row r="1500" spans="1:16" x14ac:dyDescent="0.25">
      <c r="A1500" s="8">
        <f t="shared" si="739"/>
        <v>0.23666834534606723</v>
      </c>
      <c r="B1500" s="8">
        <f t="shared" si="729"/>
        <v>1.3331654653932767E-2</v>
      </c>
      <c r="C1500" s="8">
        <f t="shared" si="730"/>
        <v>0.93211542740468012</v>
      </c>
      <c r="D1500" s="8">
        <f t="shared" si="731"/>
        <v>1.009629739935812E-3</v>
      </c>
      <c r="E1500" s="8">
        <f t="shared" si="732"/>
        <v>4.8077870260064187E-2</v>
      </c>
      <c r="F1500" s="3">
        <f t="shared" si="733"/>
        <v>0.45057539714335043</v>
      </c>
      <c r="G1500" s="7">
        <f t="shared" si="734"/>
        <v>3.1524563433367693E-3</v>
      </c>
      <c r="H1500" s="3">
        <f t="shared" si="735"/>
        <v>0.23982080168940401</v>
      </c>
      <c r="I1500" s="3">
        <f t="shared" si="736"/>
        <v>0.11651442842558501</v>
      </c>
      <c r="J1500" s="3">
        <f t="shared" si="737"/>
        <v>0.66888557157441497</v>
      </c>
      <c r="K1500" s="3">
        <f t="shared" si="740"/>
        <v>7.1877571147033512E-2</v>
      </c>
      <c r="L1500" s="7">
        <f t="shared" si="741"/>
        <v>3.0740914978680272E-4</v>
      </c>
      <c r="M1500" s="7">
        <f t="shared" si="743"/>
        <v>1.0649569830708475E-3</v>
      </c>
      <c r="N1500" s="3">
        <f t="shared" si="738"/>
        <v>4.8032814650017758E-4</v>
      </c>
      <c r="O1500" s="3">
        <f t="shared" si="744"/>
        <v>0.23934047513211681</v>
      </c>
      <c r="P1500" s="3">
        <f t="shared" si="742"/>
        <v>0.23982080327861699</v>
      </c>
    </row>
    <row r="1501" spans="1:16" x14ac:dyDescent="0.25">
      <c r="A1501" s="8">
        <f t="shared" si="739"/>
        <v>0.23666834614067372</v>
      </c>
      <c r="B1501" s="8">
        <f t="shared" si="729"/>
        <v>1.3331653859326276E-2</v>
      </c>
      <c r="C1501" s="8">
        <f t="shared" si="730"/>
        <v>0.93211539911226682</v>
      </c>
      <c r="D1501" s="8">
        <f t="shared" si="731"/>
        <v>1.0096296506681389E-3</v>
      </c>
      <c r="E1501" s="8">
        <f t="shared" si="732"/>
        <v>4.8077870349331864E-2</v>
      </c>
      <c r="F1501" s="3">
        <f t="shared" si="733"/>
        <v>0.45057539630675308</v>
      </c>
      <c r="G1501" s="7">
        <f t="shared" si="734"/>
        <v>3.152456331630242E-3</v>
      </c>
      <c r="H1501" s="3">
        <f t="shared" si="735"/>
        <v>0.23982080247230397</v>
      </c>
      <c r="I1501" s="3">
        <f t="shared" si="736"/>
        <v>0.11651442488903335</v>
      </c>
      <c r="J1501" s="3">
        <f t="shared" si="737"/>
        <v>0.66888557511096658</v>
      </c>
      <c r="K1501" s="3">
        <f t="shared" si="740"/>
        <v>7.1877570900457613E-2</v>
      </c>
      <c r="L1501" s="7">
        <f t="shared" si="741"/>
        <v>3.0740915005098777E-4</v>
      </c>
      <c r="M1501" s="7">
        <f t="shared" si="743"/>
        <v>1.0649569830708475E-3</v>
      </c>
      <c r="N1501" s="3">
        <f t="shared" si="738"/>
        <v>4.8032814659264229E-4</v>
      </c>
      <c r="O1501" s="3">
        <f t="shared" si="744"/>
        <v>0.23934047513211681</v>
      </c>
      <c r="P1501" s="3">
        <f t="shared" si="742"/>
        <v>0.23982080327870944</v>
      </c>
    </row>
    <row r="1502" spans="1:16" x14ac:dyDescent="0.25">
      <c r="A1502" s="8">
        <f t="shared" si="739"/>
        <v>0.23666834654387647</v>
      </c>
      <c r="B1502" s="8">
        <f t="shared" si="729"/>
        <v>1.3331653456123527E-2</v>
      </c>
      <c r="C1502" s="8">
        <f t="shared" si="730"/>
        <v>0.93211538475600442</v>
      </c>
      <c r="D1502" s="8">
        <f t="shared" si="731"/>
        <v>1.0096296053715408E-3</v>
      </c>
      <c r="E1502" s="8">
        <f t="shared" si="732"/>
        <v>4.8077870394628457E-2</v>
      </c>
      <c r="F1502" s="3">
        <f t="shared" si="733"/>
        <v>0.45057539588224321</v>
      </c>
      <c r="G1502" s="7">
        <f t="shared" si="734"/>
        <v>3.1524563256900649E-3</v>
      </c>
      <c r="H1502" s="3">
        <f t="shared" si="735"/>
        <v>0.23982080286956653</v>
      </c>
      <c r="I1502" s="3">
        <f t="shared" si="736"/>
        <v>0.11651442309450055</v>
      </c>
      <c r="J1502" s="3">
        <f t="shared" si="737"/>
        <v>0.66888557690549943</v>
      </c>
      <c r="K1502" s="3">
        <f t="shared" si="740"/>
        <v>7.1877570775338948E-2</v>
      </c>
      <c r="L1502" s="7">
        <f t="shared" si="741"/>
        <v>3.0740915018504194E-4</v>
      </c>
      <c r="M1502" s="7">
        <f t="shared" si="743"/>
        <v>1.0649569830708475E-3</v>
      </c>
      <c r="N1502" s="3">
        <f t="shared" si="738"/>
        <v>4.8032814663956131E-4</v>
      </c>
      <c r="O1502" s="3">
        <f t="shared" si="744"/>
        <v>0.23934047513211681</v>
      </c>
      <c r="P1502" s="3">
        <f t="shared" si="742"/>
        <v>0.23982080327875638</v>
      </c>
    </row>
    <row r="1504" spans="1:16" x14ac:dyDescent="0.25">
      <c r="A1504" s="5" t="s">
        <v>75</v>
      </c>
      <c r="B1504" s="5"/>
      <c r="C1504" s="5"/>
      <c r="D1504" s="5"/>
      <c r="E1504" s="5"/>
      <c r="F1504">
        <f>F1471+1</f>
        <v>46</v>
      </c>
      <c r="G1504" t="s">
        <v>76</v>
      </c>
      <c r="H1504">
        <f>D$18/100</f>
        <v>0.7</v>
      </c>
      <c r="K1504" t="s">
        <v>15</v>
      </c>
    </row>
    <row r="1505" spans="1:16" x14ac:dyDescent="0.25">
      <c r="A1505" s="1" t="s">
        <v>82</v>
      </c>
      <c r="B1505" s="1" t="s">
        <v>182</v>
      </c>
      <c r="C1505" s="1" t="s">
        <v>183</v>
      </c>
      <c r="D1505" s="1" t="s">
        <v>184</v>
      </c>
      <c r="E1505" s="1" t="s">
        <v>185</v>
      </c>
      <c r="F1505" s="1" t="s">
        <v>79</v>
      </c>
      <c r="G1505" s="1" t="s">
        <v>81</v>
      </c>
      <c r="H1505" s="1" t="s">
        <v>84</v>
      </c>
      <c r="I1505" s="1" t="s">
        <v>60</v>
      </c>
      <c r="J1505" s="1" t="s">
        <v>187</v>
      </c>
      <c r="K1505" s="1" t="s">
        <v>86</v>
      </c>
      <c r="L1505" s="1" t="s">
        <v>88</v>
      </c>
      <c r="M1505" s="1" t="s">
        <v>88</v>
      </c>
      <c r="N1505" s="1" t="s">
        <v>90</v>
      </c>
      <c r="O1505" s="1" t="s">
        <v>92</v>
      </c>
      <c r="P1505" s="1" t="s">
        <v>92</v>
      </c>
    </row>
    <row r="1506" spans="1:16" x14ac:dyDescent="0.25">
      <c r="A1506" s="1" t="s">
        <v>77</v>
      </c>
      <c r="B1506" s="1" t="s">
        <v>10</v>
      </c>
      <c r="C1506" s="1" t="s">
        <v>57</v>
      </c>
      <c r="D1506" s="1" t="s">
        <v>59</v>
      </c>
      <c r="E1506" s="1" t="s">
        <v>186</v>
      </c>
      <c r="F1506" s="1" t="s">
        <v>78</v>
      </c>
      <c r="G1506" s="1" t="s">
        <v>80</v>
      </c>
      <c r="H1506" s="1" t="s">
        <v>83</v>
      </c>
      <c r="I1506" s="1" t="s">
        <v>61</v>
      </c>
      <c r="J1506" s="1" t="s">
        <v>188</v>
      </c>
      <c r="K1506" s="1" t="s">
        <v>85</v>
      </c>
      <c r="L1506" s="1" t="s">
        <v>87</v>
      </c>
      <c r="M1506" s="1" t="s">
        <v>28</v>
      </c>
      <c r="N1506" s="1" t="s">
        <v>89</v>
      </c>
      <c r="O1506" s="1" t="s">
        <v>32</v>
      </c>
      <c r="P1506" s="1" t="s">
        <v>91</v>
      </c>
    </row>
    <row r="1507" spans="1:16" x14ac:dyDescent="0.25">
      <c r="A1507" s="1" t="s">
        <v>0</v>
      </c>
      <c r="B1507" s="1" t="s">
        <v>0</v>
      </c>
      <c r="C1507" s="1" t="s">
        <v>97</v>
      </c>
      <c r="D1507" s="1" t="s">
        <v>17</v>
      </c>
      <c r="E1507" s="1" t="s">
        <v>17</v>
      </c>
      <c r="F1507" s="1" t="s">
        <v>22</v>
      </c>
      <c r="G1507" s="1" t="s">
        <v>0</v>
      </c>
      <c r="H1507" s="1" t="s">
        <v>0</v>
      </c>
      <c r="I1507" s="1" t="s">
        <v>0</v>
      </c>
      <c r="J1507" s="1" t="s">
        <v>0</v>
      </c>
      <c r="K1507" s="1" t="s">
        <v>0</v>
      </c>
      <c r="L1507" s="1" t="s">
        <v>20</v>
      </c>
      <c r="M1507" s="1" t="s">
        <v>20</v>
      </c>
      <c r="N1507" s="1" t="s">
        <v>0</v>
      </c>
      <c r="O1507" s="1" t="s">
        <v>0</v>
      </c>
      <c r="P1507" s="1" t="s">
        <v>0</v>
      </c>
    </row>
    <row r="1508" spans="1:16" x14ac:dyDescent="0.25">
      <c r="A1508" s="8">
        <v>0.2</v>
      </c>
      <c r="B1508" s="8">
        <f t="shared" ref="B1508:B1535" si="745">IF(A1508&lt;$D$24,A1508,2*$D$24-A1508)</f>
        <v>4.9999999999999989E-2</v>
      </c>
      <c r="C1508" s="8">
        <f t="shared" ref="C1508:C1535" si="746">2*ACOS(($D$24-B1508)/$D$24)</f>
        <v>1.8545904360032242</v>
      </c>
      <c r="D1508" s="8">
        <f t="shared" ref="D1508:D1535" si="747">$D$24^2*(C1508-SIN(C1508))/2</f>
        <v>6.9889877812751881E-3</v>
      </c>
      <c r="E1508" s="8">
        <f t="shared" ref="E1508:E1535" si="748">IF(A1508&lt;$D$24,D1508,3.1416*($D$24)^2-D1508)</f>
        <v>4.2098512218724814E-2</v>
      </c>
      <c r="F1508" s="3">
        <f t="shared" ref="F1508:F1535" si="749">$D$19/E1508</f>
        <v>0.51457175906087338</v>
      </c>
      <c r="G1508" s="7">
        <f t="shared" ref="G1508:G1535" si="750">F1508^2/(2*32.2)</f>
        <v>4.1115542736490911E-3</v>
      </c>
      <c r="H1508" s="3">
        <f t="shared" ref="H1508:H1535" si="751">A1508+G1508</f>
        <v>0.2041115542736491</v>
      </c>
      <c r="I1508" s="3">
        <f t="shared" ref="I1508:I1535" si="752">$D$24*C1508</f>
        <v>0.23182380450040302</v>
      </c>
      <c r="J1508" s="3">
        <f t="shared" ref="J1508:J1535" si="753">IF(A1508&lt;$D$24,I1508,(2*3.1416*$D$24-I1508))</f>
        <v>0.55357619549959702</v>
      </c>
      <c r="K1508" s="3">
        <f>E1508/J1508</f>
        <v>7.6048270429568104E-2</v>
      </c>
      <c r="L1508" s="7">
        <f>($D$21^2)*(F1508^2)/(($D$20^2)*(K1508^1.333))</f>
        <v>3.7189525515176188E-4</v>
      </c>
      <c r="M1508" s="7">
        <f>D1491</f>
        <v>1.009710820127456E-3</v>
      </c>
      <c r="N1508" s="3">
        <f t="shared" ref="N1508:N1535" si="754">((M1508+L1508)/2)*D$30</f>
        <v>4.8356212634772622E-4</v>
      </c>
      <c r="O1508" s="3">
        <f>H1502</f>
        <v>0.23982080286956653</v>
      </c>
      <c r="P1508" s="3">
        <f>N1508+O1508</f>
        <v>0.24030436499591426</v>
      </c>
    </row>
    <row r="1509" spans="1:16" x14ac:dyDescent="0.25">
      <c r="A1509" s="8">
        <f t="shared" ref="A1509:A1535" si="755">A1508+(P1508-H1508)/2</f>
        <v>0.21809640536113259</v>
      </c>
      <c r="B1509" s="8">
        <f t="shared" si="745"/>
        <v>3.1903594638867411E-2</v>
      </c>
      <c r="C1509" s="8">
        <f t="shared" si="746"/>
        <v>1.4612087021971012</v>
      </c>
      <c r="D1509" s="8">
        <f t="shared" si="747"/>
        <v>3.6500579600278757E-3</v>
      </c>
      <c r="E1509" s="8">
        <f t="shared" si="748"/>
        <v>4.5437442039972124E-2</v>
      </c>
      <c r="F1509" s="3">
        <f t="shared" si="749"/>
        <v>0.47675891321474106</v>
      </c>
      <c r="G1509" s="7">
        <f t="shared" si="750"/>
        <v>3.5294885299643011E-3</v>
      </c>
      <c r="H1509" s="3">
        <f t="shared" si="751"/>
        <v>0.22162589389109688</v>
      </c>
      <c r="I1509" s="3">
        <f t="shared" si="752"/>
        <v>0.18265108777463765</v>
      </c>
      <c r="J1509" s="3">
        <f t="shared" si="753"/>
        <v>0.60274891222536231</v>
      </c>
      <c r="K1509" s="3">
        <f t="shared" ref="K1509:K1535" si="756">E1509/J1509</f>
        <v>7.5383698117705566E-2</v>
      </c>
      <c r="L1509" s="7">
        <f t="shared" ref="L1509:L1535" si="757">($D$21^2)*(F1509^2)/(($D$20^2)*(K1509^1.333))</f>
        <v>3.2300381419414254E-4</v>
      </c>
      <c r="M1509" s="7">
        <f>M1508</f>
        <v>1.009710820127456E-3</v>
      </c>
      <c r="N1509" s="3">
        <f t="shared" si="754"/>
        <v>4.6645012201255943E-4</v>
      </c>
      <c r="O1509" s="3">
        <f>O1508</f>
        <v>0.23982080286956653</v>
      </c>
      <c r="P1509" s="3">
        <f t="shared" ref="P1509:P1535" si="758">N1509+O1509</f>
        <v>0.24028725299157908</v>
      </c>
    </row>
    <row r="1510" spans="1:16" x14ac:dyDescent="0.25">
      <c r="A1510" s="8">
        <f t="shared" si="755"/>
        <v>0.2274270849113737</v>
      </c>
      <c r="B1510" s="8">
        <f t="shared" si="745"/>
        <v>2.25729150886263E-2</v>
      </c>
      <c r="C1510" s="8">
        <f t="shared" si="746"/>
        <v>1.2208074180621571</v>
      </c>
      <c r="D1510" s="8">
        <f t="shared" si="747"/>
        <v>2.1986789226666548E-3</v>
      </c>
      <c r="E1510" s="8">
        <f t="shared" si="748"/>
        <v>4.6888821077333345E-2</v>
      </c>
      <c r="F1510" s="3">
        <f t="shared" si="749"/>
        <v>0.4620014960603675</v>
      </c>
      <c r="G1510" s="7">
        <f t="shared" si="750"/>
        <v>3.3143692913356793E-3</v>
      </c>
      <c r="H1510" s="3">
        <f t="shared" si="751"/>
        <v>0.23074145420270939</v>
      </c>
      <c r="I1510" s="3">
        <f t="shared" si="752"/>
        <v>0.15260092725776964</v>
      </c>
      <c r="J1510" s="3">
        <f t="shared" si="753"/>
        <v>0.63279907274223035</v>
      </c>
      <c r="K1510" s="3">
        <f t="shared" si="756"/>
        <v>7.4097487017705271E-2</v>
      </c>
      <c r="L1510" s="7">
        <f t="shared" si="757"/>
        <v>3.1035558164850037E-4</v>
      </c>
      <c r="M1510" s="7">
        <f t="shared" ref="M1510:M1535" si="759">M1509</f>
        <v>1.009710820127456E-3</v>
      </c>
      <c r="N1510" s="3">
        <f t="shared" si="754"/>
        <v>4.6202324062158471E-4</v>
      </c>
      <c r="O1510" s="3">
        <f t="shared" ref="O1510:O1535" si="760">O1509</f>
        <v>0.23982080286956653</v>
      </c>
      <c r="P1510" s="3">
        <f t="shared" si="758"/>
        <v>0.24028282611018811</v>
      </c>
    </row>
    <row r="1511" spans="1:16" x14ac:dyDescent="0.25">
      <c r="A1511" s="8">
        <f t="shared" si="755"/>
        <v>0.23219777086511306</v>
      </c>
      <c r="B1511" s="8">
        <f t="shared" si="745"/>
        <v>1.7802229134886938E-2</v>
      </c>
      <c r="C1511" s="8">
        <f t="shared" si="746"/>
        <v>1.0804920429192735</v>
      </c>
      <c r="D1511" s="8">
        <f t="shared" si="747"/>
        <v>1.5492377267435874E-3</v>
      </c>
      <c r="E1511" s="8">
        <f t="shared" si="748"/>
        <v>4.7538262273256415E-2</v>
      </c>
      <c r="F1511" s="3">
        <f t="shared" si="749"/>
        <v>0.45568988958230555</v>
      </c>
      <c r="G1511" s="7">
        <f t="shared" si="750"/>
        <v>3.2244297432846864E-3</v>
      </c>
      <c r="H1511" s="3">
        <f t="shared" si="751"/>
        <v>0.23542220060839775</v>
      </c>
      <c r="I1511" s="3">
        <f t="shared" si="752"/>
        <v>0.13506150536490918</v>
      </c>
      <c r="J1511" s="3">
        <f t="shared" si="753"/>
        <v>0.65033849463509075</v>
      </c>
      <c r="K1511" s="3">
        <f t="shared" si="756"/>
        <v>7.3097721671743346E-2</v>
      </c>
      <c r="L1511" s="7">
        <f t="shared" si="757"/>
        <v>3.0745092253967602E-4</v>
      </c>
      <c r="M1511" s="7">
        <f t="shared" si="759"/>
        <v>1.009710820127456E-3</v>
      </c>
      <c r="N1511" s="3">
        <f t="shared" si="754"/>
        <v>4.610066099334962E-4</v>
      </c>
      <c r="O1511" s="3">
        <f t="shared" si="760"/>
        <v>0.23982080286956653</v>
      </c>
      <c r="P1511" s="3">
        <f t="shared" si="758"/>
        <v>0.24028180947950004</v>
      </c>
    </row>
    <row r="1512" spans="1:16" x14ac:dyDescent="0.25">
      <c r="A1512" s="8">
        <f t="shared" si="755"/>
        <v>0.23462757530066419</v>
      </c>
      <c r="B1512" s="8">
        <f t="shared" si="745"/>
        <v>1.5372424699335807E-2</v>
      </c>
      <c r="C1512" s="8">
        <f t="shared" si="746"/>
        <v>1.0023417944402988</v>
      </c>
      <c r="D1512" s="8">
        <f t="shared" si="747"/>
        <v>1.2469362591077636E-3</v>
      </c>
      <c r="E1512" s="8">
        <f t="shared" si="748"/>
        <v>4.7840563740892239E-2</v>
      </c>
      <c r="F1512" s="3">
        <f t="shared" si="749"/>
        <v>0.45281041426605234</v>
      </c>
      <c r="G1512" s="7">
        <f t="shared" si="750"/>
        <v>3.1838085600589118E-3</v>
      </c>
      <c r="H1512" s="3">
        <f t="shared" si="751"/>
        <v>0.23781138386072309</v>
      </c>
      <c r="I1512" s="3">
        <f t="shared" si="752"/>
        <v>0.12529272430503735</v>
      </c>
      <c r="J1512" s="3">
        <f t="shared" si="753"/>
        <v>0.66010727569496264</v>
      </c>
      <c r="K1512" s="3">
        <f t="shared" si="756"/>
        <v>7.2473922803722432E-2</v>
      </c>
      <c r="L1512" s="7">
        <f t="shared" si="757"/>
        <v>3.0706573003480618E-4</v>
      </c>
      <c r="M1512" s="7">
        <f t="shared" si="759"/>
        <v>1.009710820127456E-3</v>
      </c>
      <c r="N1512" s="3">
        <f t="shared" si="754"/>
        <v>4.6087179255679169E-4</v>
      </c>
      <c r="O1512" s="3">
        <f t="shared" si="760"/>
        <v>0.23982080286956653</v>
      </c>
      <c r="P1512" s="3">
        <f t="shared" si="758"/>
        <v>0.24028167466212333</v>
      </c>
    </row>
    <row r="1513" spans="1:16" x14ac:dyDescent="0.25">
      <c r="A1513" s="8">
        <f t="shared" si="755"/>
        <v>0.23586272070136433</v>
      </c>
      <c r="B1513" s="8">
        <f t="shared" si="745"/>
        <v>1.4137279298635674E-2</v>
      </c>
      <c r="C1513" s="8">
        <f t="shared" si="746"/>
        <v>0.96040339249514561</v>
      </c>
      <c r="D1513" s="8">
        <f t="shared" si="747"/>
        <v>1.1014104468273769E-3</v>
      </c>
      <c r="E1513" s="8">
        <f t="shared" si="748"/>
        <v>4.7986089553172621E-2</v>
      </c>
      <c r="F1513" s="3">
        <f t="shared" si="749"/>
        <v>0.45143719123498899</v>
      </c>
      <c r="G1513" s="7">
        <f t="shared" si="750"/>
        <v>3.1645269818344102E-3</v>
      </c>
      <c r="H1513" s="3">
        <f t="shared" si="751"/>
        <v>0.23902724768319875</v>
      </c>
      <c r="I1513" s="3">
        <f t="shared" si="752"/>
        <v>0.1200504240618932</v>
      </c>
      <c r="J1513" s="3">
        <f t="shared" si="753"/>
        <v>0.66534957593810673</v>
      </c>
      <c r="K1513" s="3">
        <f t="shared" si="756"/>
        <v>7.212162040610734E-2</v>
      </c>
      <c r="L1513" s="7">
        <f t="shared" si="757"/>
        <v>3.0719505873682824E-4</v>
      </c>
      <c r="M1513" s="7">
        <f t="shared" si="759"/>
        <v>1.009710820127456E-3</v>
      </c>
      <c r="N1513" s="3">
        <f t="shared" si="754"/>
        <v>4.6091705760249946E-4</v>
      </c>
      <c r="O1513" s="3">
        <f t="shared" si="760"/>
        <v>0.23982080286956653</v>
      </c>
      <c r="P1513" s="3">
        <f t="shared" si="758"/>
        <v>0.24028171992716904</v>
      </c>
    </row>
    <row r="1514" spans="1:16" x14ac:dyDescent="0.25">
      <c r="A1514" s="8">
        <f t="shared" si="755"/>
        <v>0.23648995682334947</v>
      </c>
      <c r="B1514" s="8">
        <f t="shared" si="745"/>
        <v>1.3510043176650527E-2</v>
      </c>
      <c r="C1514" s="8">
        <f t="shared" si="746"/>
        <v>0.93844713705294458</v>
      </c>
      <c r="D1514" s="8">
        <f t="shared" si="747"/>
        <v>1.0297333587211913E-3</v>
      </c>
      <c r="E1514" s="8">
        <f t="shared" si="748"/>
        <v>4.805776664127881E-2</v>
      </c>
      <c r="F1514" s="3">
        <f t="shared" si="749"/>
        <v>0.45076388272333695</v>
      </c>
      <c r="G1514" s="7">
        <f t="shared" si="750"/>
        <v>3.155094378382271E-3</v>
      </c>
      <c r="H1514" s="3">
        <f t="shared" si="751"/>
        <v>0.23964505120173174</v>
      </c>
      <c r="I1514" s="3">
        <f t="shared" si="752"/>
        <v>0.11730589213161807</v>
      </c>
      <c r="J1514" s="3">
        <f t="shared" si="753"/>
        <v>0.66809410786838197</v>
      </c>
      <c r="K1514" s="3">
        <f t="shared" si="756"/>
        <v>7.1932630561002409E-2</v>
      </c>
      <c r="L1514" s="7">
        <f t="shared" si="757"/>
        <v>3.0735251784970354E-4</v>
      </c>
      <c r="M1514" s="7">
        <f t="shared" si="759"/>
        <v>1.009710820127456E-3</v>
      </c>
      <c r="N1514" s="3">
        <f t="shared" si="754"/>
        <v>4.609721682920058E-4</v>
      </c>
      <c r="O1514" s="3">
        <f t="shared" si="760"/>
        <v>0.23982080286956653</v>
      </c>
      <c r="P1514" s="3">
        <f t="shared" si="758"/>
        <v>0.24028177503785852</v>
      </c>
    </row>
    <row r="1515" spans="1:16" x14ac:dyDescent="0.25">
      <c r="A1515" s="8">
        <f t="shared" si="755"/>
        <v>0.23680831874141287</v>
      </c>
      <c r="B1515" s="8">
        <f t="shared" si="745"/>
        <v>1.3191681258587135E-2</v>
      </c>
      <c r="C1515" s="8">
        <f t="shared" si="746"/>
        <v>0.92711918401519622</v>
      </c>
      <c r="D1515" s="8">
        <f t="shared" si="747"/>
        <v>9.9394388126317242E-4</v>
      </c>
      <c r="E1515" s="8">
        <f t="shared" si="748"/>
        <v>4.8093556118736829E-2</v>
      </c>
      <c r="F1515" s="3">
        <f t="shared" si="749"/>
        <v>0.450428440615879</v>
      </c>
      <c r="G1515" s="7">
        <f t="shared" si="750"/>
        <v>3.1504003123548514E-3</v>
      </c>
      <c r="H1515" s="3">
        <f t="shared" si="751"/>
        <v>0.23995871905376773</v>
      </c>
      <c r="I1515" s="3">
        <f t="shared" si="752"/>
        <v>0.11588989800189953</v>
      </c>
      <c r="J1515" s="3">
        <f t="shared" si="753"/>
        <v>0.66951010199810046</v>
      </c>
      <c r="K1515" s="3">
        <f t="shared" si="756"/>
        <v>7.183395138505809E-2</v>
      </c>
      <c r="L1515" s="7">
        <f t="shared" si="757"/>
        <v>3.0745734919502269E-4</v>
      </c>
      <c r="M1515" s="7">
        <f t="shared" si="759"/>
        <v>1.009710820127456E-3</v>
      </c>
      <c r="N1515" s="3">
        <f t="shared" si="754"/>
        <v>4.6100885926286751E-4</v>
      </c>
      <c r="O1515" s="3">
        <f t="shared" si="760"/>
        <v>0.23982080286956653</v>
      </c>
      <c r="P1515" s="3">
        <f t="shared" si="758"/>
        <v>0.2402818117288294</v>
      </c>
    </row>
    <row r="1516" spans="1:16" x14ac:dyDescent="0.25">
      <c r="A1516" s="8">
        <f t="shared" si="755"/>
        <v>0.23696986507894369</v>
      </c>
      <c r="B1516" s="8">
        <f t="shared" si="745"/>
        <v>1.3030134921056313E-2</v>
      </c>
      <c r="C1516" s="8">
        <f t="shared" si="746"/>
        <v>0.92132169165702438</v>
      </c>
      <c r="D1516" s="8">
        <f t="shared" si="747"/>
        <v>9.759379633814385E-4</v>
      </c>
      <c r="E1516" s="8">
        <f t="shared" si="748"/>
        <v>4.8111562036618559E-2</v>
      </c>
      <c r="F1516" s="3">
        <f t="shared" si="749"/>
        <v>0.45025986621982944</v>
      </c>
      <c r="G1516" s="7">
        <f t="shared" si="750"/>
        <v>3.1480426572717186E-3</v>
      </c>
      <c r="H1516" s="3">
        <f t="shared" si="751"/>
        <v>0.24011790773621541</v>
      </c>
      <c r="I1516" s="3">
        <f t="shared" si="752"/>
        <v>0.11516521145712805</v>
      </c>
      <c r="J1516" s="3">
        <f t="shared" si="753"/>
        <v>0.67023478854287188</v>
      </c>
      <c r="K1516" s="3">
        <f t="shared" si="756"/>
        <v>7.1783146531703909E-2</v>
      </c>
      <c r="L1516" s="7">
        <f t="shared" si="757"/>
        <v>3.0751714199862932E-4</v>
      </c>
      <c r="M1516" s="7">
        <f t="shared" si="759"/>
        <v>1.009710820127456E-3</v>
      </c>
      <c r="N1516" s="3">
        <f t="shared" si="754"/>
        <v>4.6102978674412981E-4</v>
      </c>
      <c r="O1516" s="3">
        <f t="shared" si="760"/>
        <v>0.23982080286956653</v>
      </c>
      <c r="P1516" s="3">
        <f t="shared" si="758"/>
        <v>0.24028183265631065</v>
      </c>
    </row>
    <row r="1517" spans="1:16" x14ac:dyDescent="0.25">
      <c r="A1517" s="8">
        <f t="shared" si="755"/>
        <v>0.23705182753899129</v>
      </c>
      <c r="B1517" s="8">
        <f t="shared" si="745"/>
        <v>1.2948172461008711E-2</v>
      </c>
      <c r="C1517" s="8">
        <f t="shared" si="746"/>
        <v>0.91836728029651393</v>
      </c>
      <c r="D1517" s="8">
        <f t="shared" si="747"/>
        <v>9.6684261542089468E-4</v>
      </c>
      <c r="E1517" s="8">
        <f t="shared" si="748"/>
        <v>4.8120657384579102E-2</v>
      </c>
      <c r="F1517" s="3">
        <f t="shared" si="749"/>
        <v>0.45017476201763185</v>
      </c>
      <c r="G1517" s="7">
        <f t="shared" si="750"/>
        <v>3.1468527384725378E-3</v>
      </c>
      <c r="H1517" s="3">
        <f t="shared" si="751"/>
        <v>0.24019868027746383</v>
      </c>
      <c r="I1517" s="3">
        <f t="shared" si="752"/>
        <v>0.11479591003706424</v>
      </c>
      <c r="J1517" s="3">
        <f t="shared" si="753"/>
        <v>0.67060408996293575</v>
      </c>
      <c r="K1517" s="3">
        <f t="shared" si="756"/>
        <v>7.1757178497433155E-2</v>
      </c>
      <c r="L1517" s="7">
        <f t="shared" si="757"/>
        <v>3.0754920251604224E-4</v>
      </c>
      <c r="M1517" s="7">
        <f t="shared" si="759"/>
        <v>1.009710820127456E-3</v>
      </c>
      <c r="N1517" s="3">
        <f t="shared" si="754"/>
        <v>4.6104100792522431E-4</v>
      </c>
      <c r="O1517" s="3">
        <f t="shared" si="760"/>
        <v>0.23982080286956653</v>
      </c>
      <c r="P1517" s="3">
        <f t="shared" si="758"/>
        <v>0.24028184387749174</v>
      </c>
    </row>
    <row r="1518" spans="1:16" x14ac:dyDescent="0.25">
      <c r="A1518" s="8">
        <f t="shared" si="755"/>
        <v>0.23709340933900525</v>
      </c>
      <c r="B1518" s="8">
        <f t="shared" si="745"/>
        <v>1.2906590660994754E-2</v>
      </c>
      <c r="C1518" s="8">
        <f t="shared" si="746"/>
        <v>0.91686504682351444</v>
      </c>
      <c r="D1518" s="8">
        <f t="shared" si="747"/>
        <v>9.6223868012952022E-4</v>
      </c>
      <c r="E1518" s="8">
        <f t="shared" si="748"/>
        <v>4.812526131987048E-2</v>
      </c>
      <c r="F1518" s="3">
        <f t="shared" si="749"/>
        <v>0.45013169574812395</v>
      </c>
      <c r="G1518" s="7">
        <f t="shared" si="750"/>
        <v>3.1462506757310811E-3</v>
      </c>
      <c r="H1518" s="3">
        <f t="shared" si="751"/>
        <v>0.24023966001473632</v>
      </c>
      <c r="I1518" s="3">
        <f t="shared" si="752"/>
        <v>0.11460813085293931</v>
      </c>
      <c r="J1518" s="3">
        <f t="shared" si="753"/>
        <v>0.67079186914706068</v>
      </c>
      <c r="K1518" s="3">
        <f t="shared" si="756"/>
        <v>7.1743954471397697E-2</v>
      </c>
      <c r="L1518" s="7">
        <f t="shared" si="757"/>
        <v>3.0756591481859142E-4</v>
      </c>
      <c r="M1518" s="7">
        <f t="shared" si="759"/>
        <v>1.009710820127456E-3</v>
      </c>
      <c r="N1518" s="3">
        <f t="shared" si="754"/>
        <v>4.6104685723111655E-4</v>
      </c>
      <c r="O1518" s="3">
        <f t="shared" si="760"/>
        <v>0.23982080286956653</v>
      </c>
      <c r="P1518" s="3">
        <f t="shared" si="758"/>
        <v>0.24028184972679764</v>
      </c>
    </row>
    <row r="1519" spans="1:16" x14ac:dyDescent="0.25">
      <c r="A1519" s="8">
        <f t="shared" si="755"/>
        <v>0.23711450419503591</v>
      </c>
      <c r="B1519" s="8">
        <f t="shared" si="745"/>
        <v>1.2885495804964092E-2</v>
      </c>
      <c r="C1519" s="8">
        <f t="shared" si="746"/>
        <v>0.91610207419932399</v>
      </c>
      <c r="D1519" s="8">
        <f t="shared" si="747"/>
        <v>9.5990573680219005E-4</v>
      </c>
      <c r="E1519" s="8">
        <f t="shared" si="748"/>
        <v>4.8127594263197807E-2</v>
      </c>
      <c r="F1519" s="3">
        <f t="shared" si="749"/>
        <v>0.45010987600516589</v>
      </c>
      <c r="G1519" s="7">
        <f t="shared" si="750"/>
        <v>3.1459456595867362E-3</v>
      </c>
      <c r="H1519" s="3">
        <f t="shared" si="751"/>
        <v>0.24026044985462264</v>
      </c>
      <c r="I1519" s="3">
        <f t="shared" si="752"/>
        <v>0.1145127592749155</v>
      </c>
      <c r="J1519" s="3">
        <f t="shared" si="753"/>
        <v>0.67088724072508454</v>
      </c>
      <c r="K1519" s="3">
        <f t="shared" si="756"/>
        <v>7.1737232938253903E-2</v>
      </c>
      <c r="L1519" s="7">
        <f t="shared" si="757"/>
        <v>3.0757450866039448E-4</v>
      </c>
      <c r="M1519" s="7">
        <f t="shared" si="759"/>
        <v>1.009710820127456E-3</v>
      </c>
      <c r="N1519" s="3">
        <f t="shared" si="754"/>
        <v>4.6104986507574763E-4</v>
      </c>
      <c r="O1519" s="3">
        <f t="shared" si="760"/>
        <v>0.23982080286956653</v>
      </c>
      <c r="P1519" s="3">
        <f t="shared" si="758"/>
        <v>0.24028185273464228</v>
      </c>
    </row>
    <row r="1520" spans="1:16" x14ac:dyDescent="0.25">
      <c r="A1520" s="8">
        <f t="shared" si="755"/>
        <v>0.23712520563504574</v>
      </c>
      <c r="B1520" s="8">
        <f t="shared" si="745"/>
        <v>1.2874794364954256E-2</v>
      </c>
      <c r="C1520" s="8">
        <f t="shared" si="746"/>
        <v>0.91571479168589676</v>
      </c>
      <c r="D1520" s="8">
        <f t="shared" si="747"/>
        <v>9.5872292254348731E-4</v>
      </c>
      <c r="E1520" s="8">
        <f t="shared" si="748"/>
        <v>4.8128777077456511E-2</v>
      </c>
      <c r="F1520" s="3">
        <f t="shared" si="749"/>
        <v>0.45009881409144914</v>
      </c>
      <c r="G1520" s="7">
        <f t="shared" si="750"/>
        <v>3.1457910317783987E-3</v>
      </c>
      <c r="H1520" s="3">
        <f t="shared" si="751"/>
        <v>0.24027099666682414</v>
      </c>
      <c r="I1520" s="3">
        <f t="shared" si="752"/>
        <v>0.11446434896073709</v>
      </c>
      <c r="J1520" s="3">
        <f t="shared" si="753"/>
        <v>0.67093565103926289</v>
      </c>
      <c r="K1520" s="3">
        <f t="shared" si="756"/>
        <v>7.1733819782726124E-2</v>
      </c>
      <c r="L1520" s="7">
        <f t="shared" si="757"/>
        <v>3.075788981151019E-4</v>
      </c>
      <c r="M1520" s="7">
        <f t="shared" si="759"/>
        <v>1.009710820127456E-3</v>
      </c>
      <c r="N1520" s="3">
        <f t="shared" si="754"/>
        <v>4.6105140138489529E-4</v>
      </c>
      <c r="O1520" s="3">
        <f t="shared" si="760"/>
        <v>0.23982080286956653</v>
      </c>
      <c r="P1520" s="3">
        <f t="shared" si="758"/>
        <v>0.24028185427095142</v>
      </c>
    </row>
    <row r="1521" spans="1:16" x14ac:dyDescent="0.25">
      <c r="A1521" s="8">
        <f t="shared" si="755"/>
        <v>0.23713063443710938</v>
      </c>
      <c r="B1521" s="8">
        <f t="shared" si="745"/>
        <v>1.2869365562890617E-2</v>
      </c>
      <c r="C1521" s="8">
        <f t="shared" si="746"/>
        <v>0.91551826646417656</v>
      </c>
      <c r="D1521" s="8">
        <f t="shared" si="747"/>
        <v>9.5812306280668776E-4</v>
      </c>
      <c r="E1521" s="8">
        <f t="shared" si="748"/>
        <v>4.8129376937193311E-2</v>
      </c>
      <c r="F1521" s="3">
        <f t="shared" si="749"/>
        <v>0.45009320429191846</v>
      </c>
      <c r="G1521" s="7">
        <f t="shared" si="750"/>
        <v>3.1457126172324008E-3</v>
      </c>
      <c r="H1521" s="3">
        <f t="shared" si="751"/>
        <v>0.24027634705434178</v>
      </c>
      <c r="I1521" s="3">
        <f t="shared" si="752"/>
        <v>0.11443978330802207</v>
      </c>
      <c r="J1521" s="3">
        <f t="shared" si="753"/>
        <v>0.67096021669197792</v>
      </c>
      <c r="K1521" s="3">
        <f t="shared" si="756"/>
        <v>7.1732087446979551E-2</v>
      </c>
      <c r="L1521" s="7">
        <f t="shared" si="757"/>
        <v>3.0758113254416409E-4</v>
      </c>
      <c r="M1521" s="7">
        <f t="shared" si="759"/>
        <v>1.009710820127456E-3</v>
      </c>
      <c r="N1521" s="3">
        <f t="shared" si="754"/>
        <v>4.6105218343506704E-4</v>
      </c>
      <c r="O1521" s="3">
        <f t="shared" si="760"/>
        <v>0.23982080286956653</v>
      </c>
      <c r="P1521" s="3">
        <f t="shared" si="758"/>
        <v>0.24028185505300159</v>
      </c>
    </row>
    <row r="1522" spans="1:16" x14ac:dyDescent="0.25">
      <c r="A1522" s="8">
        <f t="shared" si="755"/>
        <v>0.23713338843643927</v>
      </c>
      <c r="B1522" s="8">
        <f t="shared" si="745"/>
        <v>1.2866611563560726E-2</v>
      </c>
      <c r="C1522" s="8">
        <f t="shared" si="746"/>
        <v>0.91541855538863937</v>
      </c>
      <c r="D1522" s="8">
        <f t="shared" si="747"/>
        <v>9.578188032337313E-4</v>
      </c>
      <c r="E1522" s="8">
        <f t="shared" si="748"/>
        <v>4.812968119676627E-2</v>
      </c>
      <c r="F1522" s="3">
        <f t="shared" si="749"/>
        <v>0.45009035895484734</v>
      </c>
      <c r="G1522" s="7">
        <f t="shared" si="750"/>
        <v>3.1456728450947719E-3</v>
      </c>
      <c r="H1522" s="3">
        <f t="shared" si="751"/>
        <v>0.24027906128153403</v>
      </c>
      <c r="I1522" s="3">
        <f t="shared" si="752"/>
        <v>0.11442731942357992</v>
      </c>
      <c r="J1522" s="3">
        <f t="shared" si="753"/>
        <v>0.67097268057642001</v>
      </c>
      <c r="K1522" s="3">
        <f t="shared" si="756"/>
        <v>7.1731208423298193E-2</v>
      </c>
      <c r="L1522" s="7">
        <f t="shared" si="757"/>
        <v>3.0758226803289794E-4</v>
      </c>
      <c r="M1522" s="7">
        <f>M1514</f>
        <v>1.009710820127456E-3</v>
      </c>
      <c r="N1522" s="3">
        <f t="shared" si="754"/>
        <v>4.6105258085612388E-4</v>
      </c>
      <c r="O1522" s="3">
        <f>O1514</f>
        <v>0.23982080286956653</v>
      </c>
      <c r="P1522" s="3">
        <f t="shared" si="758"/>
        <v>0.24028185545042266</v>
      </c>
    </row>
    <row r="1523" spans="1:16" x14ac:dyDescent="0.25">
      <c r="A1523" s="8">
        <f t="shared" si="755"/>
        <v>0.23713478552088357</v>
      </c>
      <c r="B1523" s="8">
        <f t="shared" si="745"/>
        <v>1.2865214479116427E-2</v>
      </c>
      <c r="C1523" s="8">
        <f t="shared" si="746"/>
        <v>0.91536796880455684</v>
      </c>
      <c r="D1523" s="8">
        <f t="shared" si="747"/>
        <v>9.5766446627025895E-4</v>
      </c>
      <c r="E1523" s="8">
        <f t="shared" si="748"/>
        <v>4.8129835533729737E-2</v>
      </c>
      <c r="F1523" s="3">
        <f t="shared" si="749"/>
        <v>0.45008891565925913</v>
      </c>
      <c r="G1523" s="7">
        <f t="shared" si="750"/>
        <v>3.1456526707970131E-3</v>
      </c>
      <c r="H1523" s="3">
        <f t="shared" si="751"/>
        <v>0.24028043819168057</v>
      </c>
      <c r="I1523" s="3">
        <f t="shared" si="752"/>
        <v>0.11442099610056961</v>
      </c>
      <c r="J1523" s="3">
        <f t="shared" si="753"/>
        <v>0.67097900389943033</v>
      </c>
      <c r="K1523" s="3">
        <f t="shared" si="756"/>
        <v>7.1730762444160878E-2</v>
      </c>
      <c r="L1523" s="7">
        <f t="shared" si="757"/>
        <v>3.0758284456698312E-4</v>
      </c>
      <c r="M1523" s="7">
        <f t="shared" si="759"/>
        <v>1.009710820127456E-3</v>
      </c>
      <c r="N1523" s="3">
        <f t="shared" si="754"/>
        <v>4.610527826430536E-4</v>
      </c>
      <c r="O1523" s="3">
        <f t="shared" si="760"/>
        <v>0.23982080286956653</v>
      </c>
      <c r="P1523" s="3">
        <f t="shared" si="758"/>
        <v>0.24028185565220958</v>
      </c>
    </row>
    <row r="1524" spans="1:16" x14ac:dyDescent="0.25">
      <c r="A1524" s="8">
        <f t="shared" si="755"/>
        <v>0.23713549425114808</v>
      </c>
      <c r="B1524" s="8">
        <f t="shared" si="745"/>
        <v>1.2864505748851923E-2</v>
      </c>
      <c r="C1524" s="8">
        <f t="shared" si="746"/>
        <v>0.91534230562380481</v>
      </c>
      <c r="D1524" s="8">
        <f t="shared" si="747"/>
        <v>9.5758617533778147E-4</v>
      </c>
      <c r="E1524" s="8">
        <f t="shared" si="748"/>
        <v>4.8129913824662217E-2</v>
      </c>
      <c r="F1524" s="3">
        <f t="shared" si="749"/>
        <v>0.45008818351830759</v>
      </c>
      <c r="G1524" s="7">
        <f t="shared" si="750"/>
        <v>3.1456424370001506E-3</v>
      </c>
      <c r="H1524" s="3">
        <f t="shared" si="751"/>
        <v>0.24028113668814824</v>
      </c>
      <c r="I1524" s="3">
        <f t="shared" si="752"/>
        <v>0.1144177882029756</v>
      </c>
      <c r="J1524" s="3">
        <f t="shared" si="753"/>
        <v>0.67098221179702433</v>
      </c>
      <c r="K1524" s="3">
        <f t="shared" si="756"/>
        <v>7.1730536187778651E-2</v>
      </c>
      <c r="L1524" s="7">
        <f t="shared" si="757"/>
        <v>3.0758313716923745E-4</v>
      </c>
      <c r="M1524" s="7">
        <f t="shared" si="759"/>
        <v>1.009710820127456E-3</v>
      </c>
      <c r="N1524" s="3">
        <f t="shared" si="754"/>
        <v>4.610528850538427E-4</v>
      </c>
      <c r="O1524" s="3">
        <f t="shared" si="760"/>
        <v>0.23982080286956653</v>
      </c>
      <c r="P1524" s="3">
        <f t="shared" si="758"/>
        <v>0.24028185575462038</v>
      </c>
    </row>
    <row r="1525" spans="1:16" x14ac:dyDescent="0.25">
      <c r="A1525" s="8">
        <f t="shared" si="755"/>
        <v>0.23713585378438415</v>
      </c>
      <c r="B1525" s="8">
        <f t="shared" si="745"/>
        <v>1.2864146215615851E-2</v>
      </c>
      <c r="C1525" s="8">
        <f t="shared" si="746"/>
        <v>0.91532928664036195</v>
      </c>
      <c r="D1525" s="8">
        <f t="shared" si="747"/>
        <v>9.5754645974910606E-4</v>
      </c>
      <c r="E1525" s="8">
        <f t="shared" si="748"/>
        <v>4.8129953540250896E-2</v>
      </c>
      <c r="F1525" s="3">
        <f t="shared" si="749"/>
        <v>0.45008781211721843</v>
      </c>
      <c r="G1525" s="7">
        <f t="shared" si="750"/>
        <v>3.1456372455972749E-3</v>
      </c>
      <c r="H1525" s="3">
        <f t="shared" si="751"/>
        <v>0.24028149102998142</v>
      </c>
      <c r="I1525" s="3">
        <f t="shared" si="752"/>
        <v>0.11441616083004524</v>
      </c>
      <c r="J1525" s="3">
        <f t="shared" si="753"/>
        <v>0.67098383916995474</v>
      </c>
      <c r="K1525" s="3">
        <f t="shared" si="756"/>
        <v>7.1730421405961711E-2</v>
      </c>
      <c r="L1525" s="7">
        <f t="shared" si="757"/>
        <v>3.0758328563773092E-4</v>
      </c>
      <c r="M1525" s="7">
        <f t="shared" si="759"/>
        <v>1.009710820127456E-3</v>
      </c>
      <c r="N1525" s="3">
        <f t="shared" si="754"/>
        <v>4.6105293701781538E-4</v>
      </c>
      <c r="O1525" s="3">
        <f t="shared" si="760"/>
        <v>0.23982080286956653</v>
      </c>
      <c r="P1525" s="3">
        <f t="shared" si="758"/>
        <v>0.24028185580658434</v>
      </c>
    </row>
    <row r="1526" spans="1:16" x14ac:dyDescent="0.25">
      <c r="A1526" s="8">
        <f t="shared" si="755"/>
        <v>0.23713603617268561</v>
      </c>
      <c r="B1526" s="8">
        <f t="shared" si="745"/>
        <v>1.286396382731439E-2</v>
      </c>
      <c r="C1526" s="8">
        <f t="shared" si="746"/>
        <v>0.91532268214962409</v>
      </c>
      <c r="D1526" s="8">
        <f t="shared" si="747"/>
        <v>9.5752631255300799E-4</v>
      </c>
      <c r="E1526" s="8">
        <f t="shared" si="748"/>
        <v>4.8129973687446995E-2</v>
      </c>
      <c r="F1526" s="3">
        <f t="shared" si="749"/>
        <v>0.4500876237105621</v>
      </c>
      <c r="G1526" s="7">
        <f t="shared" si="750"/>
        <v>3.145634612071747E-3</v>
      </c>
      <c r="H1526" s="3">
        <f t="shared" si="751"/>
        <v>0.24028167078475735</v>
      </c>
      <c r="I1526" s="3">
        <f t="shared" si="752"/>
        <v>0.11441533526870301</v>
      </c>
      <c r="J1526" s="3">
        <f t="shared" si="753"/>
        <v>0.67098466473129692</v>
      </c>
      <c r="K1526" s="3">
        <f t="shared" si="756"/>
        <v>7.1730363177109513E-2</v>
      </c>
      <c r="L1526" s="7">
        <f t="shared" si="757"/>
        <v>3.0758336096326758E-4</v>
      </c>
      <c r="M1526" s="7">
        <f t="shared" si="759"/>
        <v>1.009710820127456E-3</v>
      </c>
      <c r="N1526" s="3">
        <f t="shared" si="754"/>
        <v>4.6105296338175327E-4</v>
      </c>
      <c r="O1526" s="3">
        <f t="shared" si="760"/>
        <v>0.23982080286956653</v>
      </c>
      <c r="P1526" s="3">
        <f t="shared" si="758"/>
        <v>0.24028185583294828</v>
      </c>
    </row>
    <row r="1527" spans="1:16" x14ac:dyDescent="0.25">
      <c r="A1527" s="8">
        <f t="shared" si="755"/>
        <v>0.23713612869678108</v>
      </c>
      <c r="B1527" s="8">
        <f t="shared" si="745"/>
        <v>1.2863871303218921E-2</v>
      </c>
      <c r="C1527" s="8">
        <f t="shared" si="746"/>
        <v>0.91531933172849289</v>
      </c>
      <c r="D1527" s="8">
        <f t="shared" si="747"/>
        <v>9.5751609209664308E-4</v>
      </c>
      <c r="E1527" s="8">
        <f t="shared" si="748"/>
        <v>4.8129983907903358E-2</v>
      </c>
      <c r="F1527" s="3">
        <f t="shared" si="749"/>
        <v>0.45008752813394759</v>
      </c>
      <c r="G1527" s="7">
        <f t="shared" si="750"/>
        <v>3.1456332761137743E-3</v>
      </c>
      <c r="H1527" s="3">
        <f t="shared" si="751"/>
        <v>0.24028176197289486</v>
      </c>
      <c r="I1527" s="3">
        <f t="shared" si="752"/>
        <v>0.11441491646606161</v>
      </c>
      <c r="J1527" s="3">
        <f t="shared" si="753"/>
        <v>0.67098508353393838</v>
      </c>
      <c r="K1527" s="3">
        <f t="shared" si="756"/>
        <v>7.1730333637840024E-2</v>
      </c>
      <c r="L1527" s="7">
        <f t="shared" si="757"/>
        <v>3.0758339917752865E-4</v>
      </c>
      <c r="M1527" s="7">
        <f t="shared" si="759"/>
        <v>1.009710820127456E-3</v>
      </c>
      <c r="N1527" s="3">
        <f t="shared" si="754"/>
        <v>4.6105297675674459E-4</v>
      </c>
      <c r="O1527" s="3">
        <f t="shared" si="760"/>
        <v>0.23982080286956653</v>
      </c>
      <c r="P1527" s="3">
        <f t="shared" si="758"/>
        <v>0.24028185584632328</v>
      </c>
    </row>
    <row r="1528" spans="1:16" x14ac:dyDescent="0.25">
      <c r="A1528" s="8">
        <f t="shared" si="755"/>
        <v>0.23713617563349529</v>
      </c>
      <c r="B1528" s="8">
        <f t="shared" si="745"/>
        <v>1.2863824366504711E-2</v>
      </c>
      <c r="C1528" s="8">
        <f t="shared" si="746"/>
        <v>0.9153176320829961</v>
      </c>
      <c r="D1528" s="8">
        <f t="shared" si="747"/>
        <v>9.5751090735630724E-4</v>
      </c>
      <c r="E1528" s="8">
        <f t="shared" si="748"/>
        <v>4.8129989092643689E-2</v>
      </c>
      <c r="F1528" s="3">
        <f t="shared" si="749"/>
        <v>0.45008747964885537</v>
      </c>
      <c r="G1528" s="7">
        <f t="shared" si="750"/>
        <v>3.1456325983953226E-3</v>
      </c>
      <c r="H1528" s="3">
        <f t="shared" si="751"/>
        <v>0.2402818082318906</v>
      </c>
      <c r="I1528" s="3">
        <f t="shared" si="752"/>
        <v>0.11441470401037451</v>
      </c>
      <c r="J1528" s="3">
        <f t="shared" si="753"/>
        <v>0.67098529598962542</v>
      </c>
      <c r="K1528" s="3">
        <f t="shared" si="756"/>
        <v>7.1730318652747135E-2</v>
      </c>
      <c r="L1528" s="7">
        <f t="shared" si="757"/>
        <v>3.0758341856388386E-4</v>
      </c>
      <c r="M1528" s="7">
        <f t="shared" si="759"/>
        <v>1.009710820127456E-3</v>
      </c>
      <c r="N1528" s="3">
        <f t="shared" si="754"/>
        <v>4.6105298354196889E-4</v>
      </c>
      <c r="O1528" s="3">
        <f t="shared" si="760"/>
        <v>0.23982080286956653</v>
      </c>
      <c r="P1528" s="3">
        <f t="shared" si="758"/>
        <v>0.24028185585310849</v>
      </c>
    </row>
    <row r="1529" spans="1:16" x14ac:dyDescent="0.25">
      <c r="A1529" s="8">
        <f t="shared" si="755"/>
        <v>0.23713619944410425</v>
      </c>
      <c r="B1529" s="8">
        <f t="shared" si="745"/>
        <v>1.2863800555895755E-2</v>
      </c>
      <c r="C1529" s="8">
        <f t="shared" si="746"/>
        <v>0.9153167698656981</v>
      </c>
      <c r="D1529" s="8">
        <f t="shared" si="747"/>
        <v>9.5750827718361214E-4</v>
      </c>
      <c r="E1529" s="8">
        <f t="shared" si="748"/>
        <v>4.8129991722816387E-2</v>
      </c>
      <c r="F1529" s="3">
        <f t="shared" si="749"/>
        <v>0.4500874550528029</v>
      </c>
      <c r="G1529" s="7">
        <f t="shared" si="750"/>
        <v>3.145632254594858E-3</v>
      </c>
      <c r="H1529" s="3">
        <f t="shared" si="751"/>
        <v>0.2402818316986991</v>
      </c>
      <c r="I1529" s="3">
        <f t="shared" si="752"/>
        <v>0.11441459623321226</v>
      </c>
      <c r="J1529" s="3">
        <f t="shared" si="753"/>
        <v>0.67098540376678772</v>
      </c>
      <c r="K1529" s="3">
        <f t="shared" si="756"/>
        <v>7.1730311050916359E-2</v>
      </c>
      <c r="L1529" s="7">
        <f t="shared" si="757"/>
        <v>3.0758342839856987E-4</v>
      </c>
      <c r="M1529" s="7">
        <f t="shared" si="759"/>
        <v>1.009710820127456E-3</v>
      </c>
      <c r="N1529" s="3">
        <f t="shared" si="754"/>
        <v>4.6105298698410901E-4</v>
      </c>
      <c r="O1529" s="3">
        <f t="shared" si="760"/>
        <v>0.23982080286956653</v>
      </c>
      <c r="P1529" s="3">
        <f t="shared" si="758"/>
        <v>0.24028185585655065</v>
      </c>
    </row>
    <row r="1530" spans="1:16" x14ac:dyDescent="0.25">
      <c r="A1530" s="8">
        <f t="shared" si="755"/>
        <v>0.23713621152303002</v>
      </c>
      <c r="B1530" s="8">
        <f t="shared" si="745"/>
        <v>1.2863788476969978E-2</v>
      </c>
      <c r="C1530" s="8">
        <f t="shared" si="746"/>
        <v>0.91531633246967692</v>
      </c>
      <c r="D1530" s="8">
        <f t="shared" si="747"/>
        <v>9.5750694291955093E-4</v>
      </c>
      <c r="E1530" s="8">
        <f t="shared" si="748"/>
        <v>4.8129993057080447E-2</v>
      </c>
      <c r="F1530" s="3">
        <f t="shared" si="749"/>
        <v>0.45008744257543742</v>
      </c>
      <c r="G1530" s="7">
        <f t="shared" si="750"/>
        <v>3.1456320801878522E-3</v>
      </c>
      <c r="H1530" s="3">
        <f t="shared" si="751"/>
        <v>0.24028184360321789</v>
      </c>
      <c r="I1530" s="3">
        <f t="shared" si="752"/>
        <v>0.11441454155870961</v>
      </c>
      <c r="J1530" s="3">
        <f t="shared" si="753"/>
        <v>0.67098545844129043</v>
      </c>
      <c r="K1530" s="3">
        <f t="shared" si="756"/>
        <v>7.1730307194565981E-2</v>
      </c>
      <c r="L1530" s="7">
        <f t="shared" si="757"/>
        <v>3.0758343338766354E-4</v>
      </c>
      <c r="M1530" s="7">
        <f t="shared" si="759"/>
        <v>1.009710820127456E-3</v>
      </c>
      <c r="N1530" s="3">
        <f t="shared" si="754"/>
        <v>4.610529887302918E-4</v>
      </c>
      <c r="O1530" s="3">
        <f t="shared" si="760"/>
        <v>0.23982080286956653</v>
      </c>
      <c r="P1530" s="3">
        <f t="shared" si="758"/>
        <v>0.24028185585829681</v>
      </c>
    </row>
    <row r="1531" spans="1:16" x14ac:dyDescent="0.25">
      <c r="A1531" s="8">
        <f t="shared" si="755"/>
        <v>0.23713621765056947</v>
      </c>
      <c r="B1531" s="8">
        <f t="shared" si="745"/>
        <v>1.286378234943053E-2</v>
      </c>
      <c r="C1531" s="8">
        <f t="shared" si="746"/>
        <v>0.91531611058220763</v>
      </c>
      <c r="D1531" s="8">
        <f t="shared" si="747"/>
        <v>9.5750626605861991E-4</v>
      </c>
      <c r="E1531" s="8">
        <f t="shared" si="748"/>
        <v>4.8129993733941376E-2</v>
      </c>
      <c r="F1531" s="3">
        <f t="shared" si="749"/>
        <v>0.45008743624577519</v>
      </c>
      <c r="G1531" s="7">
        <f t="shared" si="750"/>
        <v>3.1456319917126511E-3</v>
      </c>
      <c r="H1531" s="3">
        <f t="shared" si="751"/>
        <v>0.24028184964228211</v>
      </c>
      <c r="I1531" s="3">
        <f t="shared" si="752"/>
        <v>0.11441451382277595</v>
      </c>
      <c r="J1531" s="3">
        <f t="shared" si="753"/>
        <v>0.67098548617722398</v>
      </c>
      <c r="K1531" s="3">
        <f t="shared" si="756"/>
        <v>7.1730305238270162E-2</v>
      </c>
      <c r="L1531" s="7">
        <f t="shared" si="757"/>
        <v>3.0758343591859929E-4</v>
      </c>
      <c r="M1531" s="7">
        <f t="shared" si="759"/>
        <v>1.009710820127456E-3</v>
      </c>
      <c r="N1531" s="3">
        <f t="shared" si="754"/>
        <v>4.6105298961611935E-4</v>
      </c>
      <c r="O1531" s="3">
        <f t="shared" si="760"/>
        <v>0.23982080286956653</v>
      </c>
      <c r="P1531" s="3">
        <f t="shared" si="758"/>
        <v>0.24028185585918266</v>
      </c>
    </row>
    <row r="1532" spans="1:16" x14ac:dyDescent="0.25">
      <c r="A1532" s="8">
        <f t="shared" si="755"/>
        <v>0.23713622075901974</v>
      </c>
      <c r="B1532" s="8">
        <f t="shared" si="745"/>
        <v>1.2863779240980255E-2</v>
      </c>
      <c r="C1532" s="8">
        <f t="shared" si="746"/>
        <v>0.91531599802050367</v>
      </c>
      <c r="D1532" s="8">
        <f t="shared" si="747"/>
        <v>9.5750592269270608E-4</v>
      </c>
      <c r="E1532" s="8">
        <f t="shared" si="748"/>
        <v>4.8129994077307295E-2</v>
      </c>
      <c r="F1532" s="3">
        <f t="shared" si="749"/>
        <v>0.45008743303479021</v>
      </c>
      <c r="G1532" s="7">
        <f t="shared" si="750"/>
        <v>3.1456319468299186E-3</v>
      </c>
      <c r="H1532" s="3">
        <f t="shared" si="751"/>
        <v>0.24028185270584967</v>
      </c>
      <c r="I1532" s="3">
        <f t="shared" si="752"/>
        <v>0.11441449975256296</v>
      </c>
      <c r="J1532" s="3">
        <f t="shared" si="753"/>
        <v>0.67098550024743697</v>
      </c>
      <c r="K1532" s="3">
        <f t="shared" si="756"/>
        <v>7.1730304245857121E-2</v>
      </c>
      <c r="L1532" s="7">
        <f t="shared" si="757"/>
        <v>3.075834372025244E-4</v>
      </c>
      <c r="M1532" s="7">
        <f t="shared" si="759"/>
        <v>1.009710820127456E-3</v>
      </c>
      <c r="N1532" s="3">
        <f t="shared" si="754"/>
        <v>4.6105299006549307E-4</v>
      </c>
      <c r="O1532" s="3">
        <f t="shared" si="760"/>
        <v>0.23982080286956653</v>
      </c>
      <c r="P1532" s="3">
        <f t="shared" si="758"/>
        <v>0.24028185585963202</v>
      </c>
    </row>
    <row r="1533" spans="1:16" x14ac:dyDescent="0.25">
      <c r="A1533" s="8">
        <f t="shared" si="755"/>
        <v>0.23713622233591092</v>
      </c>
      <c r="B1533" s="8">
        <f t="shared" si="745"/>
        <v>1.2863777664089082E-2</v>
      </c>
      <c r="C1533" s="8">
        <f t="shared" si="746"/>
        <v>0.91531594091887536</v>
      </c>
      <c r="D1533" s="8">
        <f t="shared" si="747"/>
        <v>9.5750574850602625E-4</v>
      </c>
      <c r="E1533" s="8">
        <f t="shared" si="748"/>
        <v>4.8129994251493974E-2</v>
      </c>
      <c r="F1533" s="3">
        <f t="shared" si="749"/>
        <v>0.45008743140588425</v>
      </c>
      <c r="G1533" s="7">
        <f t="shared" si="750"/>
        <v>3.1456319240612818E-3</v>
      </c>
      <c r="H1533" s="3">
        <f t="shared" si="751"/>
        <v>0.2402818542599722</v>
      </c>
      <c r="I1533" s="3">
        <f t="shared" si="752"/>
        <v>0.11441449261485942</v>
      </c>
      <c r="J1533" s="3">
        <f t="shared" si="753"/>
        <v>0.67098550738514051</v>
      </c>
      <c r="K1533" s="3">
        <f t="shared" si="756"/>
        <v>7.1730303742414112E-2</v>
      </c>
      <c r="L1533" s="7">
        <f t="shared" si="757"/>
        <v>3.0758343785384969E-4</v>
      </c>
      <c r="M1533" s="7">
        <f t="shared" si="759"/>
        <v>1.009710820127456E-3</v>
      </c>
      <c r="N1533" s="3">
        <f t="shared" si="754"/>
        <v>4.6105299029345698E-4</v>
      </c>
      <c r="O1533" s="3">
        <f t="shared" si="760"/>
        <v>0.23982080286956653</v>
      </c>
      <c r="P1533" s="3">
        <f t="shared" si="758"/>
        <v>0.24028185585985998</v>
      </c>
    </row>
    <row r="1534" spans="1:16" x14ac:dyDescent="0.25">
      <c r="A1534" s="8">
        <f t="shared" si="755"/>
        <v>0.23713622313585481</v>
      </c>
      <c r="B1534" s="8">
        <f t="shared" si="745"/>
        <v>1.2863776864145193E-2</v>
      </c>
      <c r="C1534" s="8">
        <f t="shared" si="746"/>
        <v>0.91531591195168893</v>
      </c>
      <c r="D1534" s="8">
        <f t="shared" si="747"/>
        <v>9.5750566014256386E-4</v>
      </c>
      <c r="E1534" s="8">
        <f t="shared" si="748"/>
        <v>4.8129994339857436E-2</v>
      </c>
      <c r="F1534" s="3">
        <f t="shared" si="749"/>
        <v>0.45008743057955369</v>
      </c>
      <c r="G1534" s="7">
        <f t="shared" si="750"/>
        <v>3.1456319125109404E-3</v>
      </c>
      <c r="H1534" s="3">
        <f t="shared" si="751"/>
        <v>0.24028185504836574</v>
      </c>
      <c r="I1534" s="3">
        <f t="shared" si="752"/>
        <v>0.11441448899396112</v>
      </c>
      <c r="J1534" s="3">
        <f t="shared" si="753"/>
        <v>0.67098551100603887</v>
      </c>
      <c r="K1534" s="3">
        <f t="shared" si="756"/>
        <v>7.1730303487021599E-2</v>
      </c>
      <c r="L1534" s="7">
        <f t="shared" si="757"/>
        <v>3.0758343818426188E-4</v>
      </c>
      <c r="M1534" s="7">
        <f t="shared" si="759"/>
        <v>1.009710820127456E-3</v>
      </c>
      <c r="N1534" s="3">
        <f t="shared" si="754"/>
        <v>4.6105299040910118E-4</v>
      </c>
      <c r="O1534" s="3">
        <f t="shared" si="760"/>
        <v>0.23982080286956653</v>
      </c>
      <c r="P1534" s="3">
        <f t="shared" si="758"/>
        <v>0.24028185585997563</v>
      </c>
    </row>
    <row r="1535" spans="1:16" x14ac:dyDescent="0.25">
      <c r="A1535" s="8">
        <f t="shared" si="755"/>
        <v>0.23713622354165975</v>
      </c>
      <c r="B1535" s="8">
        <f t="shared" si="745"/>
        <v>1.2863776458340248E-2</v>
      </c>
      <c r="C1535" s="8">
        <f t="shared" si="746"/>
        <v>0.91531589725687335</v>
      </c>
      <c r="D1535" s="8">
        <f t="shared" si="747"/>
        <v>9.575056153165078E-4</v>
      </c>
      <c r="E1535" s="8">
        <f t="shared" si="748"/>
        <v>4.8129994384683489E-2</v>
      </c>
      <c r="F1535" s="3">
        <f t="shared" si="749"/>
        <v>0.45008743016036307</v>
      </c>
      <c r="G1535" s="7">
        <f t="shared" si="750"/>
        <v>3.145631906651548E-3</v>
      </c>
      <c r="H1535" s="3">
        <f t="shared" si="751"/>
        <v>0.24028185544831129</v>
      </c>
      <c r="I1535" s="3">
        <f t="shared" si="752"/>
        <v>0.11441448715710917</v>
      </c>
      <c r="J1535" s="3">
        <f t="shared" si="753"/>
        <v>0.67098551284289076</v>
      </c>
      <c r="K1535" s="3">
        <f t="shared" si="756"/>
        <v>7.1730303357463068E-2</v>
      </c>
      <c r="L1535" s="7">
        <f t="shared" si="757"/>
        <v>3.0758343835187747E-4</v>
      </c>
      <c r="M1535" s="7">
        <f t="shared" si="759"/>
        <v>1.009710820127456E-3</v>
      </c>
      <c r="N1535" s="3">
        <f t="shared" si="754"/>
        <v>4.6105299046776671E-4</v>
      </c>
      <c r="O1535" s="3">
        <f t="shared" si="760"/>
        <v>0.23982080286956653</v>
      </c>
      <c r="P1535" s="3">
        <f t="shared" si="758"/>
        <v>0.24028185586003428</v>
      </c>
    </row>
    <row r="1537" spans="1:16" x14ac:dyDescent="0.25">
      <c r="A1537" s="5" t="s">
        <v>75</v>
      </c>
      <c r="B1537" s="5"/>
      <c r="C1537" s="5"/>
      <c r="D1537" s="5"/>
      <c r="E1537" s="5"/>
      <c r="F1537">
        <f>F1504+1</f>
        <v>47</v>
      </c>
      <c r="G1537" t="s">
        <v>76</v>
      </c>
      <c r="H1537">
        <f>D$18/100</f>
        <v>0.7</v>
      </c>
      <c r="K1537" t="s">
        <v>15</v>
      </c>
    </row>
    <row r="1538" spans="1:16" x14ac:dyDescent="0.25">
      <c r="A1538" s="1" t="s">
        <v>82</v>
      </c>
      <c r="B1538" s="1" t="s">
        <v>182</v>
      </c>
      <c r="C1538" s="1" t="s">
        <v>183</v>
      </c>
      <c r="D1538" s="1" t="s">
        <v>184</v>
      </c>
      <c r="E1538" s="1" t="s">
        <v>185</v>
      </c>
      <c r="F1538" s="1" t="s">
        <v>79</v>
      </c>
      <c r="G1538" s="1" t="s">
        <v>81</v>
      </c>
      <c r="H1538" s="1" t="s">
        <v>84</v>
      </c>
      <c r="I1538" s="1" t="s">
        <v>60</v>
      </c>
      <c r="J1538" s="1" t="s">
        <v>187</v>
      </c>
      <c r="K1538" s="1" t="s">
        <v>86</v>
      </c>
      <c r="L1538" s="1" t="s">
        <v>88</v>
      </c>
      <c r="M1538" s="1" t="s">
        <v>88</v>
      </c>
      <c r="N1538" s="1" t="s">
        <v>90</v>
      </c>
      <c r="O1538" s="1" t="s">
        <v>92</v>
      </c>
      <c r="P1538" s="1" t="s">
        <v>92</v>
      </c>
    </row>
    <row r="1539" spans="1:16" x14ac:dyDescent="0.25">
      <c r="A1539" s="1" t="s">
        <v>77</v>
      </c>
      <c r="B1539" s="1" t="s">
        <v>10</v>
      </c>
      <c r="C1539" s="1" t="s">
        <v>57</v>
      </c>
      <c r="D1539" s="1" t="s">
        <v>59</v>
      </c>
      <c r="E1539" s="1" t="s">
        <v>186</v>
      </c>
      <c r="F1539" s="1" t="s">
        <v>78</v>
      </c>
      <c r="G1539" s="1" t="s">
        <v>80</v>
      </c>
      <c r="H1539" s="1" t="s">
        <v>83</v>
      </c>
      <c r="I1539" s="1" t="s">
        <v>61</v>
      </c>
      <c r="J1539" s="1" t="s">
        <v>188</v>
      </c>
      <c r="K1539" s="1" t="s">
        <v>85</v>
      </c>
      <c r="L1539" s="1" t="s">
        <v>87</v>
      </c>
      <c r="M1539" s="1" t="s">
        <v>28</v>
      </c>
      <c r="N1539" s="1" t="s">
        <v>89</v>
      </c>
      <c r="O1539" s="1" t="s">
        <v>32</v>
      </c>
      <c r="P1539" s="1" t="s">
        <v>91</v>
      </c>
    </row>
    <row r="1540" spans="1:16" x14ac:dyDescent="0.25">
      <c r="A1540" s="1" t="s">
        <v>0</v>
      </c>
      <c r="B1540" s="1" t="s">
        <v>0</v>
      </c>
      <c r="C1540" s="1" t="s">
        <v>97</v>
      </c>
      <c r="D1540" s="1" t="s">
        <v>17</v>
      </c>
      <c r="E1540" s="1" t="s">
        <v>17</v>
      </c>
      <c r="F1540" s="1" t="s">
        <v>22</v>
      </c>
      <c r="G1540" s="1" t="s">
        <v>0</v>
      </c>
      <c r="H1540" s="1" t="s">
        <v>0</v>
      </c>
      <c r="I1540" s="1" t="s">
        <v>0</v>
      </c>
      <c r="J1540" s="1" t="s">
        <v>0</v>
      </c>
      <c r="K1540" s="1" t="s">
        <v>0</v>
      </c>
      <c r="L1540" s="1" t="s">
        <v>20</v>
      </c>
      <c r="M1540" s="1" t="s">
        <v>20</v>
      </c>
      <c r="N1540" s="1" t="s">
        <v>0</v>
      </c>
      <c r="O1540" s="1" t="s">
        <v>0</v>
      </c>
      <c r="P1540" s="1" t="s">
        <v>0</v>
      </c>
    </row>
    <row r="1541" spans="1:16" x14ac:dyDescent="0.25">
      <c r="A1541" s="8">
        <v>0.2</v>
      </c>
      <c r="B1541" s="8">
        <f t="shared" ref="B1541:B1568" si="761">IF(A1541&lt;$D$24,A1541,2*$D$24-A1541)</f>
        <v>4.9999999999999989E-2</v>
      </c>
      <c r="C1541" s="8">
        <f t="shared" ref="C1541:C1568" si="762">2*ACOS(($D$24-B1541)/$D$24)</f>
        <v>1.8545904360032242</v>
      </c>
      <c r="D1541" s="8">
        <f t="shared" ref="D1541:D1568" si="763">$D$24^2*(C1541-SIN(C1541))/2</f>
        <v>6.9889877812751881E-3</v>
      </c>
      <c r="E1541" s="8">
        <f t="shared" ref="E1541:E1568" si="764">IF(A1541&lt;$D$24,D1541,3.1416*($D$24)^2-D1541)</f>
        <v>4.2098512218724814E-2</v>
      </c>
      <c r="F1541" s="3">
        <f t="shared" ref="F1541:F1568" si="765">$D$19/E1541</f>
        <v>0.51457175906087338</v>
      </c>
      <c r="G1541" s="7">
        <f t="shared" ref="G1541:G1568" si="766">F1541^2/(2*32.2)</f>
        <v>4.1115542736490911E-3</v>
      </c>
      <c r="H1541" s="3">
        <f t="shared" ref="H1541:H1568" si="767">A1541+G1541</f>
        <v>0.2041115542736491</v>
      </c>
      <c r="I1541" s="3">
        <f t="shared" ref="I1541:I1568" si="768">$D$24*C1541</f>
        <v>0.23182380450040302</v>
      </c>
      <c r="J1541" s="3">
        <f t="shared" ref="J1541:J1568" si="769">IF(A1541&lt;$D$24,I1541,(2*3.1416*$D$24-I1541))</f>
        <v>0.55357619549959702</v>
      </c>
      <c r="K1541" s="3">
        <f>E1541/J1541</f>
        <v>7.6048270429568104E-2</v>
      </c>
      <c r="L1541" s="7">
        <f>($D$21^2)*(F1541^2)/(($D$20^2)*(K1541^1.333))</f>
        <v>3.7189525515176188E-4</v>
      </c>
      <c r="M1541" s="7">
        <f>D1524</f>
        <v>9.5758617533778147E-4</v>
      </c>
      <c r="N1541" s="3">
        <f t="shared" ref="N1541:N1568" si="770">((M1541+L1541)/2)*D$30</f>
        <v>4.653185006713401E-4</v>
      </c>
      <c r="O1541" s="3">
        <f>H1535</f>
        <v>0.24028185544831129</v>
      </c>
      <c r="P1541" s="3">
        <f>N1541+O1541</f>
        <v>0.24074717394898262</v>
      </c>
    </row>
    <row r="1542" spans="1:16" x14ac:dyDescent="0.25">
      <c r="A1542" s="8">
        <f t="shared" ref="A1542:A1568" si="771">A1541+(P1541-H1541)/2</f>
        <v>0.21831780983766677</v>
      </c>
      <c r="B1542" s="8">
        <f t="shared" si="761"/>
        <v>3.1682190162333229E-2</v>
      </c>
      <c r="C1542" s="8">
        <f t="shared" si="762"/>
        <v>1.4558923035966218</v>
      </c>
      <c r="D1542" s="8">
        <f t="shared" si="763"/>
        <v>3.6131758659188546E-3</v>
      </c>
      <c r="E1542" s="8">
        <f t="shared" si="764"/>
        <v>4.5474324134081145E-2</v>
      </c>
      <c r="F1542" s="3">
        <f t="shared" si="765"/>
        <v>0.47637223639349452</v>
      </c>
      <c r="G1542" s="7">
        <f t="shared" si="766"/>
        <v>3.5237656460642766E-3</v>
      </c>
      <c r="H1542" s="3">
        <f t="shared" si="767"/>
        <v>0.22184157548373104</v>
      </c>
      <c r="I1542" s="3">
        <f t="shared" si="768"/>
        <v>0.18198653794957773</v>
      </c>
      <c r="J1542" s="3">
        <f t="shared" si="769"/>
        <v>0.60341346205042223</v>
      </c>
      <c r="K1542" s="3">
        <f t="shared" ref="K1542:K1568" si="772">E1542/J1542</f>
        <v>7.5361799154360323E-2</v>
      </c>
      <c r="L1542" s="7">
        <f t="shared" ref="L1542:L1568" si="773">($D$21^2)*(F1542^2)/(($D$20^2)*(K1542^1.333))</f>
        <v>3.2260499852481648E-4</v>
      </c>
      <c r="M1542" s="7">
        <f>M1541</f>
        <v>9.5758617533778147E-4</v>
      </c>
      <c r="N1542" s="3">
        <f t="shared" si="770"/>
        <v>4.4806691085190925E-4</v>
      </c>
      <c r="O1542" s="3">
        <f>O1541</f>
        <v>0.24028185544831129</v>
      </c>
      <c r="P1542" s="3">
        <f t="shared" ref="P1542:P1568" si="774">N1542+O1542</f>
        <v>0.24072992235916321</v>
      </c>
    </row>
    <row r="1543" spans="1:16" x14ac:dyDescent="0.25">
      <c r="A1543" s="8">
        <f t="shared" si="771"/>
        <v>0.22776198327538286</v>
      </c>
      <c r="B1543" s="8">
        <f t="shared" si="761"/>
        <v>2.2238016724617143E-2</v>
      </c>
      <c r="C1543" s="8">
        <f t="shared" si="762"/>
        <v>1.2114277389554058</v>
      </c>
      <c r="D1543" s="8">
        <f t="shared" si="763"/>
        <v>2.1508489970297612E-3</v>
      </c>
      <c r="E1543" s="8">
        <f t="shared" si="764"/>
        <v>4.6936651002970238E-2</v>
      </c>
      <c r="F1543" s="3">
        <f t="shared" si="765"/>
        <v>0.46153070198519364</v>
      </c>
      <c r="G1543" s="7">
        <f t="shared" si="766"/>
        <v>3.3076178396730682E-3</v>
      </c>
      <c r="H1543" s="3">
        <f t="shared" si="767"/>
        <v>0.23106960111505592</v>
      </c>
      <c r="I1543" s="3">
        <f t="shared" si="768"/>
        <v>0.15142846736942572</v>
      </c>
      <c r="J1543" s="3">
        <f t="shared" si="769"/>
        <v>0.63397153263057426</v>
      </c>
      <c r="K1543" s="3">
        <f t="shared" si="772"/>
        <v>7.4035896861509395E-2</v>
      </c>
      <c r="L1543" s="7">
        <f t="shared" si="773"/>
        <v>3.1006688484647914E-4</v>
      </c>
      <c r="M1543" s="7">
        <f t="shared" ref="M1543:M1568" si="775">M1542</f>
        <v>9.5758617533778147E-4</v>
      </c>
      <c r="N1543" s="3">
        <f t="shared" si="770"/>
        <v>4.4367857106449119E-4</v>
      </c>
      <c r="O1543" s="3">
        <f t="shared" ref="O1543:O1568" si="776">O1542</f>
        <v>0.24028185544831129</v>
      </c>
      <c r="P1543" s="3">
        <f t="shared" si="774"/>
        <v>0.2407255340193758</v>
      </c>
    </row>
    <row r="1544" spans="1:16" x14ac:dyDescent="0.25">
      <c r="A1544" s="8">
        <f t="shared" si="771"/>
        <v>0.23258994972754279</v>
      </c>
      <c r="B1544" s="8">
        <f t="shared" si="761"/>
        <v>1.7410050272457206E-2</v>
      </c>
      <c r="C1544" s="8">
        <f t="shared" si="762"/>
        <v>1.0682296221551502</v>
      </c>
      <c r="D1544" s="8">
        <f t="shared" si="763"/>
        <v>1.4990663547764923E-3</v>
      </c>
      <c r="E1544" s="8">
        <f t="shared" si="764"/>
        <v>4.7588433645223506E-2</v>
      </c>
      <c r="F1544" s="3">
        <f t="shared" si="765"/>
        <v>0.45520946639539589</v>
      </c>
      <c r="G1544" s="7">
        <f t="shared" si="766"/>
        <v>3.2176344455897678E-3</v>
      </c>
      <c r="H1544" s="3">
        <f t="shared" si="767"/>
        <v>0.23580758417313255</v>
      </c>
      <c r="I1544" s="3">
        <f t="shared" si="768"/>
        <v>0.13352870276939377</v>
      </c>
      <c r="J1544" s="3">
        <f t="shared" si="769"/>
        <v>0.65187129723060622</v>
      </c>
      <c r="K1544" s="3">
        <f t="shared" si="772"/>
        <v>7.3002805687866643E-2</v>
      </c>
      <c r="L1544" s="7">
        <f t="shared" si="773"/>
        <v>3.0733483072689378E-4</v>
      </c>
      <c r="M1544" s="7">
        <f t="shared" si="775"/>
        <v>9.5758617533778147E-4</v>
      </c>
      <c r="N1544" s="3">
        <f t="shared" si="770"/>
        <v>4.4272235212263633E-4</v>
      </c>
      <c r="O1544" s="3">
        <f t="shared" si="776"/>
        <v>0.24028185544831129</v>
      </c>
      <c r="P1544" s="3">
        <f t="shared" si="774"/>
        <v>0.24072457780043394</v>
      </c>
    </row>
    <row r="1545" spans="1:16" x14ac:dyDescent="0.25">
      <c r="A1545" s="8">
        <f t="shared" si="771"/>
        <v>0.2350484465411935</v>
      </c>
      <c r="B1545" s="8">
        <f t="shared" si="761"/>
        <v>1.4951553458806499E-2</v>
      </c>
      <c r="C1545" s="8">
        <f t="shared" si="762"/>
        <v>0.98823504310738741</v>
      </c>
      <c r="D1545" s="8">
        <f t="shared" si="763"/>
        <v>1.1967092194999675E-3</v>
      </c>
      <c r="E1545" s="8">
        <f t="shared" si="764"/>
        <v>4.7890790780500028E-2</v>
      </c>
      <c r="F1545" s="3">
        <f t="shared" si="765"/>
        <v>0.4523355144733886</v>
      </c>
      <c r="G1545" s="7">
        <f t="shared" si="766"/>
        <v>3.1771338145016323E-3</v>
      </c>
      <c r="H1545" s="3">
        <f t="shared" si="767"/>
        <v>0.23822558035569513</v>
      </c>
      <c r="I1545" s="3">
        <f t="shared" si="768"/>
        <v>0.12352938038842343</v>
      </c>
      <c r="J1545" s="3">
        <f t="shared" si="769"/>
        <v>0.66187061961157656</v>
      </c>
      <c r="K1545" s="3">
        <f t="shared" si="772"/>
        <v>7.235672556156833E-2</v>
      </c>
      <c r="L1545" s="7">
        <f t="shared" si="773"/>
        <v>3.0708374502127654E-4</v>
      </c>
      <c r="M1545" s="7">
        <f t="shared" si="775"/>
        <v>9.5758617533778147E-4</v>
      </c>
      <c r="N1545" s="3">
        <f t="shared" si="770"/>
        <v>4.4263447212567028E-4</v>
      </c>
      <c r="O1545" s="3">
        <f t="shared" si="776"/>
        <v>0.24028185544831129</v>
      </c>
      <c r="P1545" s="3">
        <f t="shared" si="774"/>
        <v>0.24072448992043696</v>
      </c>
    </row>
    <row r="1546" spans="1:16" x14ac:dyDescent="0.25">
      <c r="A1546" s="8">
        <f t="shared" si="771"/>
        <v>0.23629790132356443</v>
      </c>
      <c r="B1546" s="8">
        <f t="shared" si="761"/>
        <v>1.370209867643557E-2</v>
      </c>
      <c r="C1546" s="8">
        <f t="shared" si="762"/>
        <v>0.94522003962793599</v>
      </c>
      <c r="D1546" s="8">
        <f t="shared" si="763"/>
        <v>1.0515174907585424E-3</v>
      </c>
      <c r="E1546" s="8">
        <f t="shared" si="764"/>
        <v>4.8035982509241459E-2</v>
      </c>
      <c r="F1546" s="3">
        <f t="shared" si="765"/>
        <v>0.45096830239846331</v>
      </c>
      <c r="G1546" s="7">
        <f t="shared" si="766"/>
        <v>3.1579566734185067E-3</v>
      </c>
      <c r="H1546" s="3">
        <f t="shared" si="767"/>
        <v>0.23945585799698293</v>
      </c>
      <c r="I1546" s="3">
        <f t="shared" si="768"/>
        <v>0.118152504953492</v>
      </c>
      <c r="J1546" s="3">
        <f t="shared" si="769"/>
        <v>0.66724749504650793</v>
      </c>
      <c r="K1546" s="3">
        <f t="shared" si="772"/>
        <v>7.1991251920538568E-2</v>
      </c>
      <c r="L1546" s="7">
        <f t="shared" si="773"/>
        <v>3.0729747694766267E-4</v>
      </c>
      <c r="M1546" s="7">
        <f t="shared" si="775"/>
        <v>9.5758617533778147E-4</v>
      </c>
      <c r="N1546" s="3">
        <f t="shared" si="770"/>
        <v>4.4270927829990537E-4</v>
      </c>
      <c r="O1546" s="3">
        <f t="shared" si="776"/>
        <v>0.24028185544831129</v>
      </c>
      <c r="P1546" s="3">
        <f t="shared" si="774"/>
        <v>0.24072456472661119</v>
      </c>
    </row>
    <row r="1547" spans="1:16" x14ac:dyDescent="0.25">
      <c r="A1547" s="8">
        <f t="shared" si="771"/>
        <v>0.23693225468837856</v>
      </c>
      <c r="B1547" s="8">
        <f t="shared" si="761"/>
        <v>1.3067745311621443E-2</v>
      </c>
      <c r="C1547" s="8">
        <f t="shared" si="762"/>
        <v>0.92267445242974322</v>
      </c>
      <c r="D1547" s="8">
        <f t="shared" si="763"/>
        <v>9.8012064438633782E-4</v>
      </c>
      <c r="E1547" s="8">
        <f t="shared" si="764"/>
        <v>4.8107379355613662E-2</v>
      </c>
      <c r="F1547" s="3">
        <f t="shared" si="765"/>
        <v>0.45029901392263366</v>
      </c>
      <c r="G1547" s="7">
        <f t="shared" si="766"/>
        <v>3.1485900922313074E-3</v>
      </c>
      <c r="H1547" s="3">
        <f t="shared" si="767"/>
        <v>0.24008084478060987</v>
      </c>
      <c r="I1547" s="3">
        <f t="shared" si="768"/>
        <v>0.1153343065537179</v>
      </c>
      <c r="J1547" s="3">
        <f t="shared" si="769"/>
        <v>0.67006569344628208</v>
      </c>
      <c r="K1547" s="3">
        <f t="shared" si="772"/>
        <v>7.1795019243841268E-2</v>
      </c>
      <c r="L1547" s="7">
        <f t="shared" si="773"/>
        <v>3.0750282000889696E-4</v>
      </c>
      <c r="M1547" s="7">
        <f t="shared" si="775"/>
        <v>9.5758617533778147E-4</v>
      </c>
      <c r="N1547" s="3">
        <f t="shared" si="770"/>
        <v>4.4278114837133746E-4</v>
      </c>
      <c r="O1547" s="3">
        <f t="shared" si="776"/>
        <v>0.24028185544831129</v>
      </c>
      <c r="P1547" s="3">
        <f t="shared" si="774"/>
        <v>0.24072463659668264</v>
      </c>
    </row>
    <row r="1548" spans="1:16" x14ac:dyDescent="0.25">
      <c r="A1548" s="8">
        <f t="shared" si="771"/>
        <v>0.23725415059641494</v>
      </c>
      <c r="B1548" s="8">
        <f t="shared" si="761"/>
        <v>1.2745849403585058E-2</v>
      </c>
      <c r="C1548" s="8">
        <f t="shared" si="762"/>
        <v>0.91103627925674457</v>
      </c>
      <c r="D1548" s="8">
        <f t="shared" si="763"/>
        <v>9.4450743441815404E-4</v>
      </c>
      <c r="E1548" s="8">
        <f t="shared" si="764"/>
        <v>4.8142992565581848E-2</v>
      </c>
      <c r="F1548" s="3">
        <f t="shared" si="765"/>
        <v>0.44996591054711238</v>
      </c>
      <c r="G1548" s="7">
        <f t="shared" si="766"/>
        <v>3.1439335505355887E-3</v>
      </c>
      <c r="H1548" s="3">
        <f t="shared" si="767"/>
        <v>0.24039808414695052</v>
      </c>
      <c r="I1548" s="3">
        <f t="shared" si="768"/>
        <v>0.11387953490709307</v>
      </c>
      <c r="J1548" s="3">
        <f t="shared" si="769"/>
        <v>0.67152046509290697</v>
      </c>
      <c r="K1548" s="3">
        <f t="shared" si="772"/>
        <v>7.1692517306856926E-2</v>
      </c>
      <c r="L1548" s="7">
        <f t="shared" si="773"/>
        <v>3.0763337146243376E-4</v>
      </c>
      <c r="M1548" s="7">
        <f t="shared" si="775"/>
        <v>9.5758617533778147E-4</v>
      </c>
      <c r="N1548" s="3">
        <f t="shared" si="770"/>
        <v>4.4282684138007532E-4</v>
      </c>
      <c r="O1548" s="3">
        <f t="shared" si="776"/>
        <v>0.24028185544831129</v>
      </c>
      <c r="P1548" s="3">
        <f t="shared" si="774"/>
        <v>0.24072468228969138</v>
      </c>
    </row>
    <row r="1549" spans="1:16" x14ac:dyDescent="0.25">
      <c r="A1549" s="8">
        <f t="shared" si="771"/>
        <v>0.23741744966778539</v>
      </c>
      <c r="B1549" s="8">
        <f t="shared" si="761"/>
        <v>1.2582550332214615E-2</v>
      </c>
      <c r="C1549" s="8">
        <f t="shared" si="762"/>
        <v>0.90507903524996225</v>
      </c>
      <c r="D1549" s="8">
        <f t="shared" si="763"/>
        <v>9.2660206108875851E-4</v>
      </c>
      <c r="E1549" s="8">
        <f t="shared" si="764"/>
        <v>4.8160897938911242E-2</v>
      </c>
      <c r="F1549" s="3">
        <f t="shared" si="765"/>
        <v>0.44979862114930946</v>
      </c>
      <c r="G1549" s="7">
        <f t="shared" si="766"/>
        <v>3.1415962668916147E-3</v>
      </c>
      <c r="H1549" s="3">
        <f t="shared" si="767"/>
        <v>0.240559045934677</v>
      </c>
      <c r="I1549" s="3">
        <f t="shared" si="768"/>
        <v>0.11313487940624528</v>
      </c>
      <c r="J1549" s="3">
        <f t="shared" si="769"/>
        <v>0.67226512059375465</v>
      </c>
      <c r="K1549" s="3">
        <f t="shared" si="772"/>
        <v>7.1639739239148403E-2</v>
      </c>
      <c r="L1549" s="7">
        <f t="shared" si="773"/>
        <v>3.0770658967467778E-4</v>
      </c>
      <c r="M1549" s="7">
        <f t="shared" si="775"/>
        <v>9.5758617533778147E-4</v>
      </c>
      <c r="N1549" s="3">
        <f t="shared" si="770"/>
        <v>4.4285246775436072E-4</v>
      </c>
      <c r="O1549" s="3">
        <f t="shared" si="776"/>
        <v>0.24028185544831129</v>
      </c>
      <c r="P1549" s="3">
        <f t="shared" si="774"/>
        <v>0.24072470791606565</v>
      </c>
    </row>
    <row r="1550" spans="1:16" x14ac:dyDescent="0.25">
      <c r="A1550" s="8">
        <f t="shared" si="771"/>
        <v>0.23750028065847972</v>
      </c>
      <c r="B1550" s="8">
        <f t="shared" si="761"/>
        <v>1.2499719341520277E-2</v>
      </c>
      <c r="C1550" s="8">
        <f t="shared" si="762"/>
        <v>0.90204332154236599</v>
      </c>
      <c r="D1550" s="8">
        <f t="shared" si="763"/>
        <v>9.1756171107639818E-4</v>
      </c>
      <c r="E1550" s="8">
        <f t="shared" si="764"/>
        <v>4.8169938288923603E-2</v>
      </c>
      <c r="F1550" s="3">
        <f t="shared" si="765"/>
        <v>0.44971420466229062</v>
      </c>
      <c r="G1550" s="7">
        <f t="shared" si="766"/>
        <v>3.140417171972618E-3</v>
      </c>
      <c r="H1550" s="3">
        <f t="shared" si="767"/>
        <v>0.24064069783045233</v>
      </c>
      <c r="I1550" s="3">
        <f t="shared" si="768"/>
        <v>0.11275541519279575</v>
      </c>
      <c r="J1550" s="3">
        <f t="shared" si="769"/>
        <v>0.67264458480720424</v>
      </c>
      <c r="K1550" s="3">
        <f t="shared" si="772"/>
        <v>7.1612764566788625E-2</v>
      </c>
      <c r="L1550" s="7">
        <f t="shared" si="773"/>
        <v>3.0774555531100226E-4</v>
      </c>
      <c r="M1550" s="7">
        <f t="shared" si="775"/>
        <v>9.5758617533778147E-4</v>
      </c>
      <c r="N1550" s="3">
        <f t="shared" si="770"/>
        <v>4.4286610572707432E-4</v>
      </c>
      <c r="O1550" s="3">
        <f t="shared" si="776"/>
        <v>0.24028185544831129</v>
      </c>
      <c r="P1550" s="3">
        <f t="shared" si="774"/>
        <v>0.24072472155403837</v>
      </c>
    </row>
    <row r="1551" spans="1:16" x14ac:dyDescent="0.25">
      <c r="A1551" s="8">
        <f t="shared" si="771"/>
        <v>0.23754229252027276</v>
      </c>
      <c r="B1551" s="8">
        <f t="shared" si="761"/>
        <v>1.2457707479727242E-2</v>
      </c>
      <c r="C1551" s="8">
        <f t="shared" si="762"/>
        <v>0.90049996630960516</v>
      </c>
      <c r="D1551" s="8">
        <f t="shared" si="763"/>
        <v>9.1298726996786022E-4</v>
      </c>
      <c r="E1551" s="8">
        <f t="shared" si="764"/>
        <v>4.8174512730032142E-2</v>
      </c>
      <c r="F1551" s="3">
        <f t="shared" si="765"/>
        <v>0.44967150176757881</v>
      </c>
      <c r="G1551" s="7">
        <f t="shared" si="766"/>
        <v>3.1398207997190932E-3</v>
      </c>
      <c r="H1551" s="3">
        <f t="shared" si="767"/>
        <v>0.24068211331999184</v>
      </c>
      <c r="I1551" s="3">
        <f t="shared" si="768"/>
        <v>0.11256249578870064</v>
      </c>
      <c r="J1551" s="3">
        <f t="shared" si="769"/>
        <v>0.67283750421129929</v>
      </c>
      <c r="K1551" s="3">
        <f t="shared" si="772"/>
        <v>7.1599030120210599E-2</v>
      </c>
      <c r="L1551" s="7">
        <f t="shared" si="773"/>
        <v>3.0776579247294023E-4</v>
      </c>
      <c r="M1551" s="7">
        <f t="shared" si="775"/>
        <v>9.5758617533778147E-4</v>
      </c>
      <c r="N1551" s="3">
        <f t="shared" si="770"/>
        <v>4.4287318873375263E-4</v>
      </c>
      <c r="O1551" s="3">
        <f t="shared" si="776"/>
        <v>0.24028185544831129</v>
      </c>
      <c r="P1551" s="3">
        <f t="shared" si="774"/>
        <v>0.24072472863704505</v>
      </c>
    </row>
    <row r="1552" spans="1:16" x14ac:dyDescent="0.25">
      <c r="A1552" s="8">
        <f t="shared" si="771"/>
        <v>0.23756360017879935</v>
      </c>
      <c r="B1552" s="8">
        <f t="shared" si="761"/>
        <v>1.243639982120065E-2</v>
      </c>
      <c r="C1552" s="8">
        <f t="shared" si="762"/>
        <v>0.89971626193500409</v>
      </c>
      <c r="D1552" s="8">
        <f t="shared" si="763"/>
        <v>9.1066998630075311E-4</v>
      </c>
      <c r="E1552" s="8">
        <f t="shared" si="764"/>
        <v>4.8176830013699247E-2</v>
      </c>
      <c r="F1552" s="3">
        <f t="shared" si="765"/>
        <v>0.44964987277234786</v>
      </c>
      <c r="G1552" s="7">
        <f t="shared" si="766"/>
        <v>3.1395187590712516E-3</v>
      </c>
      <c r="H1552" s="3">
        <f t="shared" si="767"/>
        <v>0.24070311893787061</v>
      </c>
      <c r="I1552" s="3">
        <f t="shared" si="768"/>
        <v>0.11246453274187551</v>
      </c>
      <c r="J1552" s="3">
        <f t="shared" si="769"/>
        <v>0.67293546725812448</v>
      </c>
      <c r="K1552" s="3">
        <f t="shared" si="772"/>
        <v>7.1592050586954101E-2</v>
      </c>
      <c r="L1552" s="7">
        <f t="shared" si="773"/>
        <v>3.077761787837299E-4</v>
      </c>
      <c r="M1552" s="7">
        <f t="shared" si="775"/>
        <v>9.5758617533778147E-4</v>
      </c>
      <c r="N1552" s="3">
        <f t="shared" si="770"/>
        <v>4.4287682394252893E-4</v>
      </c>
      <c r="O1552" s="3">
        <f t="shared" si="776"/>
        <v>0.24028185544831129</v>
      </c>
      <c r="P1552" s="3">
        <f t="shared" si="774"/>
        <v>0.24072473227225383</v>
      </c>
    </row>
    <row r="1553" spans="1:16" x14ac:dyDescent="0.25">
      <c r="A1553" s="8">
        <f t="shared" si="771"/>
        <v>0.23757440684599096</v>
      </c>
      <c r="B1553" s="8">
        <f t="shared" si="761"/>
        <v>1.242559315400904E-2</v>
      </c>
      <c r="C1553" s="8">
        <f t="shared" si="762"/>
        <v>0.89931854514770038</v>
      </c>
      <c r="D1553" s="8">
        <f t="shared" si="763"/>
        <v>9.0949544138668823E-4</v>
      </c>
      <c r="E1553" s="8">
        <f t="shared" si="764"/>
        <v>4.8178004558613312E-2</v>
      </c>
      <c r="F1553" s="3">
        <f t="shared" si="765"/>
        <v>0.44963891063358741</v>
      </c>
      <c r="G1553" s="7">
        <f t="shared" si="766"/>
        <v>3.1393656825428442E-3</v>
      </c>
      <c r="H1553" s="3">
        <f t="shared" si="767"/>
        <v>0.24071377252853379</v>
      </c>
      <c r="I1553" s="3">
        <f t="shared" si="768"/>
        <v>0.11241481814346255</v>
      </c>
      <c r="J1553" s="3">
        <f t="shared" si="769"/>
        <v>0.67298518185653744</v>
      </c>
      <c r="K1553" s="3">
        <f t="shared" si="772"/>
        <v>7.1588507232368134E-2</v>
      </c>
      <c r="L1553" s="7">
        <f t="shared" si="773"/>
        <v>3.0778147798728731E-4</v>
      </c>
      <c r="M1553" s="7">
        <f t="shared" si="775"/>
        <v>9.5758617533778147E-4</v>
      </c>
      <c r="N1553" s="3">
        <f t="shared" si="770"/>
        <v>4.4287867866377406E-4</v>
      </c>
      <c r="O1553" s="3">
        <f t="shared" si="776"/>
        <v>0.24028185544831129</v>
      </c>
      <c r="P1553" s="3">
        <f t="shared" si="774"/>
        <v>0.24072473412697507</v>
      </c>
    </row>
    <row r="1554" spans="1:16" x14ac:dyDescent="0.25">
      <c r="A1554" s="8">
        <f t="shared" si="771"/>
        <v>0.2375798876452116</v>
      </c>
      <c r="B1554" s="8">
        <f t="shared" si="761"/>
        <v>1.2420112354788404E-2</v>
      </c>
      <c r="C1554" s="8">
        <f t="shared" si="762"/>
        <v>0.89911677315153105</v>
      </c>
      <c r="D1554" s="8">
        <f t="shared" si="763"/>
        <v>9.0889993436338128E-4</v>
      </c>
      <c r="E1554" s="8">
        <f t="shared" si="764"/>
        <v>4.8178600065636616E-2</v>
      </c>
      <c r="F1554" s="3">
        <f t="shared" si="765"/>
        <v>0.44963335291441603</v>
      </c>
      <c r="G1554" s="7">
        <f t="shared" si="766"/>
        <v>3.139288075358071E-3</v>
      </c>
      <c r="H1554" s="3">
        <f t="shared" si="767"/>
        <v>0.24071917572056967</v>
      </c>
      <c r="I1554" s="3">
        <f t="shared" si="768"/>
        <v>0.11238959664394138</v>
      </c>
      <c r="J1554" s="3">
        <f t="shared" si="769"/>
        <v>0.67301040335605866</v>
      </c>
      <c r="K1554" s="3">
        <f t="shared" si="772"/>
        <v>7.1586709247564995E-2</v>
      </c>
      <c r="L1554" s="7">
        <f t="shared" si="773"/>
        <v>3.0778417369901857E-4</v>
      </c>
      <c r="M1554" s="7">
        <f t="shared" si="775"/>
        <v>9.5758617533778147E-4</v>
      </c>
      <c r="N1554" s="3">
        <f t="shared" si="770"/>
        <v>4.4287962216287994E-4</v>
      </c>
      <c r="O1554" s="3">
        <f t="shared" si="776"/>
        <v>0.24028185544831129</v>
      </c>
      <c r="P1554" s="3">
        <f t="shared" si="774"/>
        <v>0.24072473507047418</v>
      </c>
    </row>
    <row r="1555" spans="1:16" x14ac:dyDescent="0.25">
      <c r="A1555" s="8">
        <f t="shared" si="771"/>
        <v>0.23758266732016387</v>
      </c>
      <c r="B1555" s="8">
        <f t="shared" si="761"/>
        <v>1.2417332679836135E-2</v>
      </c>
      <c r="C1555" s="8">
        <f t="shared" si="762"/>
        <v>0.89901442513238727</v>
      </c>
      <c r="D1555" s="8">
        <f t="shared" si="763"/>
        <v>9.0859796104089934E-4</v>
      </c>
      <c r="E1555" s="8">
        <f t="shared" si="764"/>
        <v>4.8178902038959102E-2</v>
      </c>
      <c r="F1555" s="3">
        <f t="shared" si="765"/>
        <v>0.44963053472488218</v>
      </c>
      <c r="G1555" s="7">
        <f t="shared" si="766"/>
        <v>3.1392487229345255E-3</v>
      </c>
      <c r="H1555" s="3">
        <f t="shared" si="767"/>
        <v>0.24072191604309839</v>
      </c>
      <c r="I1555" s="3">
        <f t="shared" si="768"/>
        <v>0.11237680314154841</v>
      </c>
      <c r="J1555" s="3">
        <f t="shared" si="769"/>
        <v>0.67302319685845158</v>
      </c>
      <c r="K1555" s="3">
        <f t="shared" si="772"/>
        <v>7.158579713722997E-2</v>
      </c>
      <c r="L1555" s="7">
        <f t="shared" si="773"/>
        <v>3.0778554296299562E-4</v>
      </c>
      <c r="M1555" s="7">
        <f>M1547</f>
        <v>9.5758617533778147E-4</v>
      </c>
      <c r="N1555" s="3">
        <f t="shared" si="770"/>
        <v>4.4288010140527197E-4</v>
      </c>
      <c r="O1555" s="3">
        <f>O1547</f>
        <v>0.24028185544831129</v>
      </c>
      <c r="P1555" s="3">
        <f t="shared" si="774"/>
        <v>0.24072473554971657</v>
      </c>
    </row>
    <row r="1556" spans="1:16" x14ac:dyDescent="0.25">
      <c r="A1556" s="8">
        <f t="shared" si="771"/>
        <v>0.23758407707347295</v>
      </c>
      <c r="B1556" s="8">
        <f t="shared" si="761"/>
        <v>1.2415922926527045E-2</v>
      </c>
      <c r="C1556" s="8">
        <f t="shared" si="762"/>
        <v>0.89896251366971835</v>
      </c>
      <c r="D1556" s="8">
        <f t="shared" si="763"/>
        <v>9.084448230408694E-4</v>
      </c>
      <c r="E1556" s="8">
        <f t="shared" si="764"/>
        <v>4.8179055176959126E-2</v>
      </c>
      <c r="F1556" s="3">
        <f t="shared" si="765"/>
        <v>0.44962910556607893</v>
      </c>
      <c r="G1556" s="7">
        <f t="shared" si="766"/>
        <v>3.1392287666483251E-3</v>
      </c>
      <c r="H1556" s="3">
        <f t="shared" si="767"/>
        <v>0.24072330584012128</v>
      </c>
      <c r="I1556" s="3">
        <f t="shared" si="768"/>
        <v>0.11237031420871479</v>
      </c>
      <c r="J1556" s="3">
        <f t="shared" si="769"/>
        <v>0.67302968579128519</v>
      </c>
      <c r="K1556" s="3">
        <f t="shared" si="772"/>
        <v>7.1585334486865479E-2</v>
      </c>
      <c r="L1556" s="7">
        <f t="shared" si="773"/>
        <v>3.0778623794340093E-4</v>
      </c>
      <c r="M1556" s="7">
        <f t="shared" si="775"/>
        <v>9.5758617533778147E-4</v>
      </c>
      <c r="N1556" s="3">
        <f t="shared" si="770"/>
        <v>4.428803446484138E-4</v>
      </c>
      <c r="O1556" s="3">
        <f t="shared" si="776"/>
        <v>0.24028185544831129</v>
      </c>
      <c r="P1556" s="3">
        <f t="shared" si="774"/>
        <v>0.24072473579295972</v>
      </c>
    </row>
    <row r="1557" spans="1:16" x14ac:dyDescent="0.25">
      <c r="A1557" s="8">
        <f t="shared" si="771"/>
        <v>0.23758479204989219</v>
      </c>
      <c r="B1557" s="8">
        <f t="shared" si="761"/>
        <v>1.2415207950107809E-2</v>
      </c>
      <c r="C1557" s="8">
        <f t="shared" si="762"/>
        <v>0.89893618496641903</v>
      </c>
      <c r="D1557" s="8">
        <f t="shared" si="763"/>
        <v>9.0836716007748012E-4</v>
      </c>
      <c r="E1557" s="8">
        <f t="shared" si="764"/>
        <v>4.817913283992252E-2</v>
      </c>
      <c r="F1557" s="3">
        <f t="shared" si="765"/>
        <v>0.44962838078074746</v>
      </c>
      <c r="G1557" s="7">
        <f t="shared" si="766"/>
        <v>3.1392186460173417E-3</v>
      </c>
      <c r="H1557" s="3">
        <f t="shared" si="767"/>
        <v>0.24072401069590954</v>
      </c>
      <c r="I1557" s="3">
        <f t="shared" si="768"/>
        <v>0.11236702312080238</v>
      </c>
      <c r="J1557" s="3">
        <f t="shared" si="769"/>
        <v>0.67303297687919761</v>
      </c>
      <c r="K1557" s="3">
        <f t="shared" si="772"/>
        <v>7.1585099831698404E-2</v>
      </c>
      <c r="L1557" s="7">
        <f t="shared" si="773"/>
        <v>3.0778659055096392E-4</v>
      </c>
      <c r="M1557" s="7">
        <f t="shared" si="775"/>
        <v>9.5758617533778147E-4</v>
      </c>
      <c r="N1557" s="3">
        <f t="shared" si="770"/>
        <v>4.4288046806106087E-4</v>
      </c>
      <c r="O1557" s="3">
        <f t="shared" si="776"/>
        <v>0.24028185544831129</v>
      </c>
      <c r="P1557" s="3">
        <f t="shared" si="774"/>
        <v>0.24072473591637236</v>
      </c>
    </row>
    <row r="1558" spans="1:16" x14ac:dyDescent="0.25">
      <c r="A1558" s="8">
        <f t="shared" si="771"/>
        <v>0.23758515466012359</v>
      </c>
      <c r="B1558" s="8">
        <f t="shared" si="761"/>
        <v>1.2414845339876412E-2</v>
      </c>
      <c r="C1558" s="8">
        <f t="shared" si="762"/>
        <v>0.89892283172388687</v>
      </c>
      <c r="D1558" s="8">
        <f t="shared" si="763"/>
        <v>9.0832777303584064E-4</v>
      </c>
      <c r="E1558" s="8">
        <f t="shared" si="764"/>
        <v>4.8179172226964162E-2</v>
      </c>
      <c r="F1558" s="3">
        <f t="shared" si="765"/>
        <v>0.44962801320424212</v>
      </c>
      <c r="G1558" s="7">
        <f t="shared" si="766"/>
        <v>3.1392135133228899E-3</v>
      </c>
      <c r="H1558" s="3">
        <f t="shared" si="767"/>
        <v>0.24072436817344647</v>
      </c>
      <c r="I1558" s="3">
        <f t="shared" si="768"/>
        <v>0.11236535396548586</v>
      </c>
      <c r="J1558" s="3">
        <f t="shared" si="769"/>
        <v>0.67303464603451413</v>
      </c>
      <c r="K1558" s="3">
        <f t="shared" si="772"/>
        <v>7.1584980819090649E-2</v>
      </c>
      <c r="L1558" s="7">
        <f t="shared" si="773"/>
        <v>3.0778676941638732E-4</v>
      </c>
      <c r="M1558" s="7">
        <f t="shared" si="775"/>
        <v>9.5758617533778147E-4</v>
      </c>
      <c r="N1558" s="3">
        <f t="shared" si="770"/>
        <v>4.4288053066395905E-4</v>
      </c>
      <c r="O1558" s="3">
        <f t="shared" si="776"/>
        <v>0.24028185544831129</v>
      </c>
      <c r="P1558" s="3">
        <f t="shared" si="774"/>
        <v>0.24072473597897526</v>
      </c>
    </row>
    <row r="1559" spans="1:16" x14ac:dyDescent="0.25">
      <c r="A1559" s="8">
        <f t="shared" si="771"/>
        <v>0.23758533856288799</v>
      </c>
      <c r="B1559" s="8">
        <f t="shared" si="761"/>
        <v>1.2414661437112007E-2</v>
      </c>
      <c r="C1559" s="8">
        <f t="shared" si="762"/>
        <v>0.89891605937270569</v>
      </c>
      <c r="D1559" s="8">
        <f t="shared" si="763"/>
        <v>9.0830779756448377E-4</v>
      </c>
      <c r="E1559" s="8">
        <f t="shared" si="764"/>
        <v>4.8179192202435515E-2</v>
      </c>
      <c r="F1559" s="3">
        <f t="shared" si="765"/>
        <v>0.44962782678493768</v>
      </c>
      <c r="G1559" s="7">
        <f t="shared" si="766"/>
        <v>3.13921091023829E-3</v>
      </c>
      <c r="H1559" s="3">
        <f t="shared" si="767"/>
        <v>0.24072454947312627</v>
      </c>
      <c r="I1559" s="3">
        <f t="shared" si="768"/>
        <v>0.11236450742158821</v>
      </c>
      <c r="J1559" s="3">
        <f t="shared" si="769"/>
        <v>0.67303549257841178</v>
      </c>
      <c r="K1559" s="3">
        <f t="shared" si="772"/>
        <v>7.158492045918724E-2</v>
      </c>
      <c r="L1559" s="7">
        <f t="shared" si="773"/>
        <v>3.0778686013960179E-4</v>
      </c>
      <c r="M1559" s="7">
        <f t="shared" si="775"/>
        <v>9.5758617533778147E-4</v>
      </c>
      <c r="N1559" s="3">
        <f t="shared" si="770"/>
        <v>4.4288056241708414E-4</v>
      </c>
      <c r="O1559" s="3">
        <f t="shared" si="776"/>
        <v>0.24028185544831129</v>
      </c>
      <c r="P1559" s="3">
        <f t="shared" si="774"/>
        <v>0.24072473601072839</v>
      </c>
    </row>
    <row r="1560" spans="1:16" x14ac:dyDescent="0.25">
      <c r="A1560" s="8">
        <f t="shared" si="771"/>
        <v>0.23758543183168906</v>
      </c>
      <c r="B1560" s="8">
        <f t="shared" si="761"/>
        <v>1.2414568168310935E-2</v>
      </c>
      <c r="C1560" s="8">
        <f t="shared" si="762"/>
        <v>0.89891262466405175</v>
      </c>
      <c r="D1560" s="8">
        <f t="shared" si="763"/>
        <v>9.0829766678469578E-4</v>
      </c>
      <c r="E1560" s="8">
        <f t="shared" si="764"/>
        <v>4.8179202333215307E-2</v>
      </c>
      <c r="F1560" s="3">
        <f t="shared" si="765"/>
        <v>0.44962773224039815</v>
      </c>
      <c r="G1560" s="7">
        <f t="shared" si="766"/>
        <v>3.1392095900565709E-3</v>
      </c>
      <c r="H1560" s="3">
        <f t="shared" si="767"/>
        <v>0.24072464142174563</v>
      </c>
      <c r="I1560" s="3">
        <f t="shared" si="768"/>
        <v>0.11236407808300647</v>
      </c>
      <c r="J1560" s="3">
        <f t="shared" si="769"/>
        <v>0.67303592191699346</v>
      </c>
      <c r="K1560" s="3">
        <f t="shared" si="772"/>
        <v>7.1584889846573921E-2</v>
      </c>
      <c r="L1560" s="7">
        <f t="shared" si="773"/>
        <v>3.0778690615347533E-4</v>
      </c>
      <c r="M1560" s="7">
        <f t="shared" si="775"/>
        <v>9.5758617533778147E-4</v>
      </c>
      <c r="N1560" s="3">
        <f t="shared" si="770"/>
        <v>4.4288057852193987E-4</v>
      </c>
      <c r="O1560" s="3">
        <f t="shared" si="776"/>
        <v>0.24028185544831129</v>
      </c>
      <c r="P1560" s="3">
        <f t="shared" si="774"/>
        <v>0.24072473602683322</v>
      </c>
    </row>
    <row r="1561" spans="1:16" x14ac:dyDescent="0.25">
      <c r="A1561" s="8">
        <f t="shared" si="771"/>
        <v>0.23758547913423286</v>
      </c>
      <c r="B1561" s="8">
        <f t="shared" si="761"/>
        <v>1.2414520865767137E-2</v>
      </c>
      <c r="C1561" s="8">
        <f t="shared" si="762"/>
        <v>0.89891088270006625</v>
      </c>
      <c r="D1561" s="8">
        <f t="shared" si="763"/>
        <v>9.0829252883541881E-4</v>
      </c>
      <c r="E1561" s="8">
        <f t="shared" si="764"/>
        <v>4.8179207471164581E-2</v>
      </c>
      <c r="F1561" s="3">
        <f t="shared" si="765"/>
        <v>0.44962768429099004</v>
      </c>
      <c r="G1561" s="7">
        <f t="shared" si="766"/>
        <v>3.1392089205105307E-3</v>
      </c>
      <c r="H1561" s="3">
        <f t="shared" si="767"/>
        <v>0.2407246880547434</v>
      </c>
      <c r="I1561" s="3">
        <f t="shared" si="768"/>
        <v>0.11236386033750828</v>
      </c>
      <c r="J1561" s="3">
        <f t="shared" si="769"/>
        <v>0.67303613966249176</v>
      </c>
      <c r="K1561" s="3">
        <f t="shared" si="772"/>
        <v>7.1584874320902089E-2</v>
      </c>
      <c r="L1561" s="7">
        <f t="shared" si="773"/>
        <v>3.0778692949064444E-4</v>
      </c>
      <c r="M1561" s="7">
        <f t="shared" si="775"/>
        <v>9.5758617533778147E-4</v>
      </c>
      <c r="N1561" s="3">
        <f t="shared" si="770"/>
        <v>4.42880586689949E-4</v>
      </c>
      <c r="O1561" s="3">
        <f t="shared" si="776"/>
        <v>0.24028185544831129</v>
      </c>
      <c r="P1561" s="3">
        <f t="shared" si="774"/>
        <v>0.24072473603500125</v>
      </c>
    </row>
    <row r="1562" spans="1:16" x14ac:dyDescent="0.25">
      <c r="A1562" s="8">
        <f t="shared" si="771"/>
        <v>0.23758550312436177</v>
      </c>
      <c r="B1562" s="8">
        <f t="shared" si="761"/>
        <v>1.2414496875638226E-2</v>
      </c>
      <c r="C1562" s="8">
        <f t="shared" si="762"/>
        <v>0.89890999923811954</v>
      </c>
      <c r="D1562" s="8">
        <f t="shared" si="763"/>
        <v>9.0828992305805756E-4</v>
      </c>
      <c r="E1562" s="8">
        <f t="shared" si="764"/>
        <v>4.8179210076941939E-2</v>
      </c>
      <c r="F1562" s="3">
        <f t="shared" si="765"/>
        <v>0.44962765997283211</v>
      </c>
      <c r="G1562" s="7">
        <f t="shared" si="766"/>
        <v>3.1392085809416881E-3</v>
      </c>
      <c r="H1562" s="3">
        <f t="shared" si="767"/>
        <v>0.24072471170530346</v>
      </c>
      <c r="I1562" s="3">
        <f t="shared" si="768"/>
        <v>0.11236374990476494</v>
      </c>
      <c r="J1562" s="3">
        <f t="shared" si="769"/>
        <v>0.67303625009523504</v>
      </c>
      <c r="K1562" s="3">
        <f t="shared" si="772"/>
        <v>7.1584866446828904E-2</v>
      </c>
      <c r="L1562" s="7">
        <f t="shared" si="773"/>
        <v>3.0778694132656324E-4</v>
      </c>
      <c r="M1562" s="7">
        <f t="shared" si="775"/>
        <v>9.5758617533778147E-4</v>
      </c>
      <c r="N1562" s="3">
        <f t="shared" si="770"/>
        <v>4.4288059083252059E-4</v>
      </c>
      <c r="O1562" s="3">
        <f t="shared" si="776"/>
        <v>0.24028185544831129</v>
      </c>
      <c r="P1562" s="3">
        <f t="shared" si="774"/>
        <v>0.24072473603914382</v>
      </c>
    </row>
    <row r="1563" spans="1:16" x14ac:dyDescent="0.25">
      <c r="A1563" s="8">
        <f t="shared" si="771"/>
        <v>0.23758551529128197</v>
      </c>
      <c r="B1563" s="8">
        <f t="shared" si="761"/>
        <v>1.2414484708718032E-2</v>
      </c>
      <c r="C1563" s="8">
        <f t="shared" si="762"/>
        <v>0.89890955117806692</v>
      </c>
      <c r="D1563" s="8">
        <f t="shared" si="763"/>
        <v>9.082886015035355E-4</v>
      </c>
      <c r="E1563" s="8">
        <f t="shared" si="764"/>
        <v>4.8179211398496465E-2</v>
      </c>
      <c r="F1563" s="3">
        <f t="shared" si="765"/>
        <v>0.44962764763955698</v>
      </c>
      <c r="G1563" s="7">
        <f t="shared" si="766"/>
        <v>3.1392084087248696E-3</v>
      </c>
      <c r="H1563" s="3">
        <f t="shared" si="767"/>
        <v>0.24072472370000683</v>
      </c>
      <c r="I1563" s="3">
        <f t="shared" si="768"/>
        <v>0.11236369389725837</v>
      </c>
      <c r="J1563" s="3">
        <f t="shared" si="769"/>
        <v>0.67303630610274157</v>
      </c>
      <c r="K1563" s="3">
        <f t="shared" si="772"/>
        <v>7.158486245338111E-2</v>
      </c>
      <c r="L1563" s="7">
        <f t="shared" si="773"/>
        <v>3.0778694732935016E-4</v>
      </c>
      <c r="M1563" s="7">
        <f t="shared" si="775"/>
        <v>9.5758617533778147E-4</v>
      </c>
      <c r="N1563" s="3">
        <f t="shared" si="770"/>
        <v>4.4288059293349602E-4</v>
      </c>
      <c r="O1563" s="3">
        <f t="shared" si="776"/>
        <v>0.24028185544831129</v>
      </c>
      <c r="P1563" s="3">
        <f t="shared" si="774"/>
        <v>0.24072473604124478</v>
      </c>
    </row>
    <row r="1564" spans="1:16" x14ac:dyDescent="0.25">
      <c r="A1564" s="8">
        <f t="shared" si="771"/>
        <v>0.23758552146190093</v>
      </c>
      <c r="B1564" s="8">
        <f t="shared" si="761"/>
        <v>1.2414478538099072E-2</v>
      </c>
      <c r="C1564" s="8">
        <f t="shared" si="762"/>
        <v>0.8989093239382413</v>
      </c>
      <c r="D1564" s="8">
        <f t="shared" si="763"/>
        <v>9.0828793125943136E-4</v>
      </c>
      <c r="E1564" s="8">
        <f t="shared" si="764"/>
        <v>4.8179212068740568E-2</v>
      </c>
      <c r="F1564" s="3">
        <f t="shared" si="765"/>
        <v>0.4496276413845714</v>
      </c>
      <c r="G1564" s="7">
        <f t="shared" si="766"/>
        <v>3.1392083213828063E-3</v>
      </c>
      <c r="H1564" s="3">
        <f t="shared" si="767"/>
        <v>0.24072472978328374</v>
      </c>
      <c r="I1564" s="3">
        <f t="shared" si="768"/>
        <v>0.11236366549228016</v>
      </c>
      <c r="J1564" s="3">
        <f t="shared" si="769"/>
        <v>0.67303633450771982</v>
      </c>
      <c r="K1564" s="3">
        <f t="shared" si="772"/>
        <v>7.1584860428048624E-2</v>
      </c>
      <c r="L1564" s="7">
        <f t="shared" si="773"/>
        <v>3.0778695037375576E-4</v>
      </c>
      <c r="M1564" s="7">
        <f t="shared" si="775"/>
        <v>9.5758617533778147E-4</v>
      </c>
      <c r="N1564" s="3">
        <f t="shared" si="770"/>
        <v>4.4288059399903804E-4</v>
      </c>
      <c r="O1564" s="3">
        <f t="shared" si="776"/>
        <v>0.24028185544831129</v>
      </c>
      <c r="P1564" s="3">
        <f t="shared" si="774"/>
        <v>0.24072473604231034</v>
      </c>
    </row>
    <row r="1565" spans="1:16" x14ac:dyDescent="0.25">
      <c r="A1565" s="8">
        <f t="shared" si="771"/>
        <v>0.23758552459141424</v>
      </c>
      <c r="B1565" s="8">
        <f t="shared" si="761"/>
        <v>1.2414475408585757E-2</v>
      </c>
      <c r="C1565" s="8">
        <f t="shared" si="762"/>
        <v>0.89890920869045354</v>
      </c>
      <c r="D1565" s="8">
        <f t="shared" si="763"/>
        <v>9.0828759133608061E-4</v>
      </c>
      <c r="E1565" s="8">
        <f t="shared" si="764"/>
        <v>4.8179212408663921E-2</v>
      </c>
      <c r="F1565" s="3">
        <f t="shared" si="765"/>
        <v>0.44962763821227097</v>
      </c>
      <c r="G1565" s="7">
        <f t="shared" si="766"/>
        <v>3.1392082770860998E-3</v>
      </c>
      <c r="H1565" s="3">
        <f t="shared" si="767"/>
        <v>0.24072473286850035</v>
      </c>
      <c r="I1565" s="3">
        <f t="shared" si="768"/>
        <v>0.11236365108630669</v>
      </c>
      <c r="J1565" s="3">
        <f t="shared" si="769"/>
        <v>0.67303634891369324</v>
      </c>
      <c r="K1565" s="3">
        <f t="shared" si="772"/>
        <v>7.1584859400873432E-2</v>
      </c>
      <c r="L1565" s="7">
        <f t="shared" si="773"/>
        <v>3.0778695191777003E-4</v>
      </c>
      <c r="M1565" s="7">
        <f t="shared" si="775"/>
        <v>9.5758617533778147E-4</v>
      </c>
      <c r="N1565" s="3">
        <f t="shared" si="770"/>
        <v>4.42880594539443E-4</v>
      </c>
      <c r="O1565" s="3">
        <f t="shared" si="776"/>
        <v>0.24028185544831129</v>
      </c>
      <c r="P1565" s="3">
        <f t="shared" si="774"/>
        <v>0.24072473604285075</v>
      </c>
    </row>
    <row r="1566" spans="1:16" x14ac:dyDescent="0.25">
      <c r="A1566" s="8">
        <f t="shared" si="771"/>
        <v>0.23758552617858944</v>
      </c>
      <c r="B1566" s="8">
        <f t="shared" si="761"/>
        <v>1.241447382141056E-2</v>
      </c>
      <c r="C1566" s="8">
        <f t="shared" si="762"/>
        <v>0.89890915024096651</v>
      </c>
      <c r="D1566" s="8">
        <f t="shared" si="763"/>
        <v>9.0828741893934917E-4</v>
      </c>
      <c r="E1566" s="8">
        <f t="shared" si="764"/>
        <v>4.817921258106065E-2</v>
      </c>
      <c r="F1566" s="3">
        <f t="shared" si="765"/>
        <v>0.44962763660339589</v>
      </c>
      <c r="G1566" s="7">
        <f t="shared" si="766"/>
        <v>3.1392082546204255E-3</v>
      </c>
      <c r="H1566" s="3">
        <f t="shared" si="767"/>
        <v>0.24072473443320985</v>
      </c>
      <c r="I1566" s="3">
        <f t="shared" si="768"/>
        <v>0.11236364378012081</v>
      </c>
      <c r="J1566" s="3">
        <f t="shared" si="769"/>
        <v>0.67303635621987912</v>
      </c>
      <c r="K1566" s="3">
        <f t="shared" si="772"/>
        <v>7.1584858879927479E-2</v>
      </c>
      <c r="L1566" s="7">
        <f t="shared" si="773"/>
        <v>3.0778695270083873E-4</v>
      </c>
      <c r="M1566" s="7">
        <f t="shared" si="775"/>
        <v>9.5758617533778147E-4</v>
      </c>
      <c r="N1566" s="3">
        <f t="shared" si="770"/>
        <v>4.4288059481351706E-4</v>
      </c>
      <c r="O1566" s="3">
        <f t="shared" si="776"/>
        <v>0.24028185544831129</v>
      </c>
      <c r="P1566" s="3">
        <f t="shared" si="774"/>
        <v>0.2407247360431248</v>
      </c>
    </row>
    <row r="1567" spans="1:16" x14ac:dyDescent="0.25">
      <c r="A1567" s="8">
        <f t="shared" si="771"/>
        <v>0.2375855269835469</v>
      </c>
      <c r="B1567" s="8">
        <f t="shared" si="761"/>
        <v>1.2414473016453098E-2</v>
      </c>
      <c r="C1567" s="8">
        <f t="shared" si="762"/>
        <v>0.89890912059751393</v>
      </c>
      <c r="D1567" s="8">
        <f t="shared" si="763"/>
        <v>9.0828733150600995E-4</v>
      </c>
      <c r="E1567" s="8">
        <f t="shared" si="764"/>
        <v>4.8179212668493988E-2</v>
      </c>
      <c r="F1567" s="3">
        <f t="shared" si="765"/>
        <v>0.44962763578743309</v>
      </c>
      <c r="G1567" s="7">
        <f t="shared" si="766"/>
        <v>3.1392082432266546E-3</v>
      </c>
      <c r="H1567" s="3">
        <f t="shared" si="767"/>
        <v>0.24072473522677357</v>
      </c>
      <c r="I1567" s="3">
        <f t="shared" si="768"/>
        <v>0.11236364007468924</v>
      </c>
      <c r="J1567" s="3">
        <f t="shared" si="769"/>
        <v>0.67303635992531075</v>
      </c>
      <c r="K1567" s="3">
        <f t="shared" si="772"/>
        <v>7.1584858615722641E-2</v>
      </c>
      <c r="L1567" s="7">
        <f t="shared" si="773"/>
        <v>3.077869530979828E-4</v>
      </c>
      <c r="M1567" s="7">
        <f t="shared" si="775"/>
        <v>9.5758617533778147E-4</v>
      </c>
      <c r="N1567" s="3">
        <f t="shared" si="770"/>
        <v>4.4288059495251752E-4</v>
      </c>
      <c r="O1567" s="3">
        <f t="shared" si="776"/>
        <v>0.24028185544831129</v>
      </c>
      <c r="P1567" s="3">
        <f t="shared" si="774"/>
        <v>0.2407247360432638</v>
      </c>
    </row>
    <row r="1568" spans="1:16" x14ac:dyDescent="0.25">
      <c r="A1568" s="8">
        <f t="shared" si="771"/>
        <v>0.23758552739179201</v>
      </c>
      <c r="B1568" s="8">
        <f t="shared" si="761"/>
        <v>1.2414472608207994E-2</v>
      </c>
      <c r="C1568" s="8">
        <f t="shared" si="762"/>
        <v>0.89890910556343417</v>
      </c>
      <c r="D1568" s="8">
        <f t="shared" si="763"/>
        <v>9.0828728716300499E-4</v>
      </c>
      <c r="E1568" s="8">
        <f t="shared" si="764"/>
        <v>4.8179212712836997E-2</v>
      </c>
      <c r="F1568" s="3">
        <f t="shared" si="765"/>
        <v>0.44962763537360645</v>
      </c>
      <c r="G1568" s="7">
        <f t="shared" si="766"/>
        <v>3.1392082374481489E-3</v>
      </c>
      <c r="H1568" s="3">
        <f t="shared" si="767"/>
        <v>0.24072473562924016</v>
      </c>
      <c r="I1568" s="3">
        <f t="shared" si="768"/>
        <v>0.11236363819542927</v>
      </c>
      <c r="J1568" s="3">
        <f t="shared" si="769"/>
        <v>0.67303636180457072</v>
      </c>
      <c r="K1568" s="3">
        <f t="shared" si="772"/>
        <v>7.1584858481727576E-2</v>
      </c>
      <c r="L1568" s="7">
        <f t="shared" si="773"/>
        <v>3.0778695329939954E-4</v>
      </c>
      <c r="M1568" s="7">
        <f t="shared" si="775"/>
        <v>9.5758617533778147E-4</v>
      </c>
      <c r="N1568" s="3">
        <f t="shared" si="770"/>
        <v>4.4288059502301333E-4</v>
      </c>
      <c r="O1568" s="3">
        <f t="shared" si="776"/>
        <v>0.24028185544831129</v>
      </c>
      <c r="P1568" s="3">
        <f t="shared" si="774"/>
        <v>0.2407247360433343</v>
      </c>
    </row>
    <row r="1570" spans="1:16" x14ac:dyDescent="0.25">
      <c r="A1570" s="5" t="s">
        <v>75</v>
      </c>
      <c r="B1570" s="5"/>
      <c r="C1570" s="5"/>
      <c r="D1570" s="5"/>
      <c r="E1570" s="5"/>
      <c r="F1570">
        <f>F1537+1</f>
        <v>48</v>
      </c>
      <c r="G1570" t="s">
        <v>76</v>
      </c>
      <c r="H1570">
        <f>D$18/100</f>
        <v>0.7</v>
      </c>
      <c r="K1570" t="s">
        <v>15</v>
      </c>
    </row>
    <row r="1571" spans="1:16" x14ac:dyDescent="0.25">
      <c r="A1571" s="1" t="s">
        <v>82</v>
      </c>
      <c r="B1571" s="1" t="s">
        <v>182</v>
      </c>
      <c r="C1571" s="1" t="s">
        <v>183</v>
      </c>
      <c r="D1571" s="1" t="s">
        <v>184</v>
      </c>
      <c r="E1571" s="1" t="s">
        <v>185</v>
      </c>
      <c r="F1571" s="1" t="s">
        <v>79</v>
      </c>
      <c r="G1571" s="1" t="s">
        <v>81</v>
      </c>
      <c r="H1571" s="1" t="s">
        <v>84</v>
      </c>
      <c r="I1571" s="1" t="s">
        <v>60</v>
      </c>
      <c r="J1571" s="1" t="s">
        <v>187</v>
      </c>
      <c r="K1571" s="1" t="s">
        <v>86</v>
      </c>
      <c r="L1571" s="1" t="s">
        <v>88</v>
      </c>
      <c r="M1571" s="1" t="s">
        <v>88</v>
      </c>
      <c r="N1571" s="1" t="s">
        <v>90</v>
      </c>
      <c r="O1571" s="1" t="s">
        <v>92</v>
      </c>
      <c r="P1571" s="1" t="s">
        <v>92</v>
      </c>
    </row>
    <row r="1572" spans="1:16" x14ac:dyDescent="0.25">
      <c r="A1572" s="1" t="s">
        <v>77</v>
      </c>
      <c r="B1572" s="1" t="s">
        <v>10</v>
      </c>
      <c r="C1572" s="1" t="s">
        <v>57</v>
      </c>
      <c r="D1572" s="1" t="s">
        <v>59</v>
      </c>
      <c r="E1572" s="1" t="s">
        <v>186</v>
      </c>
      <c r="F1572" s="1" t="s">
        <v>78</v>
      </c>
      <c r="G1572" s="1" t="s">
        <v>80</v>
      </c>
      <c r="H1572" s="1" t="s">
        <v>83</v>
      </c>
      <c r="I1572" s="1" t="s">
        <v>61</v>
      </c>
      <c r="J1572" s="1" t="s">
        <v>188</v>
      </c>
      <c r="K1572" s="1" t="s">
        <v>85</v>
      </c>
      <c r="L1572" s="1" t="s">
        <v>87</v>
      </c>
      <c r="M1572" s="1" t="s">
        <v>28</v>
      </c>
      <c r="N1572" s="1" t="s">
        <v>89</v>
      </c>
      <c r="O1572" s="1" t="s">
        <v>32</v>
      </c>
      <c r="P1572" s="1" t="s">
        <v>91</v>
      </c>
    </row>
    <row r="1573" spans="1:16" x14ac:dyDescent="0.25">
      <c r="A1573" s="1" t="s">
        <v>0</v>
      </c>
      <c r="B1573" s="1" t="s">
        <v>0</v>
      </c>
      <c r="C1573" s="1" t="s">
        <v>97</v>
      </c>
      <c r="D1573" s="1" t="s">
        <v>17</v>
      </c>
      <c r="E1573" s="1" t="s">
        <v>17</v>
      </c>
      <c r="F1573" s="1" t="s">
        <v>22</v>
      </c>
      <c r="G1573" s="1" t="s">
        <v>0</v>
      </c>
      <c r="H1573" s="1" t="s">
        <v>0</v>
      </c>
      <c r="I1573" s="1" t="s">
        <v>0</v>
      </c>
      <c r="J1573" s="1" t="s">
        <v>0</v>
      </c>
      <c r="K1573" s="1" t="s">
        <v>0</v>
      </c>
      <c r="L1573" s="1" t="s">
        <v>20</v>
      </c>
      <c r="M1573" s="1" t="s">
        <v>20</v>
      </c>
      <c r="N1573" s="1" t="s">
        <v>0</v>
      </c>
      <c r="O1573" s="1" t="s">
        <v>0</v>
      </c>
      <c r="P1573" s="1" t="s">
        <v>0</v>
      </c>
    </row>
    <row r="1574" spans="1:16" x14ac:dyDescent="0.25">
      <c r="A1574" s="8">
        <v>0.2</v>
      </c>
      <c r="B1574" s="8">
        <f t="shared" ref="B1574:B1601" si="777">IF(A1574&lt;$D$24,A1574,2*$D$24-A1574)</f>
        <v>4.9999999999999989E-2</v>
      </c>
      <c r="C1574" s="8">
        <f t="shared" ref="C1574:C1601" si="778">2*ACOS(($D$24-B1574)/$D$24)</f>
        <v>1.8545904360032242</v>
      </c>
      <c r="D1574" s="8">
        <f t="shared" ref="D1574:D1601" si="779">$D$24^2*(C1574-SIN(C1574))/2</f>
        <v>6.9889877812751881E-3</v>
      </c>
      <c r="E1574" s="8">
        <f t="shared" ref="E1574:E1601" si="780">IF(A1574&lt;$D$24,D1574,3.1416*($D$24)^2-D1574)</f>
        <v>4.2098512218724814E-2</v>
      </c>
      <c r="F1574" s="3">
        <f t="shared" ref="F1574:F1601" si="781">$D$19/E1574</f>
        <v>0.51457175906087338</v>
      </c>
      <c r="G1574" s="7">
        <f t="shared" ref="G1574:G1601" si="782">F1574^2/(2*32.2)</f>
        <v>4.1115542736490911E-3</v>
      </c>
      <c r="H1574" s="3">
        <f t="shared" ref="H1574:H1601" si="783">A1574+G1574</f>
        <v>0.2041115542736491</v>
      </c>
      <c r="I1574" s="3">
        <f t="shared" ref="I1574:I1601" si="784">$D$24*C1574</f>
        <v>0.23182380450040302</v>
      </c>
      <c r="J1574" s="3">
        <f t="shared" ref="J1574:J1601" si="785">IF(A1574&lt;$D$24,I1574,(2*3.1416*$D$24-I1574))</f>
        <v>0.55357619549959702</v>
      </c>
      <c r="K1574" s="3">
        <f>E1574/J1574</f>
        <v>7.6048270429568104E-2</v>
      </c>
      <c r="L1574" s="7">
        <f>($D$21^2)*(F1574^2)/(($D$20^2)*(K1574^1.333))</f>
        <v>3.7189525515176188E-4</v>
      </c>
      <c r="M1574" s="7">
        <f>D1557</f>
        <v>9.0836716007748012E-4</v>
      </c>
      <c r="N1574" s="3">
        <f t="shared" ref="N1574:N1601" si="786">((M1574+L1574)/2)*D$30</f>
        <v>4.4809184533023465E-4</v>
      </c>
      <c r="O1574" s="3">
        <f>H1568</f>
        <v>0.24072473562924016</v>
      </c>
      <c r="P1574" s="3">
        <f>N1574+O1574</f>
        <v>0.24117282747457039</v>
      </c>
    </row>
    <row r="1575" spans="1:16" x14ac:dyDescent="0.25">
      <c r="A1575" s="8">
        <f t="shared" ref="A1575:A1601" si="787">A1574+(P1574-H1574)/2</f>
        <v>0.21853063660046065</v>
      </c>
      <c r="B1575" s="8">
        <f t="shared" si="777"/>
        <v>3.1469363399539346E-2</v>
      </c>
      <c r="C1575" s="8">
        <f t="shared" si="778"/>
        <v>1.450766884492013</v>
      </c>
      <c r="D1575" s="8">
        <f t="shared" si="779"/>
        <v>3.5778263568087484E-3</v>
      </c>
      <c r="E1575" s="8">
        <f t="shared" si="780"/>
        <v>4.5509673643191251E-2</v>
      </c>
      <c r="F1575" s="3">
        <f t="shared" si="781"/>
        <v>0.47600221561852218</v>
      </c>
      <c r="G1575" s="7">
        <f t="shared" si="782"/>
        <v>3.5182936222630757E-3</v>
      </c>
      <c r="H1575" s="3">
        <f t="shared" si="783"/>
        <v>0.22204893022272373</v>
      </c>
      <c r="I1575" s="3">
        <f t="shared" si="784"/>
        <v>0.18134586056150162</v>
      </c>
      <c r="J1575" s="3">
        <f t="shared" si="785"/>
        <v>0.60405413943849839</v>
      </c>
      <c r="K1575" s="3">
        <f t="shared" ref="K1575:K1601" si="788">E1575/J1575</f>
        <v>7.5340388670285419E-2</v>
      </c>
      <c r="L1575" s="7">
        <f t="shared" ref="L1575:L1601" si="789">($D$21^2)*(F1575^2)/(($D$20^2)*(K1575^1.333))</f>
        <v>3.22226052203851E-4</v>
      </c>
      <c r="M1575" s="7">
        <f>M1574</f>
        <v>9.0836716007748012E-4</v>
      </c>
      <c r="N1575" s="3">
        <f t="shared" si="786"/>
        <v>4.3070762429846585E-4</v>
      </c>
      <c r="O1575" s="3">
        <f>O1574</f>
        <v>0.24072473562924016</v>
      </c>
      <c r="P1575" s="3">
        <f t="shared" ref="P1575:P1601" si="790">N1575+O1575</f>
        <v>0.24115544325353863</v>
      </c>
    </row>
    <row r="1576" spans="1:16" x14ac:dyDescent="0.25">
      <c r="A1576" s="8">
        <f t="shared" si="787"/>
        <v>0.2280838931158681</v>
      </c>
      <c r="B1576" s="8">
        <f t="shared" si="777"/>
        <v>2.1916106884131897E-2</v>
      </c>
      <c r="C1576" s="8">
        <f t="shared" si="778"/>
        <v>1.2023515752480218</v>
      </c>
      <c r="D1576" s="8">
        <f t="shared" si="779"/>
        <v>2.1051793404916908E-3</v>
      </c>
      <c r="E1576" s="8">
        <f t="shared" si="780"/>
        <v>4.698232065950831E-2</v>
      </c>
      <c r="F1576" s="3">
        <f t="shared" si="781"/>
        <v>0.46108206623571257</v>
      </c>
      <c r="G1576" s="7">
        <f t="shared" si="782"/>
        <v>3.3011905559657455E-3</v>
      </c>
      <c r="H1576" s="3">
        <f t="shared" si="783"/>
        <v>0.23138508367183386</v>
      </c>
      <c r="I1576" s="3">
        <f t="shared" si="784"/>
        <v>0.15029394690600273</v>
      </c>
      <c r="J1576" s="3">
        <f t="shared" si="785"/>
        <v>0.63510605309399726</v>
      </c>
      <c r="K1576" s="3">
        <f t="shared" si="788"/>
        <v>7.3975551690348654E-2</v>
      </c>
      <c r="L1576" s="7">
        <f t="shared" si="789"/>
        <v>3.0980092378834893E-4</v>
      </c>
      <c r="M1576" s="7">
        <f t="shared" ref="M1576:M1601" si="791">M1575</f>
        <v>9.0836716007748012E-4</v>
      </c>
      <c r="N1576" s="3">
        <f t="shared" si="786"/>
        <v>4.2635882935304018E-4</v>
      </c>
      <c r="O1576" s="3">
        <f t="shared" ref="O1576:O1601" si="792">O1575</f>
        <v>0.24072473562924016</v>
      </c>
      <c r="P1576" s="3">
        <f t="shared" si="790"/>
        <v>0.2411510944585932</v>
      </c>
    </row>
    <row r="1577" spans="1:16" x14ac:dyDescent="0.25">
      <c r="A1577" s="8">
        <f t="shared" si="787"/>
        <v>0.23296689850924779</v>
      </c>
      <c r="B1577" s="8">
        <f t="shared" si="777"/>
        <v>1.7033101490752212E-2</v>
      </c>
      <c r="C1577" s="8">
        <f t="shared" si="778"/>
        <v>1.0563223919427904</v>
      </c>
      <c r="D1577" s="8">
        <f t="shared" si="779"/>
        <v>1.4513334739285283E-3</v>
      </c>
      <c r="E1577" s="8">
        <f t="shared" si="780"/>
        <v>4.7636166526071472E-2</v>
      </c>
      <c r="F1577" s="3">
        <f t="shared" si="781"/>
        <v>0.45475333273047502</v>
      </c>
      <c r="G1577" s="7">
        <f t="shared" si="782"/>
        <v>3.2111893420725792E-3</v>
      </c>
      <c r="H1577" s="3">
        <f t="shared" si="783"/>
        <v>0.23617808785132036</v>
      </c>
      <c r="I1577" s="3">
        <f t="shared" si="784"/>
        <v>0.1320402989928488</v>
      </c>
      <c r="J1577" s="3">
        <f t="shared" si="785"/>
        <v>0.65335970100715124</v>
      </c>
      <c r="K1577" s="3">
        <f t="shared" si="788"/>
        <v>7.2909557250991325E-2</v>
      </c>
      <c r="L1577" s="7">
        <f t="shared" si="789"/>
        <v>3.0724224458378372E-4</v>
      </c>
      <c r="M1577" s="7">
        <f t="shared" si="791"/>
        <v>9.0836716007748012E-4</v>
      </c>
      <c r="N1577" s="3">
        <f t="shared" si="786"/>
        <v>4.254632916314423E-4</v>
      </c>
      <c r="O1577" s="3">
        <f t="shared" si="792"/>
        <v>0.24072473562924016</v>
      </c>
      <c r="P1577" s="3">
        <f t="shared" si="790"/>
        <v>0.24115019892087161</v>
      </c>
    </row>
    <row r="1578" spans="1:16" x14ac:dyDescent="0.25">
      <c r="A1578" s="8">
        <f t="shared" si="787"/>
        <v>0.23545295404402342</v>
      </c>
      <c r="B1578" s="8">
        <f t="shared" si="777"/>
        <v>1.4547045955976584E-2</v>
      </c>
      <c r="C1578" s="8">
        <f t="shared" si="778"/>
        <v>0.97450046775157206</v>
      </c>
      <c r="D1578" s="8">
        <f t="shared" si="779"/>
        <v>1.1490547217299736E-3</v>
      </c>
      <c r="E1578" s="8">
        <f t="shared" si="780"/>
        <v>4.7938445278270028E-2</v>
      </c>
      <c r="F1578" s="3">
        <f t="shared" si="781"/>
        <v>0.45188585821856769</v>
      </c>
      <c r="G1578" s="7">
        <f t="shared" si="782"/>
        <v>3.1708203238809234E-3</v>
      </c>
      <c r="H1578" s="3">
        <f t="shared" si="783"/>
        <v>0.23862377436790433</v>
      </c>
      <c r="I1578" s="3">
        <f t="shared" si="784"/>
        <v>0.12181255846894651</v>
      </c>
      <c r="J1578" s="3">
        <f t="shared" si="785"/>
        <v>0.66358744153105342</v>
      </c>
      <c r="K1578" s="3">
        <f t="shared" si="788"/>
        <v>7.2241338937434799E-2</v>
      </c>
      <c r="L1578" s="7">
        <f t="shared" si="789"/>
        <v>3.071262107084294E-4</v>
      </c>
      <c r="M1578" s="7">
        <f t="shared" si="791"/>
        <v>9.0836716007748012E-4</v>
      </c>
      <c r="N1578" s="3">
        <f t="shared" si="786"/>
        <v>4.2542267977506833E-4</v>
      </c>
      <c r="O1578" s="3">
        <f t="shared" si="792"/>
        <v>0.24072473562924016</v>
      </c>
      <c r="P1578" s="3">
        <f t="shared" si="790"/>
        <v>0.24115015830901523</v>
      </c>
    </row>
    <row r="1579" spans="1:16" x14ac:dyDescent="0.25">
      <c r="A1579" s="8">
        <f t="shared" si="787"/>
        <v>0.23671614601457885</v>
      </c>
      <c r="B1579" s="8">
        <f t="shared" si="777"/>
        <v>1.3283853985421146E-2</v>
      </c>
      <c r="C1579" s="8">
        <f t="shared" si="778"/>
        <v>0.93041201528527173</v>
      </c>
      <c r="D1579" s="8">
        <f t="shared" si="779"/>
        <v>1.0042642633581352E-3</v>
      </c>
      <c r="E1579" s="8">
        <f t="shared" si="780"/>
        <v>4.8083235736641861E-2</v>
      </c>
      <c r="F1579" s="3">
        <f t="shared" si="781"/>
        <v>0.45052511866889228</v>
      </c>
      <c r="G1579" s="7">
        <f t="shared" si="782"/>
        <v>3.1517528346524759E-3</v>
      </c>
      <c r="H1579" s="3">
        <f t="shared" si="783"/>
        <v>0.23986789884923132</v>
      </c>
      <c r="I1579" s="3">
        <f t="shared" si="784"/>
        <v>0.11630150191065897</v>
      </c>
      <c r="J1579" s="3">
        <f t="shared" si="785"/>
        <v>0.66909849808934108</v>
      </c>
      <c r="K1579" s="3">
        <f t="shared" si="788"/>
        <v>7.1862716586492126E-2</v>
      </c>
      <c r="L1579" s="7">
        <f t="shared" si="789"/>
        <v>3.0742523557966353E-4</v>
      </c>
      <c r="M1579" s="7">
        <f t="shared" si="791"/>
        <v>9.0836716007748012E-4</v>
      </c>
      <c r="N1579" s="3">
        <f t="shared" si="786"/>
        <v>4.2552733848000025E-4</v>
      </c>
      <c r="O1579" s="3">
        <f t="shared" si="792"/>
        <v>0.24072473562924016</v>
      </c>
      <c r="P1579" s="3">
        <f t="shared" si="790"/>
        <v>0.24115026296772016</v>
      </c>
    </row>
    <row r="1580" spans="1:16" x14ac:dyDescent="0.25">
      <c r="A1580" s="8">
        <f t="shared" si="787"/>
        <v>0.23735732807382326</v>
      </c>
      <c r="B1580" s="8">
        <f t="shared" si="777"/>
        <v>1.2642671926176741E-2</v>
      </c>
      <c r="C1580" s="8">
        <f t="shared" si="778"/>
        <v>0.90727653814332054</v>
      </c>
      <c r="D1580" s="8">
        <f t="shared" si="779"/>
        <v>9.3318154292801238E-4</v>
      </c>
      <c r="E1580" s="8">
        <f t="shared" si="780"/>
        <v>4.8154318457071986E-2</v>
      </c>
      <c r="F1580" s="3">
        <f t="shared" si="781"/>
        <v>0.4498600786043</v>
      </c>
      <c r="G1580" s="7">
        <f t="shared" si="782"/>
        <v>3.1424548186625304E-3</v>
      </c>
      <c r="H1580" s="3">
        <f t="shared" si="783"/>
        <v>0.2404997828924858</v>
      </c>
      <c r="I1580" s="3">
        <f t="shared" si="784"/>
        <v>0.11340956726791507</v>
      </c>
      <c r="J1580" s="3">
        <f t="shared" si="785"/>
        <v>0.67199043273208492</v>
      </c>
      <c r="K1580" s="3">
        <f t="shared" si="788"/>
        <v>7.1659232202596818E-2</v>
      </c>
      <c r="L1580" s="7">
        <f t="shared" si="789"/>
        <v>3.0767907941317693E-4</v>
      </c>
      <c r="M1580" s="7">
        <f t="shared" si="791"/>
        <v>9.0836716007748012E-4</v>
      </c>
      <c r="N1580" s="3">
        <f t="shared" si="786"/>
        <v>4.2561618382172994E-4</v>
      </c>
      <c r="O1580" s="3">
        <f t="shared" si="792"/>
        <v>0.24072473562924016</v>
      </c>
      <c r="P1580" s="3">
        <f t="shared" si="790"/>
        <v>0.24115035181306188</v>
      </c>
    </row>
    <row r="1581" spans="1:16" x14ac:dyDescent="0.25">
      <c r="A1581" s="8">
        <f t="shared" si="787"/>
        <v>0.2376826125341113</v>
      </c>
      <c r="B1581" s="8">
        <f t="shared" si="777"/>
        <v>1.2317387465888702E-2</v>
      </c>
      <c r="C1581" s="8">
        <f t="shared" si="778"/>
        <v>0.89532718598012861</v>
      </c>
      <c r="D1581" s="8">
        <f t="shared" si="779"/>
        <v>8.9776160615117478E-4</v>
      </c>
      <c r="E1581" s="8">
        <f t="shared" si="780"/>
        <v>4.8189738393848824E-2</v>
      </c>
      <c r="F1581" s="3">
        <f t="shared" si="781"/>
        <v>0.44952942697443721</v>
      </c>
      <c r="G1581" s="7">
        <f t="shared" si="782"/>
        <v>3.1378370452789729E-3</v>
      </c>
      <c r="H1581" s="3">
        <f t="shared" si="783"/>
        <v>0.24082044957939028</v>
      </c>
      <c r="I1581" s="3">
        <f t="shared" si="784"/>
        <v>0.11191589824751608</v>
      </c>
      <c r="J1581" s="3">
        <f t="shared" si="785"/>
        <v>0.67348410175248397</v>
      </c>
      <c r="K1581" s="3">
        <f t="shared" si="788"/>
        <v>7.1552896747604761E-2</v>
      </c>
      <c r="L1581" s="7">
        <f t="shared" si="789"/>
        <v>3.078357135647166E-4</v>
      </c>
      <c r="M1581" s="7">
        <f t="shared" si="791"/>
        <v>9.0836716007748012E-4</v>
      </c>
      <c r="N1581" s="3">
        <f t="shared" si="786"/>
        <v>4.2567100577476887E-4</v>
      </c>
      <c r="O1581" s="3">
        <f t="shared" si="792"/>
        <v>0.24072473562924016</v>
      </c>
      <c r="P1581" s="3">
        <f t="shared" si="790"/>
        <v>0.24115040663501491</v>
      </c>
    </row>
    <row r="1582" spans="1:16" x14ac:dyDescent="0.25">
      <c r="A1582" s="8">
        <f t="shared" si="787"/>
        <v>0.2378475910619236</v>
      </c>
      <c r="B1582" s="8">
        <f t="shared" si="777"/>
        <v>1.2152408938076398E-2</v>
      </c>
      <c r="C1582" s="8">
        <f t="shared" si="778"/>
        <v>0.88920952264317732</v>
      </c>
      <c r="D1582" s="8">
        <f t="shared" si="779"/>
        <v>8.7996526404699165E-4</v>
      </c>
      <c r="E1582" s="8">
        <f t="shared" si="780"/>
        <v>4.820753473595301E-2</v>
      </c>
      <c r="F1582" s="3">
        <f t="shared" si="781"/>
        <v>0.44936347823816281</v>
      </c>
      <c r="G1582" s="7">
        <f t="shared" si="782"/>
        <v>3.1355207387313636E-3</v>
      </c>
      <c r="H1582" s="3">
        <f t="shared" si="783"/>
        <v>0.24098311180065496</v>
      </c>
      <c r="I1582" s="3">
        <f t="shared" si="784"/>
        <v>0.11115119033039716</v>
      </c>
      <c r="J1582" s="3">
        <f t="shared" si="785"/>
        <v>0.67424880966960288</v>
      </c>
      <c r="K1582" s="3">
        <f t="shared" si="788"/>
        <v>7.1498138438799458E-2</v>
      </c>
      <c r="L1582" s="7">
        <f t="shared" si="789"/>
        <v>3.0792255277954157E-4</v>
      </c>
      <c r="M1582" s="7">
        <f t="shared" si="791"/>
        <v>9.0836716007748012E-4</v>
      </c>
      <c r="N1582" s="3">
        <f t="shared" si="786"/>
        <v>4.2570139949995754E-4</v>
      </c>
      <c r="O1582" s="3">
        <f t="shared" si="792"/>
        <v>0.24072473562924016</v>
      </c>
      <c r="P1582" s="3">
        <f t="shared" si="790"/>
        <v>0.24115043702874012</v>
      </c>
    </row>
    <row r="1583" spans="1:16" x14ac:dyDescent="0.25">
      <c r="A1583" s="8">
        <f t="shared" si="787"/>
        <v>0.23793125367596618</v>
      </c>
      <c r="B1583" s="8">
        <f t="shared" si="777"/>
        <v>1.2068746324033819E-2</v>
      </c>
      <c r="C1583" s="8">
        <f t="shared" si="778"/>
        <v>0.88609212603740861</v>
      </c>
      <c r="D1583" s="8">
        <f t="shared" si="779"/>
        <v>8.7098412992484605E-4</v>
      </c>
      <c r="E1583" s="8">
        <f t="shared" si="780"/>
        <v>4.8216515870075152E-2</v>
      </c>
      <c r="F1583" s="3">
        <f t="shared" si="781"/>
        <v>0.44927977675963776</v>
      </c>
      <c r="G1583" s="7">
        <f t="shared" si="782"/>
        <v>3.134352760950154E-3</v>
      </c>
      <c r="H1583" s="3">
        <f t="shared" si="783"/>
        <v>0.24106560643691632</v>
      </c>
      <c r="I1583" s="3">
        <f t="shared" si="784"/>
        <v>0.11076151575467608</v>
      </c>
      <c r="J1583" s="3">
        <f t="shared" si="785"/>
        <v>0.67463848424532391</v>
      </c>
      <c r="K1583" s="3">
        <f t="shared" si="788"/>
        <v>7.1470153268845857E-2</v>
      </c>
      <c r="L1583" s="7">
        <f t="shared" si="789"/>
        <v>3.0796852443159677E-4</v>
      </c>
      <c r="M1583" s="7">
        <f t="shared" si="791"/>
        <v>9.0836716007748012E-4</v>
      </c>
      <c r="N1583" s="3">
        <f t="shared" si="786"/>
        <v>4.2571748957817687E-4</v>
      </c>
      <c r="O1583" s="3">
        <f t="shared" si="792"/>
        <v>0.24072473562924016</v>
      </c>
      <c r="P1583" s="3">
        <f t="shared" si="790"/>
        <v>0.24115045311881833</v>
      </c>
    </row>
    <row r="1584" spans="1:16" x14ac:dyDescent="0.25">
      <c r="A1584" s="8">
        <f t="shared" si="787"/>
        <v>0.23797367701691718</v>
      </c>
      <c r="B1584" s="8">
        <f t="shared" si="777"/>
        <v>1.2026322983082816E-2</v>
      </c>
      <c r="C1584" s="8">
        <f t="shared" si="778"/>
        <v>0.88450744876376808</v>
      </c>
      <c r="D1584" s="8">
        <f t="shared" si="779"/>
        <v>8.6644127364383667E-4</v>
      </c>
      <c r="E1584" s="8">
        <f t="shared" si="780"/>
        <v>4.822105872635616E-2</v>
      </c>
      <c r="F1584" s="3">
        <f t="shared" si="781"/>
        <v>0.44923745057457071</v>
      </c>
      <c r="G1584" s="7">
        <f t="shared" si="782"/>
        <v>3.1337622204773265E-3</v>
      </c>
      <c r="H1584" s="3">
        <f t="shared" si="783"/>
        <v>0.2411074392373945</v>
      </c>
      <c r="I1584" s="3">
        <f t="shared" si="784"/>
        <v>0.11056343109547101</v>
      </c>
      <c r="J1584" s="3">
        <f t="shared" si="785"/>
        <v>0.67483656890452903</v>
      </c>
      <c r="K1584" s="3">
        <f t="shared" si="788"/>
        <v>7.1455906434700234E-2</v>
      </c>
      <c r="L1584" s="7">
        <f t="shared" si="789"/>
        <v>3.0799233729458158E-4</v>
      </c>
      <c r="M1584" s="7">
        <f t="shared" si="791"/>
        <v>9.0836716007748012E-4</v>
      </c>
      <c r="N1584" s="3">
        <f t="shared" si="786"/>
        <v>4.2572582408022155E-4</v>
      </c>
      <c r="O1584" s="3">
        <f t="shared" si="792"/>
        <v>0.24072473562924016</v>
      </c>
      <c r="P1584" s="3">
        <f t="shared" si="790"/>
        <v>0.24115046145332036</v>
      </c>
    </row>
    <row r="1585" spans="1:16" x14ac:dyDescent="0.25">
      <c r="A1585" s="8">
        <f t="shared" si="787"/>
        <v>0.23799518812488013</v>
      </c>
      <c r="B1585" s="8">
        <f t="shared" si="777"/>
        <v>1.200481187511987E-2</v>
      </c>
      <c r="C1585" s="8">
        <f t="shared" si="778"/>
        <v>0.88370291106174159</v>
      </c>
      <c r="D1585" s="8">
        <f t="shared" si="779"/>
        <v>8.6414068391393699E-4</v>
      </c>
      <c r="E1585" s="8">
        <f t="shared" si="780"/>
        <v>4.822335931608606E-2</v>
      </c>
      <c r="F1585" s="3">
        <f t="shared" si="781"/>
        <v>0.44921601882282763</v>
      </c>
      <c r="G1585" s="7">
        <f t="shared" si="782"/>
        <v>3.1334632230905434E-3</v>
      </c>
      <c r="H1585" s="3">
        <f t="shared" si="783"/>
        <v>0.24112865134797068</v>
      </c>
      <c r="I1585" s="3">
        <f t="shared" si="784"/>
        <v>0.1104628638827177</v>
      </c>
      <c r="J1585" s="3">
        <f t="shared" si="785"/>
        <v>0.67493713611728223</v>
      </c>
      <c r="K1585" s="3">
        <f t="shared" si="788"/>
        <v>7.1448667935951893E-2</v>
      </c>
      <c r="L1585" s="7">
        <f t="shared" si="789"/>
        <v>3.0800454137473184E-4</v>
      </c>
      <c r="M1585" s="7">
        <f t="shared" si="791"/>
        <v>9.0836716007748012E-4</v>
      </c>
      <c r="N1585" s="3">
        <f t="shared" si="786"/>
        <v>4.2573009550827417E-4</v>
      </c>
      <c r="O1585" s="3">
        <f t="shared" si="792"/>
        <v>0.24072473562924016</v>
      </c>
      <c r="P1585" s="3">
        <f t="shared" si="790"/>
        <v>0.24115046572474844</v>
      </c>
    </row>
    <row r="1586" spans="1:16" x14ac:dyDescent="0.25">
      <c r="A1586" s="8">
        <f t="shared" si="787"/>
        <v>0.23800609531326899</v>
      </c>
      <c r="B1586" s="8">
        <f t="shared" si="777"/>
        <v>1.1993904686731005E-2</v>
      </c>
      <c r="C1586" s="8">
        <f t="shared" si="778"/>
        <v>0.88329470942060917</v>
      </c>
      <c r="D1586" s="8">
        <f t="shared" si="779"/>
        <v>8.6297491926814324E-4</v>
      </c>
      <c r="E1586" s="8">
        <f t="shared" si="780"/>
        <v>4.8224525080731856E-2</v>
      </c>
      <c r="F1586" s="3">
        <f t="shared" si="781"/>
        <v>0.44920515961473401</v>
      </c>
      <c r="G1586" s="7">
        <f t="shared" si="782"/>
        <v>3.1333117301940781E-3</v>
      </c>
      <c r="H1586" s="3">
        <f t="shared" si="783"/>
        <v>0.24113940704346307</v>
      </c>
      <c r="I1586" s="3">
        <f t="shared" si="784"/>
        <v>0.11041183867757615</v>
      </c>
      <c r="J1586" s="3">
        <f t="shared" si="785"/>
        <v>0.67498816132242379</v>
      </c>
      <c r="K1586" s="3">
        <f t="shared" si="788"/>
        <v>7.144499391848784E-2</v>
      </c>
      <c r="L1586" s="7">
        <f t="shared" si="789"/>
        <v>3.0801076283045858E-4</v>
      </c>
      <c r="M1586" s="7">
        <f t="shared" si="791"/>
        <v>9.0836716007748012E-4</v>
      </c>
      <c r="N1586" s="3">
        <f t="shared" si="786"/>
        <v>4.2573227301777853E-4</v>
      </c>
      <c r="O1586" s="3">
        <f t="shared" si="792"/>
        <v>0.24072473562924016</v>
      </c>
      <c r="P1586" s="3">
        <f t="shared" si="790"/>
        <v>0.24115046790225794</v>
      </c>
    </row>
    <row r="1587" spans="1:16" x14ac:dyDescent="0.25">
      <c r="A1587" s="8">
        <f t="shared" si="787"/>
        <v>0.23801162574266643</v>
      </c>
      <c r="B1587" s="8">
        <f t="shared" si="777"/>
        <v>1.1988374257333567E-2</v>
      </c>
      <c r="C1587" s="8">
        <f t="shared" si="778"/>
        <v>0.88308766570110064</v>
      </c>
      <c r="D1587" s="8">
        <f t="shared" si="779"/>
        <v>8.623840170274991E-4</v>
      </c>
      <c r="E1587" s="8">
        <f t="shared" si="780"/>
        <v>4.8225115982972501E-2</v>
      </c>
      <c r="F1587" s="3">
        <f t="shared" si="781"/>
        <v>0.44919965550489593</v>
      </c>
      <c r="G1587" s="7">
        <f t="shared" si="782"/>
        <v>3.1332349457409495E-3</v>
      </c>
      <c r="H1587" s="3">
        <f t="shared" si="783"/>
        <v>0.24114486068840738</v>
      </c>
      <c r="I1587" s="3">
        <f t="shared" si="784"/>
        <v>0.11038595821263758</v>
      </c>
      <c r="J1587" s="3">
        <f t="shared" si="785"/>
        <v>0.67501404178736246</v>
      </c>
      <c r="K1587" s="3">
        <f t="shared" si="788"/>
        <v>7.1443130064787586E-2</v>
      </c>
      <c r="L1587" s="7">
        <f t="shared" si="789"/>
        <v>3.0801392597871097E-4</v>
      </c>
      <c r="M1587" s="7">
        <f t="shared" si="791"/>
        <v>9.0836716007748012E-4</v>
      </c>
      <c r="N1587" s="3">
        <f t="shared" si="786"/>
        <v>4.2573338011966689E-4</v>
      </c>
      <c r="O1587" s="3">
        <f t="shared" si="792"/>
        <v>0.24072473562924016</v>
      </c>
      <c r="P1587" s="3">
        <f t="shared" si="790"/>
        <v>0.24115046900935982</v>
      </c>
    </row>
    <row r="1588" spans="1:16" x14ac:dyDescent="0.25">
      <c r="A1588" s="8">
        <f t="shared" si="787"/>
        <v>0.23801442990314264</v>
      </c>
      <c r="B1588" s="8">
        <f t="shared" si="777"/>
        <v>1.1985570096857356E-2</v>
      </c>
      <c r="C1588" s="8">
        <f t="shared" si="778"/>
        <v>0.88298266849404028</v>
      </c>
      <c r="D1588" s="8">
        <f t="shared" si="779"/>
        <v>8.6208445416465374E-4</v>
      </c>
      <c r="E1588" s="8">
        <f t="shared" si="780"/>
        <v>4.8225415545835343E-2</v>
      </c>
      <c r="F1588" s="3">
        <f t="shared" si="781"/>
        <v>0.44919686520162394</v>
      </c>
      <c r="G1588" s="7">
        <f t="shared" si="782"/>
        <v>3.1331960202945013E-3</v>
      </c>
      <c r="H1588" s="3">
        <f t="shared" si="783"/>
        <v>0.24114762592343714</v>
      </c>
      <c r="I1588" s="3">
        <f t="shared" si="784"/>
        <v>0.11037283356175503</v>
      </c>
      <c r="J1588" s="3">
        <f t="shared" si="785"/>
        <v>0.67502716643824501</v>
      </c>
      <c r="K1588" s="3">
        <f t="shared" si="788"/>
        <v>7.1442184764644215E-2</v>
      </c>
      <c r="L1588" s="7">
        <f t="shared" si="789"/>
        <v>3.0801553203864645E-4</v>
      </c>
      <c r="M1588" s="7">
        <f>M1580</f>
        <v>9.0836716007748012E-4</v>
      </c>
      <c r="N1588" s="3">
        <f t="shared" si="786"/>
        <v>4.2573394224064426E-4</v>
      </c>
      <c r="O1588" s="3">
        <f>O1580</f>
        <v>0.24072473562924016</v>
      </c>
      <c r="P1588" s="3">
        <f t="shared" si="790"/>
        <v>0.24115046957148081</v>
      </c>
    </row>
    <row r="1589" spans="1:16" x14ac:dyDescent="0.25">
      <c r="A1589" s="8">
        <f t="shared" si="787"/>
        <v>0.2380158517271645</v>
      </c>
      <c r="B1589" s="8">
        <f t="shared" si="777"/>
        <v>1.1984148272835504E-2</v>
      </c>
      <c r="C1589" s="8">
        <f t="shared" si="778"/>
        <v>0.88292942616033798</v>
      </c>
      <c r="D1589" s="8">
        <f t="shared" si="779"/>
        <v>8.6193257625780204E-4</v>
      </c>
      <c r="E1589" s="8">
        <f t="shared" si="780"/>
        <v>4.8225567423742198E-2</v>
      </c>
      <c r="F1589" s="3">
        <f t="shared" si="781"/>
        <v>0.44919545053543547</v>
      </c>
      <c r="G1589" s="7">
        <f t="shared" si="782"/>
        <v>3.1331762854306341E-3</v>
      </c>
      <c r="H1589" s="3">
        <f t="shared" si="783"/>
        <v>0.24114902801259513</v>
      </c>
      <c r="I1589" s="3">
        <f t="shared" si="784"/>
        <v>0.11036617827004225</v>
      </c>
      <c r="J1589" s="3">
        <f t="shared" si="785"/>
        <v>0.67503382172995774</v>
      </c>
      <c r="K1589" s="3">
        <f t="shared" si="788"/>
        <v>7.1441705395073496E-2</v>
      </c>
      <c r="L1589" s="7">
        <f t="shared" si="789"/>
        <v>3.0801634694520627E-4</v>
      </c>
      <c r="M1589" s="7">
        <f t="shared" si="791"/>
        <v>9.0836716007748012E-4</v>
      </c>
      <c r="N1589" s="3">
        <f t="shared" si="786"/>
        <v>4.2573422745794022E-4</v>
      </c>
      <c r="O1589" s="3">
        <f t="shared" si="792"/>
        <v>0.24072473562924016</v>
      </c>
      <c r="P1589" s="3">
        <f t="shared" si="790"/>
        <v>0.24115046985669811</v>
      </c>
    </row>
    <row r="1590" spans="1:16" x14ac:dyDescent="0.25">
      <c r="A1590" s="8">
        <f t="shared" si="787"/>
        <v>0.238016572649216</v>
      </c>
      <c r="B1590" s="8">
        <f t="shared" si="777"/>
        <v>1.1983427350784004E-2</v>
      </c>
      <c r="C1590" s="8">
        <f t="shared" si="778"/>
        <v>0.88290242900654858</v>
      </c>
      <c r="D1590" s="8">
        <f t="shared" si="779"/>
        <v>8.6185557131003131E-4</v>
      </c>
      <c r="E1590" s="8">
        <f t="shared" si="780"/>
        <v>4.822564442868997E-2</v>
      </c>
      <c r="F1590" s="3">
        <f t="shared" si="781"/>
        <v>0.44919473327654513</v>
      </c>
      <c r="G1590" s="7">
        <f t="shared" si="782"/>
        <v>3.1331662795556913E-3</v>
      </c>
      <c r="H1590" s="3">
        <f t="shared" si="783"/>
        <v>0.2411497389287717</v>
      </c>
      <c r="I1590" s="3">
        <f t="shared" si="784"/>
        <v>0.11036280362581857</v>
      </c>
      <c r="J1590" s="3">
        <f t="shared" si="785"/>
        <v>0.67503719637418147</v>
      </c>
      <c r="K1590" s="3">
        <f t="shared" si="788"/>
        <v>7.1441462319000712E-2</v>
      </c>
      <c r="L1590" s="7">
        <f t="shared" si="789"/>
        <v>3.0801676028183547E-4</v>
      </c>
      <c r="M1590" s="7">
        <f t="shared" si="791"/>
        <v>9.0836716007748012E-4</v>
      </c>
      <c r="N1590" s="3">
        <f t="shared" si="786"/>
        <v>4.2573437212576042E-4</v>
      </c>
      <c r="O1590" s="3">
        <f t="shared" si="792"/>
        <v>0.24072473562924016</v>
      </c>
      <c r="P1590" s="3">
        <f t="shared" si="790"/>
        <v>0.24115047000136591</v>
      </c>
    </row>
    <row r="1591" spans="1:16" x14ac:dyDescent="0.25">
      <c r="A1591" s="8">
        <f t="shared" si="787"/>
        <v>0.23801693818551312</v>
      </c>
      <c r="B1591" s="8">
        <f t="shared" si="777"/>
        <v>1.1983061814486884E-2</v>
      </c>
      <c r="C1591" s="8">
        <f t="shared" si="778"/>
        <v>0.8828887400757921</v>
      </c>
      <c r="D1591" s="8">
        <f t="shared" si="779"/>
        <v>8.6181652756384206E-4</v>
      </c>
      <c r="E1591" s="8">
        <f t="shared" si="780"/>
        <v>4.8225683472436158E-2</v>
      </c>
      <c r="F1591" s="3">
        <f t="shared" si="781"/>
        <v>0.44919436960632025</v>
      </c>
      <c r="G1591" s="7">
        <f t="shared" si="782"/>
        <v>3.1331612063046493E-3</v>
      </c>
      <c r="H1591" s="3">
        <f t="shared" si="783"/>
        <v>0.24115009939181775</v>
      </c>
      <c r="I1591" s="3">
        <f t="shared" si="784"/>
        <v>0.11036109250947401</v>
      </c>
      <c r="J1591" s="3">
        <f t="shared" si="785"/>
        <v>0.67503890749052597</v>
      </c>
      <c r="K1591" s="3">
        <f t="shared" si="788"/>
        <v>7.1441339065501194E-2</v>
      </c>
      <c r="L1591" s="7">
        <f t="shared" si="789"/>
        <v>3.0801696989761219E-4</v>
      </c>
      <c r="M1591" s="7">
        <f t="shared" si="791"/>
        <v>9.0836716007748012E-4</v>
      </c>
      <c r="N1591" s="3">
        <f t="shared" si="786"/>
        <v>4.2573444549128231E-4</v>
      </c>
      <c r="O1591" s="3">
        <f t="shared" si="792"/>
        <v>0.24072473562924016</v>
      </c>
      <c r="P1591" s="3">
        <f t="shared" si="790"/>
        <v>0.24115047007473145</v>
      </c>
    </row>
    <row r="1592" spans="1:16" x14ac:dyDescent="0.25">
      <c r="A1592" s="8">
        <f t="shared" si="787"/>
        <v>0.23801712352696996</v>
      </c>
      <c r="B1592" s="8">
        <f t="shared" si="777"/>
        <v>1.1982876473030035E-2</v>
      </c>
      <c r="C1592" s="8">
        <f t="shared" si="778"/>
        <v>0.88288179916710563</v>
      </c>
      <c r="D1592" s="8">
        <f t="shared" si="779"/>
        <v>8.617967310460212E-4</v>
      </c>
      <c r="E1592" s="8">
        <f t="shared" si="780"/>
        <v>4.8225703268953979E-2</v>
      </c>
      <c r="F1592" s="3">
        <f t="shared" si="781"/>
        <v>0.44919418521327381</v>
      </c>
      <c r="G1592" s="7">
        <f t="shared" si="782"/>
        <v>3.1331586339971569E-3</v>
      </c>
      <c r="H1592" s="3">
        <f t="shared" si="783"/>
        <v>0.24115028216096712</v>
      </c>
      <c r="I1592" s="3">
        <f t="shared" si="784"/>
        <v>0.1103602248958882</v>
      </c>
      <c r="J1592" s="3">
        <f t="shared" si="785"/>
        <v>0.67503977510411173</v>
      </c>
      <c r="K1592" s="3">
        <f t="shared" si="788"/>
        <v>7.1441276569985973E-2</v>
      </c>
      <c r="L1592" s="7">
        <f t="shared" si="789"/>
        <v>3.0801707619081955E-4</v>
      </c>
      <c r="M1592" s="7">
        <f t="shared" si="791"/>
        <v>9.0836716007748012E-4</v>
      </c>
      <c r="N1592" s="3">
        <f t="shared" si="786"/>
        <v>4.2573448269390485E-4</v>
      </c>
      <c r="O1592" s="3">
        <f t="shared" si="792"/>
        <v>0.24072473562924016</v>
      </c>
      <c r="P1592" s="3">
        <f t="shared" si="790"/>
        <v>0.24115047011193405</v>
      </c>
    </row>
    <row r="1593" spans="1:16" x14ac:dyDescent="0.25">
      <c r="A1593" s="8">
        <f t="shared" si="787"/>
        <v>0.23801721750245342</v>
      </c>
      <c r="B1593" s="8">
        <f t="shared" si="777"/>
        <v>1.1982782497546585E-2</v>
      </c>
      <c r="C1593" s="8">
        <f t="shared" si="778"/>
        <v>0.88287827983111766</v>
      </c>
      <c r="D1593" s="8">
        <f t="shared" si="779"/>
        <v>8.6178669348038837E-4</v>
      </c>
      <c r="E1593" s="8">
        <f t="shared" si="780"/>
        <v>4.8225713306519612E-2</v>
      </c>
      <c r="F1593" s="3">
        <f t="shared" si="781"/>
        <v>0.44919409171924735</v>
      </c>
      <c r="G1593" s="7">
        <f t="shared" si="782"/>
        <v>3.1331573297434718E-3</v>
      </c>
      <c r="H1593" s="3">
        <f t="shared" si="783"/>
        <v>0.2411503748321969</v>
      </c>
      <c r="I1593" s="3">
        <f t="shared" si="784"/>
        <v>0.11035978497888971</v>
      </c>
      <c r="J1593" s="3">
        <f t="shared" si="785"/>
        <v>0.67504021502111033</v>
      </c>
      <c r="K1593" s="3">
        <f t="shared" si="788"/>
        <v>7.1441244881997823E-2</v>
      </c>
      <c r="L1593" s="7">
        <f t="shared" si="789"/>
        <v>3.0801713008818404E-4</v>
      </c>
      <c r="M1593" s="7">
        <f t="shared" si="791"/>
        <v>9.0836716007748012E-4</v>
      </c>
      <c r="N1593" s="3">
        <f t="shared" si="786"/>
        <v>4.2573450155798242E-4</v>
      </c>
      <c r="O1593" s="3">
        <f t="shared" si="792"/>
        <v>0.24072473562924016</v>
      </c>
      <c r="P1593" s="3">
        <f t="shared" si="790"/>
        <v>0.24115047013079813</v>
      </c>
    </row>
    <row r="1594" spans="1:16" x14ac:dyDescent="0.25">
      <c r="A1594" s="8">
        <f t="shared" si="787"/>
        <v>0.23801726515175403</v>
      </c>
      <c r="B1594" s="8">
        <f t="shared" si="777"/>
        <v>1.1982734848245968E-2</v>
      </c>
      <c r="C1594" s="8">
        <f t="shared" si="778"/>
        <v>0.88287649538305946</v>
      </c>
      <c r="D1594" s="8">
        <f t="shared" si="779"/>
        <v>8.6178160405043711E-4</v>
      </c>
      <c r="E1594" s="8">
        <f t="shared" si="780"/>
        <v>4.8225718395949566E-2</v>
      </c>
      <c r="F1594" s="3">
        <f t="shared" si="781"/>
        <v>0.44919404431421239</v>
      </c>
      <c r="G1594" s="7">
        <f t="shared" si="782"/>
        <v>3.1331566684372454E-3</v>
      </c>
      <c r="H1594" s="3">
        <f t="shared" si="783"/>
        <v>0.24115042182019128</v>
      </c>
      <c r="I1594" s="3">
        <f t="shared" si="784"/>
        <v>0.11035956192288243</v>
      </c>
      <c r="J1594" s="3">
        <f t="shared" si="785"/>
        <v>0.67504043807711755</v>
      </c>
      <c r="K1594" s="3">
        <f t="shared" si="788"/>
        <v>7.1441228814858343E-2</v>
      </c>
      <c r="L1594" s="7">
        <f t="shared" si="789"/>
        <v>3.0801715741692591E-4</v>
      </c>
      <c r="M1594" s="7">
        <f t="shared" si="791"/>
        <v>9.0836716007748012E-4</v>
      </c>
      <c r="N1594" s="3">
        <f t="shared" si="786"/>
        <v>4.257345111230421E-4</v>
      </c>
      <c r="O1594" s="3">
        <f t="shared" si="792"/>
        <v>0.24072473562924016</v>
      </c>
      <c r="P1594" s="3">
        <f t="shared" si="790"/>
        <v>0.2411504701403632</v>
      </c>
    </row>
    <row r="1595" spans="1:16" x14ac:dyDescent="0.25">
      <c r="A1595" s="8">
        <f t="shared" si="787"/>
        <v>0.23801728931183999</v>
      </c>
      <c r="B1595" s="8">
        <f t="shared" si="777"/>
        <v>1.1982710688160009E-2</v>
      </c>
      <c r="C1595" s="8">
        <f t="shared" si="778"/>
        <v>0.88287559059580589</v>
      </c>
      <c r="D1595" s="8">
        <f t="shared" si="779"/>
        <v>8.6177902351119301E-4</v>
      </c>
      <c r="E1595" s="8">
        <f t="shared" si="780"/>
        <v>4.8225720976488806E-2</v>
      </c>
      <c r="F1595" s="3">
        <f t="shared" si="781"/>
        <v>0.44919402027801686</v>
      </c>
      <c r="G1595" s="7">
        <f t="shared" si="782"/>
        <v>3.1331563331293073E-3</v>
      </c>
      <c r="H1595" s="3">
        <f t="shared" si="783"/>
        <v>0.24115044564496929</v>
      </c>
      <c r="I1595" s="3">
        <f t="shared" si="784"/>
        <v>0.11035944882447574</v>
      </c>
      <c r="J1595" s="3">
        <f t="shared" si="785"/>
        <v>0.67504055117552419</v>
      </c>
      <c r="K1595" s="3">
        <f t="shared" si="788"/>
        <v>7.1441220668162705E-2</v>
      </c>
      <c r="L1595" s="7">
        <f t="shared" si="789"/>
        <v>3.080171712738464E-4</v>
      </c>
      <c r="M1595" s="7">
        <f t="shared" si="791"/>
        <v>9.0836716007748012E-4</v>
      </c>
      <c r="N1595" s="3">
        <f t="shared" si="786"/>
        <v>4.2573451597296432E-4</v>
      </c>
      <c r="O1595" s="3">
        <f t="shared" si="792"/>
        <v>0.24072473562924016</v>
      </c>
      <c r="P1595" s="3">
        <f t="shared" si="790"/>
        <v>0.24115047014521312</v>
      </c>
    </row>
    <row r="1596" spans="1:16" x14ac:dyDescent="0.25">
      <c r="A1596" s="8">
        <f t="shared" si="787"/>
        <v>0.23801730156196191</v>
      </c>
      <c r="B1596" s="8">
        <f t="shared" si="777"/>
        <v>1.1982698438038092E-2</v>
      </c>
      <c r="C1596" s="8">
        <f t="shared" si="778"/>
        <v>0.88287513183244837</v>
      </c>
      <c r="D1596" s="8">
        <f t="shared" si="779"/>
        <v>8.6177771507638112E-4</v>
      </c>
      <c r="E1596" s="8">
        <f t="shared" si="780"/>
        <v>4.8225722284923618E-2</v>
      </c>
      <c r="F1596" s="3">
        <f t="shared" si="781"/>
        <v>0.44919400809072213</v>
      </c>
      <c r="G1596" s="7">
        <f t="shared" si="782"/>
        <v>3.1331561631150265E-3</v>
      </c>
      <c r="H1596" s="3">
        <f t="shared" si="783"/>
        <v>0.24115045772507693</v>
      </c>
      <c r="I1596" s="3">
        <f t="shared" si="784"/>
        <v>0.11035939147905605</v>
      </c>
      <c r="J1596" s="3">
        <f t="shared" si="785"/>
        <v>0.67504060852094394</v>
      </c>
      <c r="K1596" s="3">
        <f t="shared" si="788"/>
        <v>7.1441216537460148E-2</v>
      </c>
      <c r="L1596" s="7">
        <f t="shared" si="789"/>
        <v>3.0801717829989698E-4</v>
      </c>
      <c r="M1596" s="7">
        <f t="shared" si="791"/>
        <v>9.0836716007748012E-4</v>
      </c>
      <c r="N1596" s="3">
        <f t="shared" si="786"/>
        <v>4.2573451843208197E-4</v>
      </c>
      <c r="O1596" s="3">
        <f t="shared" si="792"/>
        <v>0.24072473562924016</v>
      </c>
      <c r="P1596" s="3">
        <f t="shared" si="790"/>
        <v>0.24115047014767224</v>
      </c>
    </row>
    <row r="1597" spans="1:16" x14ac:dyDescent="0.25">
      <c r="A1597" s="8">
        <f t="shared" si="787"/>
        <v>0.23801730777325958</v>
      </c>
      <c r="B1597" s="8">
        <f t="shared" si="777"/>
        <v>1.1982692226740421E-2</v>
      </c>
      <c r="C1597" s="8">
        <f t="shared" si="778"/>
        <v>0.8828748992211457</v>
      </c>
      <c r="D1597" s="8">
        <f t="shared" si="779"/>
        <v>8.6177705164827874E-4</v>
      </c>
      <c r="E1597" s="8">
        <f t="shared" si="780"/>
        <v>4.8225722948351722E-2</v>
      </c>
      <c r="F1597" s="3">
        <f t="shared" si="781"/>
        <v>0.44919400191128278</v>
      </c>
      <c r="G1597" s="7">
        <f t="shared" si="782"/>
        <v>3.1331560769110793E-3</v>
      </c>
      <c r="H1597" s="3">
        <f t="shared" si="783"/>
        <v>0.24115046385017067</v>
      </c>
      <c r="I1597" s="3">
        <f t="shared" si="784"/>
        <v>0.11035936240264321</v>
      </c>
      <c r="J1597" s="3">
        <f t="shared" si="785"/>
        <v>0.67504063759735677</v>
      </c>
      <c r="K1597" s="3">
        <f t="shared" si="788"/>
        <v>7.1441214443028894E-2</v>
      </c>
      <c r="L1597" s="7">
        <f t="shared" si="789"/>
        <v>3.0801718186239418E-4</v>
      </c>
      <c r="M1597" s="7">
        <f t="shared" si="791"/>
        <v>9.0836716007748012E-4</v>
      </c>
      <c r="N1597" s="3">
        <f t="shared" si="786"/>
        <v>4.2573451967895594E-4</v>
      </c>
      <c r="O1597" s="3">
        <f t="shared" si="792"/>
        <v>0.24072473562924016</v>
      </c>
      <c r="P1597" s="3">
        <f t="shared" si="790"/>
        <v>0.2411504701489191</v>
      </c>
    </row>
    <row r="1598" spans="1:16" x14ac:dyDescent="0.25">
      <c r="A1598" s="8">
        <f t="shared" si="787"/>
        <v>0.23801731092263378</v>
      </c>
      <c r="B1598" s="8">
        <f t="shared" si="777"/>
        <v>1.1982689077366215E-2</v>
      </c>
      <c r="C1598" s="8">
        <f t="shared" si="778"/>
        <v>0.88287478127797003</v>
      </c>
      <c r="D1598" s="8">
        <f t="shared" si="779"/>
        <v>8.6177671526398766E-4</v>
      </c>
      <c r="E1598" s="8">
        <f t="shared" si="780"/>
        <v>4.8225723284736011E-2</v>
      </c>
      <c r="F1598" s="3">
        <f t="shared" si="781"/>
        <v>0.44919399877806271</v>
      </c>
      <c r="G1598" s="7">
        <f t="shared" si="782"/>
        <v>3.1331560332022701E-3</v>
      </c>
      <c r="H1598" s="3">
        <f t="shared" si="783"/>
        <v>0.24115046695583606</v>
      </c>
      <c r="I1598" s="3">
        <f t="shared" si="784"/>
        <v>0.11035934765974625</v>
      </c>
      <c r="J1598" s="3">
        <f t="shared" si="785"/>
        <v>0.67504065234025368</v>
      </c>
      <c r="K1598" s="3">
        <f t="shared" si="788"/>
        <v>7.1441213381068902E-2</v>
      </c>
      <c r="L1598" s="7">
        <f t="shared" si="789"/>
        <v>3.0801718366872427E-4</v>
      </c>
      <c r="M1598" s="7">
        <f t="shared" si="791"/>
        <v>9.0836716007748012E-4</v>
      </c>
      <c r="N1598" s="3">
        <f t="shared" si="786"/>
        <v>4.2573452031117147E-4</v>
      </c>
      <c r="O1598" s="3">
        <f t="shared" si="792"/>
        <v>0.24072473562924016</v>
      </c>
      <c r="P1598" s="3">
        <f t="shared" si="790"/>
        <v>0.24115047014955132</v>
      </c>
    </row>
    <row r="1599" spans="1:16" x14ac:dyDescent="0.25">
      <c r="A1599" s="8">
        <f t="shared" si="787"/>
        <v>0.23801731251949143</v>
      </c>
      <c r="B1599" s="8">
        <f t="shared" si="777"/>
        <v>1.1982687480508569E-2</v>
      </c>
      <c r="C1599" s="8">
        <f t="shared" si="778"/>
        <v>0.88287472147609591</v>
      </c>
      <c r="D1599" s="8">
        <f t="shared" si="779"/>
        <v>8.6177654470382531E-4</v>
      </c>
      <c r="E1599" s="8">
        <f t="shared" si="780"/>
        <v>4.8225723455296174E-2</v>
      </c>
      <c r="F1599" s="3">
        <f t="shared" si="781"/>
        <v>0.44919399718939595</v>
      </c>
      <c r="G1599" s="7">
        <f t="shared" si="782"/>
        <v>3.1331560110401716E-3</v>
      </c>
      <c r="H1599" s="3">
        <f t="shared" si="783"/>
        <v>0.2411504685305316</v>
      </c>
      <c r="I1599" s="3">
        <f t="shared" si="784"/>
        <v>0.11035934018451199</v>
      </c>
      <c r="J1599" s="3">
        <f t="shared" si="785"/>
        <v>0.675040659815488</v>
      </c>
      <c r="K1599" s="3">
        <f t="shared" si="788"/>
        <v>7.1441212842612969E-2</v>
      </c>
      <c r="L1599" s="7">
        <f t="shared" si="789"/>
        <v>3.0801718458460617E-4</v>
      </c>
      <c r="M1599" s="7">
        <f t="shared" si="791"/>
        <v>9.0836716007748012E-4</v>
      </c>
      <c r="N1599" s="3">
        <f t="shared" si="786"/>
        <v>4.2573452063173015E-4</v>
      </c>
      <c r="O1599" s="3">
        <f t="shared" si="792"/>
        <v>0.24072473562924016</v>
      </c>
      <c r="P1599" s="3">
        <f t="shared" si="790"/>
        <v>0.2411504701498719</v>
      </c>
    </row>
    <row r="1600" spans="1:16" x14ac:dyDescent="0.25">
      <c r="A1600" s="8">
        <f t="shared" si="787"/>
        <v>0.2380173133291616</v>
      </c>
      <c r="B1600" s="8">
        <f t="shared" si="777"/>
        <v>1.1982686670838405E-2</v>
      </c>
      <c r="C1600" s="8">
        <f t="shared" si="778"/>
        <v>0.88287469115417228</v>
      </c>
      <c r="D1600" s="8">
        <f t="shared" si="779"/>
        <v>8.6177645822306179E-4</v>
      </c>
      <c r="E1600" s="8">
        <f t="shared" si="780"/>
        <v>4.8225723541776941E-2</v>
      </c>
      <c r="F1600" s="3">
        <f t="shared" si="781"/>
        <v>0.44919399638387897</v>
      </c>
      <c r="G1600" s="7">
        <f t="shared" si="782"/>
        <v>3.1331559998031095E-3</v>
      </c>
      <c r="H1600" s="3">
        <f t="shared" si="783"/>
        <v>0.2411504693289647</v>
      </c>
      <c r="I1600" s="3">
        <f t="shared" si="784"/>
        <v>0.11035933639427153</v>
      </c>
      <c r="J1600" s="3">
        <f t="shared" si="785"/>
        <v>0.67504066360572845</v>
      </c>
      <c r="K1600" s="3">
        <f t="shared" si="788"/>
        <v>7.1441212569594445E-2</v>
      </c>
      <c r="L1600" s="7">
        <f t="shared" si="789"/>
        <v>3.0801718504899458E-4</v>
      </c>
      <c r="M1600" s="7">
        <f t="shared" si="791"/>
        <v>9.0836716007748012E-4</v>
      </c>
      <c r="N1600" s="3">
        <f t="shared" si="786"/>
        <v>4.2573452079426615E-4</v>
      </c>
      <c r="O1600" s="3">
        <f t="shared" si="792"/>
        <v>0.24072473562924016</v>
      </c>
      <c r="P1600" s="3">
        <f t="shared" si="790"/>
        <v>0.24115047015003443</v>
      </c>
    </row>
    <row r="1601" spans="1:16" x14ac:dyDescent="0.25">
      <c r="A1601" s="8">
        <f t="shared" si="787"/>
        <v>0.23801731373969648</v>
      </c>
      <c r="B1601" s="8">
        <f t="shared" si="777"/>
        <v>1.1982686260303521E-2</v>
      </c>
      <c r="C1601" s="8">
        <f t="shared" si="778"/>
        <v>0.88287467577975409</v>
      </c>
      <c r="D1601" s="8">
        <f t="shared" si="779"/>
        <v>8.6177641437388576E-4</v>
      </c>
      <c r="E1601" s="8">
        <f t="shared" si="780"/>
        <v>4.8225723585626115E-2</v>
      </c>
      <c r="F1601" s="3">
        <f t="shared" si="781"/>
        <v>0.4491939959754499</v>
      </c>
      <c r="G1601" s="7">
        <f t="shared" si="782"/>
        <v>3.1331559941054736E-3</v>
      </c>
      <c r="H1601" s="3">
        <f t="shared" si="783"/>
        <v>0.24115046973380194</v>
      </c>
      <c r="I1601" s="3">
        <f t="shared" si="784"/>
        <v>0.11035933447246926</v>
      </c>
      <c r="J1601" s="3">
        <f t="shared" si="785"/>
        <v>0.67504066552753073</v>
      </c>
      <c r="K1601" s="3">
        <f t="shared" si="788"/>
        <v>7.1441212431163206E-2</v>
      </c>
      <c r="L1601" s="7">
        <f t="shared" si="789"/>
        <v>3.0801718528445813E-4</v>
      </c>
      <c r="M1601" s="7">
        <f t="shared" si="791"/>
        <v>9.0836716007748012E-4</v>
      </c>
      <c r="N1601" s="3">
        <f t="shared" si="786"/>
        <v>4.2573452087667836E-4</v>
      </c>
      <c r="O1601" s="3">
        <f t="shared" si="792"/>
        <v>0.24072473562924016</v>
      </c>
      <c r="P1601" s="3">
        <f t="shared" si="790"/>
        <v>0.24115047015011684</v>
      </c>
    </row>
    <row r="1603" spans="1:16" x14ac:dyDescent="0.25">
      <c r="A1603" s="5" t="s">
        <v>75</v>
      </c>
      <c r="B1603" s="5"/>
      <c r="C1603" s="5"/>
      <c r="D1603" s="5"/>
      <c r="E1603" s="5"/>
      <c r="F1603">
        <f>F1570+1</f>
        <v>49</v>
      </c>
      <c r="G1603" t="s">
        <v>76</v>
      </c>
      <c r="H1603">
        <f>D$18/100</f>
        <v>0.7</v>
      </c>
      <c r="K1603" t="s">
        <v>15</v>
      </c>
    </row>
    <row r="1604" spans="1:16" x14ac:dyDescent="0.25">
      <c r="A1604" s="1" t="s">
        <v>82</v>
      </c>
      <c r="B1604" s="1" t="s">
        <v>182</v>
      </c>
      <c r="C1604" s="1" t="s">
        <v>183</v>
      </c>
      <c r="D1604" s="1" t="s">
        <v>184</v>
      </c>
      <c r="E1604" s="1" t="s">
        <v>185</v>
      </c>
      <c r="F1604" s="1" t="s">
        <v>79</v>
      </c>
      <c r="G1604" s="1" t="s">
        <v>81</v>
      </c>
      <c r="H1604" s="1" t="s">
        <v>84</v>
      </c>
      <c r="I1604" s="1" t="s">
        <v>60</v>
      </c>
      <c r="J1604" s="1" t="s">
        <v>187</v>
      </c>
      <c r="K1604" s="1" t="s">
        <v>86</v>
      </c>
      <c r="L1604" s="1" t="s">
        <v>88</v>
      </c>
      <c r="M1604" s="1" t="s">
        <v>88</v>
      </c>
      <c r="N1604" s="1" t="s">
        <v>90</v>
      </c>
      <c r="O1604" s="1" t="s">
        <v>92</v>
      </c>
      <c r="P1604" s="1" t="s">
        <v>92</v>
      </c>
    </row>
    <row r="1605" spans="1:16" x14ac:dyDescent="0.25">
      <c r="A1605" s="1" t="s">
        <v>77</v>
      </c>
      <c r="B1605" s="1" t="s">
        <v>10</v>
      </c>
      <c r="C1605" s="1" t="s">
        <v>57</v>
      </c>
      <c r="D1605" s="1" t="s">
        <v>59</v>
      </c>
      <c r="E1605" s="1" t="s">
        <v>186</v>
      </c>
      <c r="F1605" s="1" t="s">
        <v>78</v>
      </c>
      <c r="G1605" s="1" t="s">
        <v>80</v>
      </c>
      <c r="H1605" s="1" t="s">
        <v>83</v>
      </c>
      <c r="I1605" s="1" t="s">
        <v>61</v>
      </c>
      <c r="J1605" s="1" t="s">
        <v>188</v>
      </c>
      <c r="K1605" s="1" t="s">
        <v>85</v>
      </c>
      <c r="L1605" s="1" t="s">
        <v>87</v>
      </c>
      <c r="M1605" s="1" t="s">
        <v>28</v>
      </c>
      <c r="N1605" s="1" t="s">
        <v>89</v>
      </c>
      <c r="O1605" s="1" t="s">
        <v>32</v>
      </c>
      <c r="P1605" s="1" t="s">
        <v>91</v>
      </c>
    </row>
    <row r="1606" spans="1:16" x14ac:dyDescent="0.25">
      <c r="A1606" s="1" t="s">
        <v>0</v>
      </c>
      <c r="B1606" s="1" t="s">
        <v>0</v>
      </c>
      <c r="C1606" s="1" t="s">
        <v>97</v>
      </c>
      <c r="D1606" s="1" t="s">
        <v>17</v>
      </c>
      <c r="E1606" s="1" t="s">
        <v>17</v>
      </c>
      <c r="F1606" s="1" t="s">
        <v>22</v>
      </c>
      <c r="G1606" s="1" t="s">
        <v>0</v>
      </c>
      <c r="H1606" s="1" t="s">
        <v>0</v>
      </c>
      <c r="I1606" s="1" t="s">
        <v>0</v>
      </c>
      <c r="J1606" s="1" t="s">
        <v>0</v>
      </c>
      <c r="K1606" s="1" t="s">
        <v>0</v>
      </c>
      <c r="L1606" s="1" t="s">
        <v>20</v>
      </c>
      <c r="M1606" s="1" t="s">
        <v>20</v>
      </c>
      <c r="N1606" s="1" t="s">
        <v>0</v>
      </c>
      <c r="O1606" s="1" t="s">
        <v>0</v>
      </c>
      <c r="P1606" s="1" t="s">
        <v>0</v>
      </c>
    </row>
    <row r="1607" spans="1:16" x14ac:dyDescent="0.25">
      <c r="A1607" s="8">
        <v>0.2</v>
      </c>
      <c r="B1607" s="8">
        <f t="shared" ref="B1607:B1634" si="793">IF(A1607&lt;$D$24,A1607,2*$D$24-A1607)</f>
        <v>4.9999999999999989E-2</v>
      </c>
      <c r="C1607" s="8">
        <f t="shared" ref="C1607:C1634" si="794">2*ACOS(($D$24-B1607)/$D$24)</f>
        <v>1.8545904360032242</v>
      </c>
      <c r="D1607" s="8">
        <f t="shared" ref="D1607:D1634" si="795">$D$24^2*(C1607-SIN(C1607))/2</f>
        <v>6.9889877812751881E-3</v>
      </c>
      <c r="E1607" s="8">
        <f t="shared" ref="E1607:E1634" si="796">IF(A1607&lt;$D$24,D1607,3.1416*($D$24)^2-D1607)</f>
        <v>4.2098512218724814E-2</v>
      </c>
      <c r="F1607" s="3">
        <f t="shared" ref="F1607:F1634" si="797">$D$19/E1607</f>
        <v>0.51457175906087338</v>
      </c>
      <c r="G1607" s="7">
        <f t="shared" ref="G1607:G1634" si="798">F1607^2/(2*32.2)</f>
        <v>4.1115542736490911E-3</v>
      </c>
      <c r="H1607" s="3">
        <f t="shared" ref="H1607:H1634" si="799">A1607+G1607</f>
        <v>0.2041115542736491</v>
      </c>
      <c r="I1607" s="3">
        <f t="shared" ref="I1607:I1634" si="800">$D$24*C1607</f>
        <v>0.23182380450040302</v>
      </c>
      <c r="J1607" s="3">
        <f t="shared" ref="J1607:J1634" si="801">IF(A1607&lt;$D$24,I1607,(2*3.1416*$D$24-I1607))</f>
        <v>0.55357619549959702</v>
      </c>
      <c r="K1607" s="3">
        <f>E1607/J1607</f>
        <v>7.6048270429568104E-2</v>
      </c>
      <c r="L1607" s="7">
        <f>($D$21^2)*(F1607^2)/(($D$20^2)*(K1607^1.333))</f>
        <v>3.7189525515176188E-4</v>
      </c>
      <c r="M1607" s="7">
        <f>D1590</f>
        <v>8.6185557131003131E-4</v>
      </c>
      <c r="N1607" s="3">
        <f t="shared" ref="N1607:N1634" si="802">((M1607+L1607)/2)*D$30</f>
        <v>4.3181278926162758E-4</v>
      </c>
      <c r="O1607" s="3">
        <f>H1601</f>
        <v>0.24115046973380194</v>
      </c>
      <c r="P1607" s="3">
        <f>N1607+O1607</f>
        <v>0.24158228252306357</v>
      </c>
    </row>
    <row r="1608" spans="1:16" x14ac:dyDescent="0.25">
      <c r="A1608" s="8">
        <f t="shared" ref="A1608:A1634" si="803">A1607+(P1607-H1607)/2</f>
        <v>0.21873536412470723</v>
      </c>
      <c r="B1608" s="8">
        <f t="shared" si="793"/>
        <v>3.1264635875292768E-2</v>
      </c>
      <c r="C1608" s="8">
        <f t="shared" si="794"/>
        <v>1.4458224979215639</v>
      </c>
      <c r="D1608" s="8">
        <f t="shared" si="795"/>
        <v>3.5439185012014649E-3</v>
      </c>
      <c r="E1608" s="8">
        <f t="shared" si="796"/>
        <v>4.5543581498798537E-2</v>
      </c>
      <c r="F1608" s="3">
        <f t="shared" si="797"/>
        <v>0.4756478250795092</v>
      </c>
      <c r="G1608" s="7">
        <f t="shared" si="798"/>
        <v>3.5130567314109839E-3</v>
      </c>
      <c r="H1608" s="3">
        <f t="shared" si="799"/>
        <v>0.22224842085611821</v>
      </c>
      <c r="I1608" s="3">
        <f t="shared" si="800"/>
        <v>0.18072781224019549</v>
      </c>
      <c r="J1608" s="3">
        <f t="shared" si="801"/>
        <v>0.60467218775980447</v>
      </c>
      <c r="K1608" s="3">
        <f t="shared" ref="K1608:K1634" si="804">E1608/J1608</f>
        <v>7.5319458081127971E-2</v>
      </c>
      <c r="L1608" s="7">
        <f t="shared" ref="L1608:L1634" si="805">($D$21^2)*(F1608^2)/(($D$20^2)*(K1608^1.333))</f>
        <v>3.2186561646176896E-4</v>
      </c>
      <c r="M1608" s="7">
        <f>M1607</f>
        <v>8.6185557131003131E-4</v>
      </c>
      <c r="N1608" s="3">
        <f t="shared" si="802"/>
        <v>4.1430241572013005E-4</v>
      </c>
      <c r="O1608" s="3">
        <f>O1607</f>
        <v>0.24115046973380194</v>
      </c>
      <c r="P1608" s="3">
        <f t="shared" ref="P1608:P1634" si="806">N1608+O1608</f>
        <v>0.24156477214952207</v>
      </c>
    </row>
    <row r="1609" spans="1:16" x14ac:dyDescent="0.25">
      <c r="A1609" s="8">
        <f t="shared" si="803"/>
        <v>0.22839353977140917</v>
      </c>
      <c r="B1609" s="8">
        <f t="shared" si="793"/>
        <v>2.1606460228590835E-2</v>
      </c>
      <c r="C1609" s="8">
        <f t="shared" si="794"/>
        <v>1.1935641412641229</v>
      </c>
      <c r="D1609" s="8">
        <f t="shared" si="795"/>
        <v>2.0615345711685737E-3</v>
      </c>
      <c r="E1609" s="8">
        <f t="shared" si="796"/>
        <v>4.7025965428831425E-2</v>
      </c>
      <c r="F1609" s="3">
        <f t="shared" si="797"/>
        <v>0.46065413625625606</v>
      </c>
      <c r="G1609" s="7">
        <f t="shared" si="798"/>
        <v>3.2950657336956101E-3</v>
      </c>
      <c r="H1609" s="3">
        <f t="shared" si="799"/>
        <v>0.23168860550510478</v>
      </c>
      <c r="I1609" s="3">
        <f t="shared" si="800"/>
        <v>0.14919551765801536</v>
      </c>
      <c r="J1609" s="3">
        <f t="shared" si="801"/>
        <v>0.63620448234198457</v>
      </c>
      <c r="K1609" s="3">
        <f t="shared" si="804"/>
        <v>7.3916432112707348E-2</v>
      </c>
      <c r="L1609" s="7">
        <f t="shared" si="805"/>
        <v>3.095558655381734E-4</v>
      </c>
      <c r="M1609" s="7">
        <f t="shared" ref="M1609:M1634" si="807">M1608</f>
        <v>8.6185557131003131E-4</v>
      </c>
      <c r="N1609" s="3">
        <f t="shared" si="802"/>
        <v>4.0999400289687166E-4</v>
      </c>
      <c r="O1609" s="3">
        <f t="shared" ref="O1609:O1634" si="808">O1608</f>
        <v>0.24115046973380194</v>
      </c>
      <c r="P1609" s="3">
        <f t="shared" si="806"/>
        <v>0.24156046373669882</v>
      </c>
    </row>
    <row r="1610" spans="1:16" x14ac:dyDescent="0.25">
      <c r="A1610" s="8">
        <f t="shared" si="803"/>
        <v>0.23332946888720618</v>
      </c>
      <c r="B1610" s="8">
        <f t="shared" si="793"/>
        <v>1.6670531112793818E-2</v>
      </c>
      <c r="C1610" s="8">
        <f t="shared" si="794"/>
        <v>1.0447535749423307</v>
      </c>
      <c r="D1610" s="8">
        <f t="shared" si="795"/>
        <v>1.4058808160995646E-3</v>
      </c>
      <c r="E1610" s="8">
        <f t="shared" si="796"/>
        <v>4.7681619183900431E-2</v>
      </c>
      <c r="F1610" s="3">
        <f t="shared" si="797"/>
        <v>0.45431983764404649</v>
      </c>
      <c r="G1610" s="7">
        <f t="shared" si="798"/>
        <v>3.2050701067843591E-3</v>
      </c>
      <c r="H1610" s="3">
        <f t="shared" si="799"/>
        <v>0.23653453899399055</v>
      </c>
      <c r="I1610" s="3">
        <f t="shared" si="800"/>
        <v>0.13059419686779133</v>
      </c>
      <c r="J1610" s="3">
        <f t="shared" si="801"/>
        <v>0.6548058031322086</v>
      </c>
      <c r="K1610" s="3">
        <f t="shared" si="804"/>
        <v>7.2817954507763072E-2</v>
      </c>
      <c r="L1610" s="7">
        <f t="shared" si="805"/>
        <v>3.0717109654615162E-4</v>
      </c>
      <c r="M1610" s="7">
        <f t="shared" si="807"/>
        <v>8.6185557131003131E-4</v>
      </c>
      <c r="N1610" s="3">
        <f t="shared" si="802"/>
        <v>4.09159333749664E-4</v>
      </c>
      <c r="O1610" s="3">
        <f t="shared" si="808"/>
        <v>0.24115046973380194</v>
      </c>
      <c r="P1610" s="3">
        <f t="shared" si="806"/>
        <v>0.2415596290675516</v>
      </c>
    </row>
    <row r="1611" spans="1:16" x14ac:dyDescent="0.25">
      <c r="A1611" s="8">
        <f t="shared" si="803"/>
        <v>0.23584201392398671</v>
      </c>
      <c r="B1611" s="8">
        <f t="shared" si="793"/>
        <v>1.415798607601329E-2</v>
      </c>
      <c r="C1611" s="8">
        <f t="shared" si="794"/>
        <v>0.96112032872924624</v>
      </c>
      <c r="D1611" s="8">
        <f t="shared" si="795"/>
        <v>1.1038026855001108E-3</v>
      </c>
      <c r="E1611" s="8">
        <f t="shared" si="796"/>
        <v>4.798369731449989E-2</v>
      </c>
      <c r="F1611" s="3">
        <f t="shared" si="797"/>
        <v>0.45145969774381645</v>
      </c>
      <c r="G1611" s="7">
        <f t="shared" si="798"/>
        <v>3.1648425261946909E-3</v>
      </c>
      <c r="H1611" s="3">
        <f t="shared" si="799"/>
        <v>0.23900685645018141</v>
      </c>
      <c r="I1611" s="3">
        <f t="shared" si="800"/>
        <v>0.12014004109115578</v>
      </c>
      <c r="J1611" s="3">
        <f t="shared" si="801"/>
        <v>0.66525995890884415</v>
      </c>
      <c r="K1611" s="3">
        <f t="shared" si="804"/>
        <v>7.2127739948760025E-2</v>
      </c>
      <c r="L1611" s="7">
        <f t="shared" si="805"/>
        <v>3.0719094459669746E-4</v>
      </c>
      <c r="M1611" s="7">
        <f t="shared" si="807"/>
        <v>8.6185557131003131E-4</v>
      </c>
      <c r="N1611" s="3">
        <f t="shared" si="802"/>
        <v>4.0916628056735503E-4</v>
      </c>
      <c r="O1611" s="3">
        <f t="shared" si="808"/>
        <v>0.24115046973380194</v>
      </c>
      <c r="P1611" s="3">
        <f t="shared" si="806"/>
        <v>0.24155963601436931</v>
      </c>
    </row>
    <row r="1612" spans="1:16" x14ac:dyDescent="0.25">
      <c r="A1612" s="8">
        <f t="shared" si="803"/>
        <v>0.23711840370608067</v>
      </c>
      <c r="B1612" s="8">
        <f t="shared" si="793"/>
        <v>1.2881596293919328E-2</v>
      </c>
      <c r="C1612" s="8">
        <f t="shared" si="794"/>
        <v>0.91596096946063632</v>
      </c>
      <c r="D1612" s="8">
        <f t="shared" si="795"/>
        <v>9.5947467583129293E-4</v>
      </c>
      <c r="E1612" s="8">
        <f t="shared" si="796"/>
        <v>4.8128025324168704E-2</v>
      </c>
      <c r="F1612" s="3">
        <f t="shared" si="797"/>
        <v>0.45010584457443803</v>
      </c>
      <c r="G1612" s="7">
        <f t="shared" si="798"/>
        <v>3.1458893062122381E-3</v>
      </c>
      <c r="H1612" s="3">
        <f t="shared" si="799"/>
        <v>0.24026429301229291</v>
      </c>
      <c r="I1612" s="3">
        <f t="shared" si="800"/>
        <v>0.11449512118257954</v>
      </c>
      <c r="J1612" s="3">
        <f t="shared" si="801"/>
        <v>0.67090487881742045</v>
      </c>
      <c r="K1612" s="3">
        <f t="shared" si="804"/>
        <v>7.1735989472907422E-2</v>
      </c>
      <c r="L1612" s="7">
        <f t="shared" si="805"/>
        <v>3.0757610581544836E-4</v>
      </c>
      <c r="M1612" s="7">
        <f t="shared" si="807"/>
        <v>8.6185557131003131E-4</v>
      </c>
      <c r="N1612" s="3">
        <f t="shared" si="802"/>
        <v>4.0930108699391786E-4</v>
      </c>
      <c r="O1612" s="3">
        <f t="shared" si="808"/>
        <v>0.24115046973380194</v>
      </c>
      <c r="P1612" s="3">
        <f t="shared" si="806"/>
        <v>0.24155977082079585</v>
      </c>
    </row>
    <row r="1613" spans="1:16" x14ac:dyDescent="0.25">
      <c r="A1613" s="8">
        <f t="shared" si="803"/>
        <v>0.23776614261033213</v>
      </c>
      <c r="B1613" s="8">
        <f t="shared" si="793"/>
        <v>1.2233857389667868E-2</v>
      </c>
      <c r="C1613" s="8">
        <f t="shared" si="794"/>
        <v>0.89223464928653762</v>
      </c>
      <c r="D1613" s="8">
        <f t="shared" si="795"/>
        <v>8.8873693756600335E-4</v>
      </c>
      <c r="E1613" s="8">
        <f t="shared" si="796"/>
        <v>4.8198763062433994E-2</v>
      </c>
      <c r="F1613" s="3">
        <f t="shared" si="797"/>
        <v>0.44944525771697158</v>
      </c>
      <c r="G1613" s="7">
        <f t="shared" si="798"/>
        <v>3.1366621068986797E-3</v>
      </c>
      <c r="H1613" s="3">
        <f t="shared" si="799"/>
        <v>0.2409028047172308</v>
      </c>
      <c r="I1613" s="3">
        <f t="shared" si="800"/>
        <v>0.1115293311608172</v>
      </c>
      <c r="J1613" s="3">
        <f t="shared" si="801"/>
        <v>0.67387066883918278</v>
      </c>
      <c r="K1613" s="3">
        <f t="shared" si="804"/>
        <v>7.1525242589148039E-2</v>
      </c>
      <c r="L1613" s="7">
        <f t="shared" si="805"/>
        <v>3.0787905142720142E-4</v>
      </c>
      <c r="M1613" s="7">
        <f t="shared" si="807"/>
        <v>8.6185557131003131E-4</v>
      </c>
      <c r="N1613" s="3">
        <f t="shared" si="802"/>
        <v>4.0940711795803145E-4</v>
      </c>
      <c r="O1613" s="3">
        <f t="shared" si="808"/>
        <v>0.24115046973380194</v>
      </c>
      <c r="P1613" s="3">
        <f t="shared" si="806"/>
        <v>0.24155987685175997</v>
      </c>
    </row>
    <row r="1614" spans="1:16" x14ac:dyDescent="0.25">
      <c r="A1614" s="8">
        <f t="shared" si="803"/>
        <v>0.23809467867759671</v>
      </c>
      <c r="B1614" s="8">
        <f t="shared" si="793"/>
        <v>1.1905321322403295E-2</v>
      </c>
      <c r="C1614" s="8">
        <f t="shared" si="794"/>
        <v>0.87997292439798969</v>
      </c>
      <c r="D1614" s="8">
        <f t="shared" si="795"/>
        <v>8.5352575806506899E-4</v>
      </c>
      <c r="E1614" s="8">
        <f t="shared" si="796"/>
        <v>4.8233974241934929E-2</v>
      </c>
      <c r="F1614" s="3">
        <f t="shared" si="797"/>
        <v>0.44911715915379002</v>
      </c>
      <c r="G1614" s="7">
        <f t="shared" si="798"/>
        <v>3.1320842025833965E-3</v>
      </c>
      <c r="H1614" s="3">
        <f t="shared" si="799"/>
        <v>0.24122676288018011</v>
      </c>
      <c r="I1614" s="3">
        <f t="shared" si="800"/>
        <v>0.10999661554974871</v>
      </c>
      <c r="J1614" s="3">
        <f t="shared" si="801"/>
        <v>0.67540338445025128</v>
      </c>
      <c r="K1614" s="3">
        <f t="shared" si="804"/>
        <v>7.1415061506088354E-2</v>
      </c>
      <c r="L1614" s="7">
        <f t="shared" si="805"/>
        <v>3.080621259689962E-4</v>
      </c>
      <c r="M1614" s="7">
        <f t="shared" si="807"/>
        <v>8.6185557131003131E-4</v>
      </c>
      <c r="N1614" s="3">
        <f t="shared" si="802"/>
        <v>4.0947119404765957E-4</v>
      </c>
      <c r="O1614" s="3">
        <f t="shared" si="808"/>
        <v>0.24115046973380194</v>
      </c>
      <c r="P1614" s="3">
        <f t="shared" si="806"/>
        <v>0.2415599409278496</v>
      </c>
    </row>
    <row r="1615" spans="1:16" x14ac:dyDescent="0.25">
      <c r="A1615" s="8">
        <f t="shared" si="803"/>
        <v>0.23826126770143147</v>
      </c>
      <c r="B1615" s="8">
        <f t="shared" si="793"/>
        <v>1.1738732298568533E-2</v>
      </c>
      <c r="C1615" s="8">
        <f t="shared" si="794"/>
        <v>0.87369404380792259</v>
      </c>
      <c r="D1615" s="8">
        <f t="shared" si="795"/>
        <v>8.3584616938181359E-4</v>
      </c>
      <c r="E1615" s="8">
        <f t="shared" si="796"/>
        <v>4.8251653830618184E-2</v>
      </c>
      <c r="F1615" s="3">
        <f t="shared" si="797"/>
        <v>0.4489526009259559</v>
      </c>
      <c r="G1615" s="7">
        <f t="shared" si="798"/>
        <v>3.1297894080462825E-3</v>
      </c>
      <c r="H1615" s="3">
        <f t="shared" si="799"/>
        <v>0.24139105710947775</v>
      </c>
      <c r="I1615" s="3">
        <f t="shared" si="800"/>
        <v>0.10921175547599032</v>
      </c>
      <c r="J1615" s="3">
        <f t="shared" si="801"/>
        <v>0.67618824452400972</v>
      </c>
      <c r="K1615" s="3">
        <f t="shared" si="804"/>
        <v>7.135831511620562E-2</v>
      </c>
      <c r="L1615" s="7">
        <f t="shared" si="805"/>
        <v>3.0816278034448462E-4</v>
      </c>
      <c r="M1615" s="7">
        <f t="shared" si="807"/>
        <v>8.6185557131003131E-4</v>
      </c>
      <c r="N1615" s="3">
        <f t="shared" si="802"/>
        <v>4.0950642307908058E-4</v>
      </c>
      <c r="O1615" s="3">
        <f t="shared" si="808"/>
        <v>0.24115046973380194</v>
      </c>
      <c r="P1615" s="3">
        <f t="shared" si="806"/>
        <v>0.24155997615688102</v>
      </c>
    </row>
    <row r="1616" spans="1:16" x14ac:dyDescent="0.25">
      <c r="A1616" s="8">
        <f t="shared" si="803"/>
        <v>0.23834572722513309</v>
      </c>
      <c r="B1616" s="8">
        <f t="shared" si="793"/>
        <v>1.1654272774866914E-2</v>
      </c>
      <c r="C1616" s="8">
        <f t="shared" si="794"/>
        <v>0.87049451450521786</v>
      </c>
      <c r="D1616" s="8">
        <f t="shared" si="795"/>
        <v>8.2692808490627493E-4</v>
      </c>
      <c r="E1616" s="8">
        <f t="shared" si="796"/>
        <v>4.8260571915093725E-2</v>
      </c>
      <c r="F1616" s="3">
        <f t="shared" si="797"/>
        <v>0.44886963885025538</v>
      </c>
      <c r="G1616" s="7">
        <f t="shared" si="798"/>
        <v>3.1286328056142651E-3</v>
      </c>
      <c r="H1616" s="3">
        <f t="shared" si="799"/>
        <v>0.24147436003074735</v>
      </c>
      <c r="I1616" s="3">
        <f t="shared" si="800"/>
        <v>0.10881181431315223</v>
      </c>
      <c r="J1616" s="3">
        <f t="shared" si="801"/>
        <v>0.67658818568684775</v>
      </c>
      <c r="K1616" s="3">
        <f t="shared" si="804"/>
        <v>7.1329315137392393E-2</v>
      </c>
      <c r="L1616" s="7">
        <f t="shared" si="805"/>
        <v>3.0821585851095002E-4</v>
      </c>
      <c r="M1616" s="7">
        <f t="shared" si="807"/>
        <v>8.6185557131003131E-4</v>
      </c>
      <c r="N1616" s="3">
        <f t="shared" si="802"/>
        <v>4.0952500043734341E-4</v>
      </c>
      <c r="O1616" s="3">
        <f t="shared" si="808"/>
        <v>0.24115046973380194</v>
      </c>
      <c r="P1616" s="3">
        <f t="shared" si="806"/>
        <v>0.24155999473423928</v>
      </c>
    </row>
    <row r="1617" spans="1:16" x14ac:dyDescent="0.25">
      <c r="A1617" s="8">
        <f t="shared" si="803"/>
        <v>0.23838854457687905</v>
      </c>
      <c r="B1617" s="8">
        <f t="shared" si="793"/>
        <v>1.1611455423120948E-2</v>
      </c>
      <c r="C1617" s="8">
        <f t="shared" si="794"/>
        <v>0.86886827891907847</v>
      </c>
      <c r="D1617" s="8">
        <f t="shared" si="795"/>
        <v>8.2241871100168992E-4</v>
      </c>
      <c r="E1617" s="8">
        <f t="shared" si="796"/>
        <v>4.8265081288998313E-2</v>
      </c>
      <c r="F1617" s="3">
        <f t="shared" si="797"/>
        <v>0.44882770126345478</v>
      </c>
      <c r="G1617" s="7">
        <f t="shared" si="798"/>
        <v>3.1280482208297673E-3</v>
      </c>
      <c r="H1617" s="3">
        <f t="shared" si="799"/>
        <v>0.24151659279770882</v>
      </c>
      <c r="I1617" s="3">
        <f t="shared" si="800"/>
        <v>0.10860853486488481</v>
      </c>
      <c r="J1617" s="3">
        <f t="shared" si="801"/>
        <v>0.67679146513511523</v>
      </c>
      <c r="K1617" s="3">
        <f t="shared" si="804"/>
        <v>7.1314553707267317E-2</v>
      </c>
      <c r="L1617" s="7">
        <f t="shared" si="805"/>
        <v>3.0824329782111416E-4</v>
      </c>
      <c r="M1617" s="7">
        <f t="shared" si="807"/>
        <v>8.6185557131003131E-4</v>
      </c>
      <c r="N1617" s="3">
        <f t="shared" si="802"/>
        <v>4.0953460419590091E-4</v>
      </c>
      <c r="O1617" s="3">
        <f t="shared" si="808"/>
        <v>0.24115046973380194</v>
      </c>
      <c r="P1617" s="3">
        <f t="shared" si="806"/>
        <v>0.24156000433799785</v>
      </c>
    </row>
    <row r="1618" spans="1:16" x14ac:dyDescent="0.25">
      <c r="A1618" s="8">
        <f t="shared" si="803"/>
        <v>0.23841025034702357</v>
      </c>
      <c r="B1618" s="8">
        <f t="shared" si="793"/>
        <v>1.1589749652976433E-2</v>
      </c>
      <c r="C1618" s="8">
        <f t="shared" si="794"/>
        <v>0.86804278782696498</v>
      </c>
      <c r="D1618" s="8">
        <f t="shared" si="795"/>
        <v>8.201357524420241E-4</v>
      </c>
      <c r="E1618" s="8">
        <f t="shared" si="796"/>
        <v>4.8267364247557974E-2</v>
      </c>
      <c r="F1618" s="3">
        <f t="shared" si="797"/>
        <v>0.44880647252933215</v>
      </c>
      <c r="G1618" s="7">
        <f t="shared" si="798"/>
        <v>3.1277523258419586E-3</v>
      </c>
      <c r="H1618" s="3">
        <f t="shared" si="799"/>
        <v>0.24153800267286551</v>
      </c>
      <c r="I1618" s="3">
        <f t="shared" si="800"/>
        <v>0.10850534847837062</v>
      </c>
      <c r="J1618" s="3">
        <f t="shared" si="801"/>
        <v>0.67689465152162942</v>
      </c>
      <c r="K1618" s="3">
        <f t="shared" si="804"/>
        <v>7.1307055151130325E-2</v>
      </c>
      <c r="L1618" s="7">
        <f t="shared" si="805"/>
        <v>3.0825734495982285E-4</v>
      </c>
      <c r="M1618" s="7">
        <f t="shared" si="807"/>
        <v>8.6185557131003131E-4</v>
      </c>
      <c r="N1618" s="3">
        <f t="shared" si="802"/>
        <v>4.0953952069444893E-4</v>
      </c>
      <c r="O1618" s="3">
        <f t="shared" si="808"/>
        <v>0.24115046973380194</v>
      </c>
      <c r="P1618" s="3">
        <f t="shared" si="806"/>
        <v>0.24156000925449639</v>
      </c>
    </row>
    <row r="1619" spans="1:16" x14ac:dyDescent="0.25">
      <c r="A1619" s="8">
        <f t="shared" si="803"/>
        <v>0.238421253637839</v>
      </c>
      <c r="B1619" s="8">
        <f t="shared" si="793"/>
        <v>1.1578746362160997E-2</v>
      </c>
      <c r="C1619" s="8">
        <f t="shared" si="794"/>
        <v>0.86762404131472204</v>
      </c>
      <c r="D1619" s="8">
        <f t="shared" si="795"/>
        <v>8.1897923022832778E-4</v>
      </c>
      <c r="E1619" s="8">
        <f t="shared" si="796"/>
        <v>4.8268520769771672E-2</v>
      </c>
      <c r="F1619" s="3">
        <f t="shared" si="797"/>
        <v>0.44879571904762494</v>
      </c>
      <c r="G1619" s="7">
        <f t="shared" si="798"/>
        <v>3.1276024446502278E-3</v>
      </c>
      <c r="H1619" s="3">
        <f t="shared" si="799"/>
        <v>0.24154885608248924</v>
      </c>
      <c r="I1619" s="3">
        <f t="shared" si="800"/>
        <v>0.10845300516434025</v>
      </c>
      <c r="J1619" s="3">
        <f t="shared" si="801"/>
        <v>0.67694699483565968</v>
      </c>
      <c r="K1619" s="3">
        <f t="shared" si="804"/>
        <v>7.1303249941289226E-2</v>
      </c>
      <c r="L1619" s="7">
        <f t="shared" si="805"/>
        <v>3.0826450117997061E-4</v>
      </c>
      <c r="M1619" s="7">
        <f t="shared" si="807"/>
        <v>8.6185557131003131E-4</v>
      </c>
      <c r="N1619" s="3">
        <f t="shared" si="802"/>
        <v>4.0954202537150068E-4</v>
      </c>
      <c r="O1619" s="3">
        <f t="shared" si="808"/>
        <v>0.24115046973380194</v>
      </c>
      <c r="P1619" s="3">
        <f t="shared" si="806"/>
        <v>0.24156001175917344</v>
      </c>
    </row>
    <row r="1620" spans="1:16" x14ac:dyDescent="0.25">
      <c r="A1620" s="8">
        <f t="shared" si="803"/>
        <v>0.2384268314761811</v>
      </c>
      <c r="B1620" s="8">
        <f t="shared" si="793"/>
        <v>1.15731685238189E-2</v>
      </c>
      <c r="C1620" s="8">
        <f t="shared" si="794"/>
        <v>0.8674116961199605</v>
      </c>
      <c r="D1620" s="8">
        <f t="shared" si="795"/>
        <v>8.1839316034825957E-4</v>
      </c>
      <c r="E1620" s="8">
        <f t="shared" si="796"/>
        <v>4.8269106839651743E-2</v>
      </c>
      <c r="F1620" s="3">
        <f t="shared" si="797"/>
        <v>0.44879026989659526</v>
      </c>
      <c r="G1620" s="7">
        <f t="shared" si="798"/>
        <v>3.1275264961779319E-3</v>
      </c>
      <c r="H1620" s="3">
        <f t="shared" si="799"/>
        <v>0.24155435797235902</v>
      </c>
      <c r="I1620" s="3">
        <f t="shared" si="800"/>
        <v>0.10842646201499506</v>
      </c>
      <c r="J1620" s="3">
        <f t="shared" si="801"/>
        <v>0.67697353798500493</v>
      </c>
      <c r="K1620" s="3">
        <f t="shared" si="804"/>
        <v>7.1301319964918494E-2</v>
      </c>
      <c r="L1620" s="7">
        <f t="shared" si="805"/>
        <v>3.0826813792948229E-4</v>
      </c>
      <c r="M1620" s="7">
        <f t="shared" si="807"/>
        <v>8.6185557131003131E-4</v>
      </c>
      <c r="N1620" s="3">
        <f t="shared" si="802"/>
        <v>4.0954329823382973E-4</v>
      </c>
      <c r="O1620" s="3">
        <f t="shared" si="808"/>
        <v>0.24115046973380194</v>
      </c>
      <c r="P1620" s="3">
        <f t="shared" si="806"/>
        <v>0.24156001303203578</v>
      </c>
    </row>
    <row r="1621" spans="1:16" x14ac:dyDescent="0.25">
      <c r="A1621" s="8">
        <f t="shared" si="803"/>
        <v>0.23842965900601948</v>
      </c>
      <c r="B1621" s="8">
        <f t="shared" si="793"/>
        <v>1.1570340993980521E-2</v>
      </c>
      <c r="C1621" s="8">
        <f t="shared" si="794"/>
        <v>0.86730403504015818</v>
      </c>
      <c r="D1621" s="8">
        <f t="shared" si="795"/>
        <v>8.1809611985746676E-4</v>
      </c>
      <c r="E1621" s="8">
        <f t="shared" si="796"/>
        <v>4.8269403880142531E-2</v>
      </c>
      <c r="F1621" s="3">
        <f t="shared" si="797"/>
        <v>0.44878750812886425</v>
      </c>
      <c r="G1621" s="7">
        <f t="shared" si="798"/>
        <v>3.1274880039210465E-3</v>
      </c>
      <c r="H1621" s="3">
        <f t="shared" si="799"/>
        <v>0.24155714700994052</v>
      </c>
      <c r="I1621" s="3">
        <f t="shared" si="800"/>
        <v>0.10841300438001977</v>
      </c>
      <c r="J1621" s="3">
        <f t="shared" si="801"/>
        <v>0.67698699561998021</v>
      </c>
      <c r="K1621" s="3">
        <f t="shared" si="804"/>
        <v>7.1300341354323546E-2</v>
      </c>
      <c r="L1621" s="7">
        <f t="shared" si="805"/>
        <v>3.0826998381459924E-4</v>
      </c>
      <c r="M1621" s="7">
        <f>M1613</f>
        <v>8.6185557131003131E-4</v>
      </c>
      <c r="N1621" s="3">
        <f t="shared" si="802"/>
        <v>4.0954394429362062E-4</v>
      </c>
      <c r="O1621" s="3">
        <f>O1613</f>
        <v>0.24115046973380194</v>
      </c>
      <c r="P1621" s="3">
        <f t="shared" si="806"/>
        <v>0.24156001367809557</v>
      </c>
    </row>
    <row r="1622" spans="1:16" x14ac:dyDescent="0.25">
      <c r="A1622" s="8">
        <f t="shared" si="803"/>
        <v>0.23843109234009702</v>
      </c>
      <c r="B1622" s="8">
        <f t="shared" si="793"/>
        <v>1.1568907659902983E-2</v>
      </c>
      <c r="C1622" s="8">
        <f t="shared" si="794"/>
        <v>0.86724945460397951</v>
      </c>
      <c r="D1622" s="8">
        <f t="shared" si="795"/>
        <v>8.1794555700218357E-4</v>
      </c>
      <c r="E1622" s="8">
        <f t="shared" si="796"/>
        <v>4.8269554442997818E-2</v>
      </c>
      <c r="F1622" s="3">
        <f t="shared" si="797"/>
        <v>0.44878610826658211</v>
      </c>
      <c r="G1622" s="7">
        <f t="shared" si="798"/>
        <v>3.127468493370564E-3</v>
      </c>
      <c r="H1622" s="3">
        <f t="shared" si="799"/>
        <v>0.24155856083346758</v>
      </c>
      <c r="I1622" s="3">
        <f t="shared" si="800"/>
        <v>0.10840618182549744</v>
      </c>
      <c r="J1622" s="3">
        <f t="shared" si="801"/>
        <v>0.67699381817450255</v>
      </c>
      <c r="K1622" s="3">
        <f t="shared" si="804"/>
        <v>7.1299845208565568E-2</v>
      </c>
      <c r="L1622" s="7">
        <f t="shared" si="805"/>
        <v>3.082709201329358E-4</v>
      </c>
      <c r="M1622" s="7">
        <f t="shared" si="807"/>
        <v>8.6185557131003131E-4</v>
      </c>
      <c r="N1622" s="3">
        <f t="shared" si="802"/>
        <v>4.0954427200503847E-4</v>
      </c>
      <c r="O1622" s="3">
        <f t="shared" si="808"/>
        <v>0.24115046973380194</v>
      </c>
      <c r="P1622" s="3">
        <f t="shared" si="806"/>
        <v>0.24156001400580698</v>
      </c>
    </row>
    <row r="1623" spans="1:16" x14ac:dyDescent="0.25">
      <c r="A1623" s="8">
        <f t="shared" si="803"/>
        <v>0.23843181892626672</v>
      </c>
      <c r="B1623" s="8">
        <f t="shared" si="793"/>
        <v>1.156818107373328E-2</v>
      </c>
      <c r="C1623" s="8">
        <f t="shared" si="794"/>
        <v>0.86722178544304729</v>
      </c>
      <c r="D1623" s="8">
        <f t="shared" si="795"/>
        <v>8.1786923702076644E-4</v>
      </c>
      <c r="E1623" s="8">
        <f t="shared" si="796"/>
        <v>4.8269630762979229E-2</v>
      </c>
      <c r="F1623" s="3">
        <f t="shared" si="797"/>
        <v>0.4487853986827941</v>
      </c>
      <c r="G1623" s="7">
        <f t="shared" si="798"/>
        <v>3.1274586035850067E-3</v>
      </c>
      <c r="H1623" s="3">
        <f t="shared" si="799"/>
        <v>0.24155927752985173</v>
      </c>
      <c r="I1623" s="3">
        <f t="shared" si="800"/>
        <v>0.10840272318038091</v>
      </c>
      <c r="J1623" s="3">
        <f t="shared" si="801"/>
        <v>0.67699727681961908</v>
      </c>
      <c r="K1623" s="3">
        <f t="shared" si="804"/>
        <v>7.1299593684835919E-2</v>
      </c>
      <c r="L1623" s="7">
        <f t="shared" si="805"/>
        <v>3.0827139492606656E-4</v>
      </c>
      <c r="M1623" s="7">
        <f t="shared" si="807"/>
        <v>8.6185557131003131E-4</v>
      </c>
      <c r="N1623" s="3">
        <f t="shared" si="802"/>
        <v>4.0954443818263424E-4</v>
      </c>
      <c r="O1623" s="3">
        <f t="shared" si="808"/>
        <v>0.24115046973380194</v>
      </c>
      <c r="P1623" s="3">
        <f t="shared" si="806"/>
        <v>0.24156001417198458</v>
      </c>
    </row>
    <row r="1624" spans="1:16" x14ac:dyDescent="0.25">
      <c r="A1624" s="8">
        <f t="shared" si="803"/>
        <v>0.23843218724733314</v>
      </c>
      <c r="B1624" s="8">
        <f t="shared" si="793"/>
        <v>1.1567812752666856E-2</v>
      </c>
      <c r="C1624" s="8">
        <f t="shared" si="794"/>
        <v>0.86720775907600389</v>
      </c>
      <c r="D1624" s="8">
        <f t="shared" si="795"/>
        <v>8.178305497662389E-4</v>
      </c>
      <c r="E1624" s="8">
        <f t="shared" si="796"/>
        <v>4.8269669450233761E-2</v>
      </c>
      <c r="F1624" s="3">
        <f t="shared" si="797"/>
        <v>0.44878503898953026</v>
      </c>
      <c r="G1624" s="7">
        <f t="shared" si="798"/>
        <v>3.1274535903856242E-3</v>
      </c>
      <c r="H1624" s="3">
        <f t="shared" si="799"/>
        <v>0.24155964083771878</v>
      </c>
      <c r="I1624" s="3">
        <f t="shared" si="800"/>
        <v>0.10840096988450049</v>
      </c>
      <c r="J1624" s="3">
        <f t="shared" si="801"/>
        <v>0.67699903011549956</v>
      </c>
      <c r="K1624" s="3">
        <f t="shared" si="804"/>
        <v>7.1299466177962914E-2</v>
      </c>
      <c r="L1624" s="7">
        <f t="shared" si="805"/>
        <v>3.0827163564786756E-4</v>
      </c>
      <c r="M1624" s="7">
        <f t="shared" si="807"/>
        <v>8.6185557131003131E-4</v>
      </c>
      <c r="N1624" s="3">
        <f t="shared" si="802"/>
        <v>4.0954452243526461E-4</v>
      </c>
      <c r="O1624" s="3">
        <f t="shared" si="808"/>
        <v>0.24115046973380194</v>
      </c>
      <c r="P1624" s="3">
        <f t="shared" si="806"/>
        <v>0.24156001425623722</v>
      </c>
    </row>
    <row r="1625" spans="1:16" x14ac:dyDescent="0.25">
      <c r="A1625" s="8">
        <f t="shared" si="803"/>
        <v>0.23843237395659236</v>
      </c>
      <c r="B1625" s="8">
        <f t="shared" si="793"/>
        <v>1.1567626043407636E-2</v>
      </c>
      <c r="C1625" s="8">
        <f t="shared" si="794"/>
        <v>0.86720064875099601</v>
      </c>
      <c r="D1625" s="8">
        <f t="shared" si="795"/>
        <v>8.1781093865285811E-4</v>
      </c>
      <c r="E1625" s="8">
        <f t="shared" si="796"/>
        <v>4.826968906134714E-2</v>
      </c>
      <c r="F1625" s="3">
        <f t="shared" si="797"/>
        <v>0.44878485665617668</v>
      </c>
      <c r="G1625" s="7">
        <f t="shared" si="798"/>
        <v>3.1274510491289603E-3</v>
      </c>
      <c r="H1625" s="3">
        <f t="shared" si="799"/>
        <v>0.24155982500572132</v>
      </c>
      <c r="I1625" s="3">
        <f t="shared" si="800"/>
        <v>0.1084000810938745</v>
      </c>
      <c r="J1625" s="3">
        <f t="shared" si="801"/>
        <v>0.67699991890612554</v>
      </c>
      <c r="K1625" s="3">
        <f t="shared" si="804"/>
        <v>7.1299401541051494E-2</v>
      </c>
      <c r="L1625" s="7">
        <f t="shared" si="805"/>
        <v>3.0827175768471883E-4</v>
      </c>
      <c r="M1625" s="7">
        <f t="shared" si="807"/>
        <v>8.6185557131003131E-4</v>
      </c>
      <c r="N1625" s="3">
        <f t="shared" si="802"/>
        <v>4.0954456514816256E-4</v>
      </c>
      <c r="O1625" s="3">
        <f t="shared" si="808"/>
        <v>0.24115046973380194</v>
      </c>
      <c r="P1625" s="3">
        <f t="shared" si="806"/>
        <v>0.2415600142989501</v>
      </c>
    </row>
    <row r="1626" spans="1:16" x14ac:dyDescent="0.25">
      <c r="A1626" s="8">
        <f t="shared" si="803"/>
        <v>0.23843246860320677</v>
      </c>
      <c r="B1626" s="8">
        <f t="shared" si="793"/>
        <v>1.1567531396793229E-2</v>
      </c>
      <c r="C1626" s="8">
        <f t="shared" si="794"/>
        <v>0.86719704436583722</v>
      </c>
      <c r="D1626" s="8">
        <f t="shared" si="795"/>
        <v>8.1780099744932413E-4</v>
      </c>
      <c r="E1626" s="8">
        <f t="shared" si="796"/>
        <v>4.8269699002550674E-2</v>
      </c>
      <c r="F1626" s="3">
        <f t="shared" si="797"/>
        <v>0.4487847642283867</v>
      </c>
      <c r="G1626" s="7">
        <f t="shared" si="798"/>
        <v>3.1274497609243574E-3</v>
      </c>
      <c r="H1626" s="3">
        <f t="shared" si="799"/>
        <v>0.24155991836413113</v>
      </c>
      <c r="I1626" s="3">
        <f t="shared" si="800"/>
        <v>0.10839963054572965</v>
      </c>
      <c r="J1626" s="3">
        <f t="shared" si="801"/>
        <v>0.67700036945427033</v>
      </c>
      <c r="K1626" s="3">
        <f t="shared" si="804"/>
        <v>7.1299368775028668E-2</v>
      </c>
      <c r="L1626" s="7">
        <f t="shared" si="805"/>
        <v>3.0827181955023057E-4</v>
      </c>
      <c r="M1626" s="7">
        <f t="shared" si="807"/>
        <v>8.6185557131003131E-4</v>
      </c>
      <c r="N1626" s="3">
        <f t="shared" si="802"/>
        <v>4.0954458680109163E-4</v>
      </c>
      <c r="O1626" s="3">
        <f t="shared" si="808"/>
        <v>0.24115046973380194</v>
      </c>
      <c r="P1626" s="3">
        <f t="shared" si="806"/>
        <v>0.24156001432060303</v>
      </c>
    </row>
    <row r="1627" spans="1:16" x14ac:dyDescent="0.25">
      <c r="A1627" s="8">
        <f t="shared" si="803"/>
        <v>0.23843251658144271</v>
      </c>
      <c r="B1627" s="8">
        <f t="shared" si="793"/>
        <v>1.1567483418557289E-2</v>
      </c>
      <c r="C1627" s="8">
        <f t="shared" si="794"/>
        <v>0.86719521722653736</v>
      </c>
      <c r="D1627" s="8">
        <f t="shared" si="795"/>
        <v>8.1779595807192264E-4</v>
      </c>
      <c r="E1627" s="8">
        <f t="shared" si="796"/>
        <v>4.8269704041928076E-2</v>
      </c>
      <c r="F1627" s="3">
        <f t="shared" si="797"/>
        <v>0.44878471737506859</v>
      </c>
      <c r="G1627" s="7">
        <f t="shared" si="798"/>
        <v>3.1274491079102511E-3</v>
      </c>
      <c r="H1627" s="3">
        <f t="shared" si="799"/>
        <v>0.24155996568935295</v>
      </c>
      <c r="I1627" s="3">
        <f t="shared" si="800"/>
        <v>0.10839940215331717</v>
      </c>
      <c r="J1627" s="3">
        <f t="shared" si="801"/>
        <v>0.67700059784668287</v>
      </c>
      <c r="K1627" s="3">
        <f t="shared" si="804"/>
        <v>7.1299352165209592E-2</v>
      </c>
      <c r="L1627" s="7">
        <f t="shared" si="805"/>
        <v>3.0827185091175197E-4</v>
      </c>
      <c r="M1627" s="7">
        <f t="shared" si="807"/>
        <v>8.6185557131003131E-4</v>
      </c>
      <c r="N1627" s="3">
        <f t="shared" si="802"/>
        <v>4.0954459777762413E-4</v>
      </c>
      <c r="O1627" s="3">
        <f t="shared" si="808"/>
        <v>0.24115046973380194</v>
      </c>
      <c r="P1627" s="3">
        <f t="shared" si="806"/>
        <v>0.24156001433157956</v>
      </c>
    </row>
    <row r="1628" spans="1:16" x14ac:dyDescent="0.25">
      <c r="A1628" s="8">
        <f t="shared" si="803"/>
        <v>0.238432540902556</v>
      </c>
      <c r="B1628" s="8">
        <f t="shared" si="793"/>
        <v>1.1567459097443999E-2</v>
      </c>
      <c r="C1628" s="8">
        <f t="shared" si="794"/>
        <v>0.86719429101224277</v>
      </c>
      <c r="D1628" s="8">
        <f t="shared" si="795"/>
        <v>8.1779340351600689E-4</v>
      </c>
      <c r="E1628" s="8">
        <f t="shared" si="796"/>
        <v>4.826970659648399E-2</v>
      </c>
      <c r="F1628" s="3">
        <f t="shared" si="797"/>
        <v>0.4487846936242374</v>
      </c>
      <c r="G1628" s="7">
        <f t="shared" si="798"/>
        <v>3.1274487768851024E-3</v>
      </c>
      <c r="H1628" s="3">
        <f t="shared" si="799"/>
        <v>0.24155998967944109</v>
      </c>
      <c r="I1628" s="3">
        <f t="shared" si="800"/>
        <v>0.10839928637653035</v>
      </c>
      <c r="J1628" s="3">
        <f t="shared" si="801"/>
        <v>0.6770007136234697</v>
      </c>
      <c r="K1628" s="3">
        <f t="shared" si="804"/>
        <v>7.1299343745345523E-2</v>
      </c>
      <c r="L1628" s="7">
        <f t="shared" si="805"/>
        <v>3.0827186680969812E-4</v>
      </c>
      <c r="M1628" s="7">
        <f t="shared" si="807"/>
        <v>8.6185557131003131E-4</v>
      </c>
      <c r="N1628" s="3">
        <f t="shared" si="802"/>
        <v>4.0954460334190532E-4</v>
      </c>
      <c r="O1628" s="3">
        <f t="shared" si="808"/>
        <v>0.24115046973380194</v>
      </c>
      <c r="P1628" s="3">
        <f t="shared" si="806"/>
        <v>0.24156001433714386</v>
      </c>
    </row>
    <row r="1629" spans="1:16" x14ac:dyDescent="0.25">
      <c r="A1629" s="8">
        <f t="shared" si="803"/>
        <v>0.23843255323140738</v>
      </c>
      <c r="B1629" s="8">
        <f t="shared" si="793"/>
        <v>1.1567446768592615E-2</v>
      </c>
      <c r="C1629" s="8">
        <f t="shared" si="794"/>
        <v>0.86719382149561897</v>
      </c>
      <c r="D1629" s="8">
        <f t="shared" si="795"/>
        <v>8.1779210856227063E-4</v>
      </c>
      <c r="E1629" s="8">
        <f t="shared" si="796"/>
        <v>4.8269707891437731E-2</v>
      </c>
      <c r="F1629" s="3">
        <f t="shared" si="797"/>
        <v>0.4487846815844832</v>
      </c>
      <c r="G1629" s="7">
        <f t="shared" si="798"/>
        <v>3.1274486090820805E-3</v>
      </c>
      <c r="H1629" s="3">
        <f t="shared" si="799"/>
        <v>0.24156000184048945</v>
      </c>
      <c r="I1629" s="3">
        <f t="shared" si="800"/>
        <v>0.10839922768695237</v>
      </c>
      <c r="J1629" s="3">
        <f t="shared" si="801"/>
        <v>0.67700077231304756</v>
      </c>
      <c r="K1629" s="3">
        <f t="shared" si="804"/>
        <v>7.1299339477145604E-2</v>
      </c>
      <c r="L1629" s="7">
        <f t="shared" si="805"/>
        <v>3.0827187486872444E-4</v>
      </c>
      <c r="M1629" s="7">
        <f t="shared" si="807"/>
        <v>8.6185557131003131E-4</v>
      </c>
      <c r="N1629" s="3">
        <f t="shared" si="802"/>
        <v>4.095446061625645E-4</v>
      </c>
      <c r="O1629" s="3">
        <f t="shared" si="808"/>
        <v>0.24115046973380194</v>
      </c>
      <c r="P1629" s="3">
        <f t="shared" si="806"/>
        <v>0.24156001433996452</v>
      </c>
    </row>
    <row r="1630" spans="1:16" x14ac:dyDescent="0.25">
      <c r="A1630" s="8">
        <f t="shared" si="803"/>
        <v>0.23843255948114492</v>
      </c>
      <c r="B1630" s="8">
        <f t="shared" si="793"/>
        <v>1.1567440518855082E-2</v>
      </c>
      <c r="C1630" s="8">
        <f t="shared" si="794"/>
        <v>0.867193583488306</v>
      </c>
      <c r="D1630" s="8">
        <f t="shared" si="795"/>
        <v>8.1779145212497375E-4</v>
      </c>
      <c r="E1630" s="8">
        <f t="shared" si="796"/>
        <v>4.8269708547875025E-2</v>
      </c>
      <c r="F1630" s="3">
        <f t="shared" si="797"/>
        <v>0.44878467548129736</v>
      </c>
      <c r="G1630" s="7">
        <f t="shared" si="798"/>
        <v>3.1274485240194621E-3</v>
      </c>
      <c r="H1630" s="3">
        <f t="shared" si="799"/>
        <v>0.24156000800516439</v>
      </c>
      <c r="I1630" s="3">
        <f t="shared" si="800"/>
        <v>0.10839919793603825</v>
      </c>
      <c r="J1630" s="3">
        <f t="shared" si="801"/>
        <v>0.67700080206396174</v>
      </c>
      <c r="K1630" s="3">
        <f t="shared" si="804"/>
        <v>7.1299337313509709E-2</v>
      </c>
      <c r="L1630" s="7">
        <f t="shared" si="805"/>
        <v>3.082718789540153E-4</v>
      </c>
      <c r="M1630" s="7">
        <f t="shared" si="807"/>
        <v>8.6185557131003131E-4</v>
      </c>
      <c r="N1630" s="3">
        <f t="shared" si="802"/>
        <v>4.0954460759241623E-4</v>
      </c>
      <c r="O1630" s="3">
        <f t="shared" si="808"/>
        <v>0.24115046973380194</v>
      </c>
      <c r="P1630" s="3">
        <f t="shared" si="806"/>
        <v>0.24156001434139435</v>
      </c>
    </row>
    <row r="1631" spans="1:16" x14ac:dyDescent="0.25">
      <c r="A1631" s="8">
        <f t="shared" si="803"/>
        <v>0.23843256264925988</v>
      </c>
      <c r="B1631" s="8">
        <f t="shared" si="793"/>
        <v>1.1567437350740117E-2</v>
      </c>
      <c r="C1631" s="8">
        <f t="shared" si="794"/>
        <v>0.86719346283769161</v>
      </c>
      <c r="D1631" s="8">
        <f t="shared" si="795"/>
        <v>8.1779111936405337E-4</v>
      </c>
      <c r="E1631" s="8">
        <f t="shared" si="796"/>
        <v>4.8269708880635948E-2</v>
      </c>
      <c r="F1631" s="3">
        <f t="shared" si="797"/>
        <v>0.44878467238747294</v>
      </c>
      <c r="G1631" s="7">
        <f t="shared" si="798"/>
        <v>3.1274484808995555E-3</v>
      </c>
      <c r="H1631" s="3">
        <f t="shared" si="799"/>
        <v>0.24156001113015943</v>
      </c>
      <c r="I1631" s="3">
        <f t="shared" si="800"/>
        <v>0.10839918285471145</v>
      </c>
      <c r="J1631" s="3">
        <f t="shared" si="801"/>
        <v>0.67700081714528859</v>
      </c>
      <c r="K1631" s="3">
        <f t="shared" si="804"/>
        <v>7.1299336216719758E-2</v>
      </c>
      <c r="L1631" s="7">
        <f t="shared" si="805"/>
        <v>3.0827188102493247E-4</v>
      </c>
      <c r="M1631" s="7">
        <f t="shared" si="807"/>
        <v>8.6185557131003131E-4</v>
      </c>
      <c r="N1631" s="3">
        <f t="shared" si="802"/>
        <v>4.0954460831723726E-4</v>
      </c>
      <c r="O1631" s="3">
        <f t="shared" si="808"/>
        <v>0.24115046973380194</v>
      </c>
      <c r="P1631" s="3">
        <f t="shared" si="806"/>
        <v>0.24156001434211918</v>
      </c>
    </row>
    <row r="1632" spans="1:16" x14ac:dyDescent="0.25">
      <c r="A1632" s="8">
        <f t="shared" si="803"/>
        <v>0.23843256425523976</v>
      </c>
      <c r="B1632" s="8">
        <f t="shared" si="793"/>
        <v>1.1567435744760241E-2</v>
      </c>
      <c r="C1632" s="8">
        <f t="shared" si="794"/>
        <v>0.86719340167751247</v>
      </c>
      <c r="D1632" s="8">
        <f t="shared" si="795"/>
        <v>8.1779095068100407E-4</v>
      </c>
      <c r="E1632" s="8">
        <f t="shared" si="796"/>
        <v>4.8269709049318994E-2</v>
      </c>
      <c r="F1632" s="3">
        <f t="shared" si="797"/>
        <v>0.44878467081915263</v>
      </c>
      <c r="G1632" s="7">
        <f t="shared" si="798"/>
        <v>3.1274484590412292E-3</v>
      </c>
      <c r="H1632" s="3">
        <f t="shared" si="799"/>
        <v>0.24156001271428099</v>
      </c>
      <c r="I1632" s="3">
        <f t="shared" si="800"/>
        <v>0.10839917520968906</v>
      </c>
      <c r="J1632" s="3">
        <f t="shared" si="801"/>
        <v>0.67700082479031098</v>
      </c>
      <c r="K1632" s="3">
        <f t="shared" si="804"/>
        <v>7.129933566073525E-2</v>
      </c>
      <c r="L1632" s="7">
        <f t="shared" si="805"/>
        <v>3.0827188207472196E-4</v>
      </c>
      <c r="M1632" s="7">
        <f t="shared" si="807"/>
        <v>8.6185557131003131E-4</v>
      </c>
      <c r="N1632" s="3">
        <f t="shared" si="802"/>
        <v>4.0954460868466362E-4</v>
      </c>
      <c r="O1632" s="3">
        <f t="shared" si="808"/>
        <v>0.24115046973380194</v>
      </c>
      <c r="P1632" s="3">
        <f t="shared" si="806"/>
        <v>0.24156001434248661</v>
      </c>
    </row>
    <row r="1633" spans="1:16" x14ac:dyDescent="0.25">
      <c r="A1633" s="8">
        <f t="shared" si="803"/>
        <v>0.23843256506934257</v>
      </c>
      <c r="B1633" s="8">
        <f t="shared" si="793"/>
        <v>1.1567434930657428E-2</v>
      </c>
      <c r="C1633" s="8">
        <f t="shared" si="794"/>
        <v>0.86719337067421254</v>
      </c>
      <c r="D1633" s="8">
        <f t="shared" si="795"/>
        <v>8.1779086517225121E-4</v>
      </c>
      <c r="E1633" s="8">
        <f t="shared" si="796"/>
        <v>4.8269709134827747E-2</v>
      </c>
      <c r="F1633" s="3">
        <f t="shared" si="797"/>
        <v>0.44878467002414019</v>
      </c>
      <c r="G1633" s="7">
        <f t="shared" si="798"/>
        <v>3.1274484479608135E-3</v>
      </c>
      <c r="H1633" s="3">
        <f t="shared" si="799"/>
        <v>0.24156001351730338</v>
      </c>
      <c r="I1633" s="3">
        <f t="shared" si="800"/>
        <v>0.10839917133427657</v>
      </c>
      <c r="J1633" s="3">
        <f t="shared" si="801"/>
        <v>0.67700082866572342</v>
      </c>
      <c r="K1633" s="3">
        <f t="shared" si="804"/>
        <v>7.129933537889574E-2</v>
      </c>
      <c r="L1633" s="7">
        <f t="shared" si="805"/>
        <v>3.0827188260688102E-4</v>
      </c>
      <c r="M1633" s="7">
        <f t="shared" si="807"/>
        <v>8.6185557131003131E-4</v>
      </c>
      <c r="N1633" s="3">
        <f t="shared" si="802"/>
        <v>4.0954460887091925E-4</v>
      </c>
      <c r="O1633" s="3">
        <f t="shared" si="808"/>
        <v>0.24115046973380194</v>
      </c>
      <c r="P1633" s="3">
        <f t="shared" si="806"/>
        <v>0.24156001434267285</v>
      </c>
    </row>
    <row r="1634" spans="1:16" x14ac:dyDescent="0.25">
      <c r="A1634" s="8">
        <f t="shared" si="803"/>
        <v>0.23843256548202729</v>
      </c>
      <c r="B1634" s="8">
        <f t="shared" si="793"/>
        <v>1.1567434517972708E-2</v>
      </c>
      <c r="C1634" s="8">
        <f t="shared" si="794"/>
        <v>0.86719335495802952</v>
      </c>
      <c r="D1634" s="8">
        <f t="shared" si="795"/>
        <v>8.1779082182618316E-4</v>
      </c>
      <c r="E1634" s="8">
        <f t="shared" si="796"/>
        <v>4.8269709178173817E-2</v>
      </c>
      <c r="F1634" s="3">
        <f t="shared" si="797"/>
        <v>0.44878466962113278</v>
      </c>
      <c r="G1634" s="7">
        <f t="shared" si="798"/>
        <v>3.1274484423439333E-3</v>
      </c>
      <c r="H1634" s="3">
        <f t="shared" si="799"/>
        <v>0.24156001392437124</v>
      </c>
      <c r="I1634" s="3">
        <f t="shared" si="800"/>
        <v>0.10839916936975369</v>
      </c>
      <c r="J1634" s="3">
        <f t="shared" si="801"/>
        <v>0.6770008306302463</v>
      </c>
      <c r="K1634" s="3">
        <f t="shared" si="804"/>
        <v>7.1299335236025746E-2</v>
      </c>
      <c r="L1634" s="7">
        <f t="shared" si="805"/>
        <v>3.0827188287664293E-4</v>
      </c>
      <c r="M1634" s="7">
        <f t="shared" si="807"/>
        <v>8.6185557131003131E-4</v>
      </c>
      <c r="N1634" s="3">
        <f t="shared" si="802"/>
        <v>4.0954460896533602E-4</v>
      </c>
      <c r="O1634" s="3">
        <f t="shared" si="808"/>
        <v>0.24115046973380194</v>
      </c>
      <c r="P1634" s="3">
        <f t="shared" si="806"/>
        <v>0.24156001434276728</v>
      </c>
    </row>
    <row r="1636" spans="1:16" x14ac:dyDescent="0.25">
      <c r="A1636" s="5" t="s">
        <v>75</v>
      </c>
      <c r="B1636" s="5"/>
      <c r="C1636" s="5"/>
      <c r="D1636" s="5"/>
      <c r="E1636" s="5"/>
      <c r="F1636">
        <f>F1603+1</f>
        <v>50</v>
      </c>
      <c r="G1636" t="s">
        <v>76</v>
      </c>
      <c r="H1636">
        <f>D$18/100</f>
        <v>0.7</v>
      </c>
      <c r="K1636" t="s">
        <v>15</v>
      </c>
    </row>
    <row r="1637" spans="1:16" x14ac:dyDescent="0.25">
      <c r="A1637" s="1" t="s">
        <v>82</v>
      </c>
      <c r="B1637" s="1" t="s">
        <v>182</v>
      </c>
      <c r="C1637" s="1" t="s">
        <v>183</v>
      </c>
      <c r="D1637" s="1" t="s">
        <v>184</v>
      </c>
      <c r="E1637" s="1" t="s">
        <v>185</v>
      </c>
      <c r="F1637" s="1" t="s">
        <v>79</v>
      </c>
      <c r="G1637" s="1" t="s">
        <v>81</v>
      </c>
      <c r="H1637" s="1" t="s">
        <v>84</v>
      </c>
      <c r="I1637" s="1" t="s">
        <v>60</v>
      </c>
      <c r="J1637" s="1" t="s">
        <v>187</v>
      </c>
      <c r="K1637" s="1" t="s">
        <v>86</v>
      </c>
      <c r="L1637" s="1" t="s">
        <v>88</v>
      </c>
      <c r="M1637" s="1" t="s">
        <v>88</v>
      </c>
      <c r="N1637" s="1" t="s">
        <v>90</v>
      </c>
      <c r="O1637" s="1" t="s">
        <v>92</v>
      </c>
      <c r="P1637" s="1" t="s">
        <v>92</v>
      </c>
    </row>
    <row r="1638" spans="1:16" x14ac:dyDescent="0.25">
      <c r="A1638" s="1" t="s">
        <v>77</v>
      </c>
      <c r="B1638" s="1" t="s">
        <v>10</v>
      </c>
      <c r="C1638" s="1" t="s">
        <v>57</v>
      </c>
      <c r="D1638" s="1" t="s">
        <v>59</v>
      </c>
      <c r="E1638" s="1" t="s">
        <v>186</v>
      </c>
      <c r="F1638" s="1" t="s">
        <v>78</v>
      </c>
      <c r="G1638" s="1" t="s">
        <v>80</v>
      </c>
      <c r="H1638" s="1" t="s">
        <v>83</v>
      </c>
      <c r="I1638" s="1" t="s">
        <v>61</v>
      </c>
      <c r="J1638" s="1" t="s">
        <v>188</v>
      </c>
      <c r="K1638" s="1" t="s">
        <v>85</v>
      </c>
      <c r="L1638" s="1" t="s">
        <v>87</v>
      </c>
      <c r="M1638" s="1" t="s">
        <v>28</v>
      </c>
      <c r="N1638" s="1" t="s">
        <v>89</v>
      </c>
      <c r="O1638" s="1" t="s">
        <v>32</v>
      </c>
      <c r="P1638" s="1" t="s">
        <v>91</v>
      </c>
    </row>
    <row r="1639" spans="1:16" x14ac:dyDescent="0.25">
      <c r="A1639" s="1" t="s">
        <v>0</v>
      </c>
      <c r="B1639" s="1" t="s">
        <v>0</v>
      </c>
      <c r="C1639" s="1" t="s">
        <v>97</v>
      </c>
      <c r="D1639" s="1" t="s">
        <v>17</v>
      </c>
      <c r="E1639" s="1" t="s">
        <v>17</v>
      </c>
      <c r="F1639" s="1" t="s">
        <v>22</v>
      </c>
      <c r="G1639" s="1" t="s">
        <v>0</v>
      </c>
      <c r="H1639" s="1" t="s">
        <v>0</v>
      </c>
      <c r="I1639" s="1" t="s">
        <v>0</v>
      </c>
      <c r="J1639" s="1" t="s">
        <v>0</v>
      </c>
      <c r="K1639" s="1" t="s">
        <v>0</v>
      </c>
      <c r="L1639" s="1" t="s">
        <v>20</v>
      </c>
      <c r="M1639" s="1" t="s">
        <v>20</v>
      </c>
      <c r="N1639" s="1" t="s">
        <v>0</v>
      </c>
      <c r="O1639" s="1" t="s">
        <v>0</v>
      </c>
      <c r="P1639" s="1" t="s">
        <v>0</v>
      </c>
    </row>
    <row r="1640" spans="1:16" x14ac:dyDescent="0.25">
      <c r="A1640" s="8">
        <v>0.2</v>
      </c>
      <c r="B1640" s="8">
        <f t="shared" ref="B1640:B1667" si="809">IF(A1640&lt;$D$24,A1640,2*$D$24-A1640)</f>
        <v>4.9999999999999989E-2</v>
      </c>
      <c r="C1640" s="8">
        <f t="shared" ref="C1640:C1667" si="810">2*ACOS(($D$24-B1640)/$D$24)</f>
        <v>1.8545904360032242</v>
      </c>
      <c r="D1640" s="8">
        <f t="shared" ref="D1640:D1667" si="811">$D$24^2*(C1640-SIN(C1640))/2</f>
        <v>6.9889877812751881E-3</v>
      </c>
      <c r="E1640" s="8">
        <f t="shared" ref="E1640:E1667" si="812">IF(A1640&lt;$D$24,D1640,3.1416*($D$24)^2-D1640)</f>
        <v>4.2098512218724814E-2</v>
      </c>
      <c r="F1640" s="3">
        <f t="shared" ref="F1640:F1667" si="813">$D$19/E1640</f>
        <v>0.51457175906087338</v>
      </c>
      <c r="G1640" s="7">
        <f t="shared" ref="G1640:G1667" si="814">F1640^2/(2*32.2)</f>
        <v>4.1115542736490911E-3</v>
      </c>
      <c r="H1640" s="3">
        <f t="shared" ref="H1640:H1667" si="815">A1640+G1640</f>
        <v>0.2041115542736491</v>
      </c>
      <c r="I1640" s="3">
        <f t="shared" ref="I1640:I1667" si="816">$D$24*C1640</f>
        <v>0.23182380450040302</v>
      </c>
      <c r="J1640" s="3">
        <f t="shared" ref="J1640:J1667" si="817">IF(A1640&lt;$D$24,I1640,(2*3.1416*$D$24-I1640))</f>
        <v>0.55357619549959702</v>
      </c>
      <c r="K1640" s="3">
        <f>E1640/J1640</f>
        <v>7.6048270429568104E-2</v>
      </c>
      <c r="L1640" s="7">
        <f>($D$21^2)*(F1640^2)/(($D$20^2)*(K1640^1.333))</f>
        <v>3.7189525515176188E-4</v>
      </c>
      <c r="M1640" s="7">
        <f>D1623</f>
        <v>8.1786923702076644E-4</v>
      </c>
      <c r="N1640" s="3">
        <f t="shared" ref="N1640:N1667" si="818">((M1640+L1640)/2)*D$30</f>
        <v>4.1641757226038489E-4</v>
      </c>
      <c r="O1640" s="3">
        <f>H1634</f>
        <v>0.24156001392437124</v>
      </c>
      <c r="P1640" s="3">
        <f>N1640+O1640</f>
        <v>0.24197643149663162</v>
      </c>
    </row>
    <row r="1641" spans="1:16" x14ac:dyDescent="0.25">
      <c r="A1641" s="8">
        <f t="shared" ref="A1641:A1667" si="819">A1640+(P1640-H1640)/2</f>
        <v>0.21893243861149125</v>
      </c>
      <c r="B1641" s="8">
        <f t="shared" si="809"/>
        <v>3.1067561388508746E-2</v>
      </c>
      <c r="C1641" s="8">
        <f t="shared" si="810"/>
        <v>1.4410498172232826</v>
      </c>
      <c r="D1641" s="8">
        <f t="shared" si="811"/>
        <v>3.5113679246257306E-3</v>
      </c>
      <c r="E1641" s="8">
        <f t="shared" si="812"/>
        <v>4.5576132075374268E-2</v>
      </c>
      <c r="F1641" s="3">
        <f t="shared" si="813"/>
        <v>0.47530811632739906</v>
      </c>
      <c r="G1641" s="7">
        <f t="shared" si="814"/>
        <v>3.5080404572468988E-3</v>
      </c>
      <c r="H1641" s="3">
        <f t="shared" si="815"/>
        <v>0.22244047906873815</v>
      </c>
      <c r="I1641" s="3">
        <f t="shared" si="816"/>
        <v>0.18013122715291033</v>
      </c>
      <c r="J1641" s="3">
        <f t="shared" si="817"/>
        <v>0.60526877284708969</v>
      </c>
      <c r="K1641" s="3">
        <f t="shared" ref="K1641:K1667" si="820">E1641/J1641</f>
        <v>7.5298997932755171E-2</v>
      </c>
      <c r="L1641" s="7">
        <f t="shared" ref="L1641:L1667" si="821">($D$21^2)*(F1641^2)/(($D$20^2)*(K1641^1.333))</f>
        <v>3.2152244521221722E-4</v>
      </c>
      <c r="M1641" s="7">
        <f>M1640</f>
        <v>8.1786923702076644E-4</v>
      </c>
      <c r="N1641" s="3">
        <f t="shared" si="818"/>
        <v>3.9878708878154424E-4</v>
      </c>
      <c r="O1641" s="3">
        <f>O1640</f>
        <v>0.24156001392437124</v>
      </c>
      <c r="P1641" s="3">
        <f t="shared" ref="P1641:P1667" si="822">N1641+O1641</f>
        <v>0.24195880101315279</v>
      </c>
    </row>
    <row r="1642" spans="1:16" x14ac:dyDescent="0.25">
      <c r="A1642" s="8">
        <f t="shared" si="819"/>
        <v>0.22869159958369856</v>
      </c>
      <c r="B1642" s="8">
        <f t="shared" si="809"/>
        <v>2.1308400416301443E-2</v>
      </c>
      <c r="C1642" s="8">
        <f t="shared" si="810"/>
        <v>1.1850515165295854</v>
      </c>
      <c r="D1642" s="8">
        <f t="shared" si="811"/>
        <v>2.0197895406091348E-3</v>
      </c>
      <c r="E1642" s="8">
        <f t="shared" si="812"/>
        <v>4.7067710459390864E-2</v>
      </c>
      <c r="F1642" s="3">
        <f t="shared" si="813"/>
        <v>0.46024557546569156</v>
      </c>
      <c r="G1642" s="7">
        <f t="shared" si="814"/>
        <v>3.2892234431016396E-3</v>
      </c>
      <c r="H1642" s="3">
        <f t="shared" si="815"/>
        <v>0.2319808230268002</v>
      </c>
      <c r="I1642" s="3">
        <f t="shared" si="816"/>
        <v>0.14813143956619818</v>
      </c>
      <c r="J1642" s="3">
        <f t="shared" si="817"/>
        <v>0.63726856043380176</v>
      </c>
      <c r="K1642" s="3">
        <f t="shared" si="820"/>
        <v>7.3858516458666826E-2</v>
      </c>
      <c r="L1642" s="7">
        <f t="shared" si="821"/>
        <v>3.0933004565049599E-4</v>
      </c>
      <c r="M1642" s="7">
        <f t="shared" ref="M1642:M1667" si="823">M1641</f>
        <v>8.1786923702076644E-4</v>
      </c>
      <c r="N1642" s="3">
        <f t="shared" si="818"/>
        <v>3.9451974893494181E-4</v>
      </c>
      <c r="O1642" s="3">
        <f t="shared" ref="O1642:O1667" si="824">O1641</f>
        <v>0.24156001392437124</v>
      </c>
      <c r="P1642" s="3">
        <f t="shared" si="822"/>
        <v>0.24195453367330619</v>
      </c>
    </row>
    <row r="1643" spans="1:16" x14ac:dyDescent="0.25">
      <c r="A1643" s="8">
        <f t="shared" si="819"/>
        <v>0.23367845490695155</v>
      </c>
      <c r="B1643" s="8">
        <f t="shared" si="809"/>
        <v>1.6321545093048451E-2</v>
      </c>
      <c r="C1643" s="8">
        <f t="shared" si="810"/>
        <v>1.0335073467431446</v>
      </c>
      <c r="D1643" s="8">
        <f t="shared" si="811"/>
        <v>1.3625623912158777E-3</v>
      </c>
      <c r="E1643" s="8">
        <f t="shared" si="812"/>
        <v>4.7724937608784122E-2</v>
      </c>
      <c r="F1643" s="3">
        <f t="shared" si="813"/>
        <v>0.45390746581610447</v>
      </c>
      <c r="G1643" s="7">
        <f t="shared" si="814"/>
        <v>3.1992544646521435E-3</v>
      </c>
      <c r="H1643" s="3">
        <f t="shared" si="815"/>
        <v>0.23687770937160368</v>
      </c>
      <c r="I1643" s="3">
        <f t="shared" si="816"/>
        <v>0.12918841834289307</v>
      </c>
      <c r="J1643" s="3">
        <f t="shared" si="817"/>
        <v>0.65621158165710691</v>
      </c>
      <c r="K1643" s="3">
        <f t="shared" si="820"/>
        <v>7.2727972109645031E-2</v>
      </c>
      <c r="L1643" s="7">
        <f t="shared" si="821"/>
        <v>3.0711951706275038E-4</v>
      </c>
      <c r="M1643" s="7">
        <f t="shared" si="823"/>
        <v>8.1786923702076644E-4</v>
      </c>
      <c r="N1643" s="3">
        <f t="shared" si="818"/>
        <v>3.9374606392923088E-4</v>
      </c>
      <c r="O1643" s="3">
        <f t="shared" si="824"/>
        <v>0.24156001392437124</v>
      </c>
      <c r="P1643" s="3">
        <f t="shared" si="822"/>
        <v>0.24195375998830046</v>
      </c>
    </row>
    <row r="1644" spans="1:16" x14ac:dyDescent="0.25">
      <c r="A1644" s="8">
        <f t="shared" si="819"/>
        <v>0.23621648021529995</v>
      </c>
      <c r="B1644" s="8">
        <f t="shared" si="809"/>
        <v>1.3783519784700049E-2</v>
      </c>
      <c r="C1644" s="8">
        <f t="shared" si="810"/>
        <v>0.94807787487234574</v>
      </c>
      <c r="D1644" s="8">
        <f t="shared" si="811"/>
        <v>1.060796403788024E-3</v>
      </c>
      <c r="E1644" s="8">
        <f t="shared" si="812"/>
        <v>4.8026703596211973E-2</v>
      </c>
      <c r="F1644" s="3">
        <f t="shared" si="813"/>
        <v>0.45105543091955008</v>
      </c>
      <c r="G1644" s="7">
        <f t="shared" si="814"/>
        <v>3.1591770459941148E-3</v>
      </c>
      <c r="H1644" s="3">
        <f t="shared" si="815"/>
        <v>0.23937565726129406</v>
      </c>
      <c r="I1644" s="3">
        <f t="shared" si="816"/>
        <v>0.11850973435904322</v>
      </c>
      <c r="J1644" s="3">
        <f t="shared" si="817"/>
        <v>0.66689026564095677</v>
      </c>
      <c r="K1644" s="3">
        <f t="shared" si="820"/>
        <v>7.2015901371798988E-2</v>
      </c>
      <c r="L1644" s="7">
        <f t="shared" si="821"/>
        <v>3.0727597749305826E-4</v>
      </c>
      <c r="M1644" s="7">
        <f t="shared" si="823"/>
        <v>8.1786923702076644E-4</v>
      </c>
      <c r="N1644" s="3">
        <f t="shared" si="818"/>
        <v>3.9380082507983868E-4</v>
      </c>
      <c r="O1644" s="3">
        <f t="shared" si="824"/>
        <v>0.24156001392437124</v>
      </c>
      <c r="P1644" s="3">
        <f t="shared" si="822"/>
        <v>0.24195381474945107</v>
      </c>
    </row>
    <row r="1645" spans="1:16" x14ac:dyDescent="0.25">
      <c r="A1645" s="8">
        <f t="shared" si="819"/>
        <v>0.23750555895937847</v>
      </c>
      <c r="B1645" s="8">
        <f t="shared" si="809"/>
        <v>1.2494441040621529E-2</v>
      </c>
      <c r="C1645" s="8">
        <f t="shared" si="810"/>
        <v>0.90184955205627171</v>
      </c>
      <c r="D1645" s="8">
        <f t="shared" si="811"/>
        <v>9.1698658521871621E-4</v>
      </c>
      <c r="E1645" s="8">
        <f t="shared" si="812"/>
        <v>4.8170513414781284E-2</v>
      </c>
      <c r="F1645" s="3">
        <f t="shared" si="813"/>
        <v>0.44970883535544015</v>
      </c>
      <c r="G1645" s="7">
        <f t="shared" si="814"/>
        <v>3.1403421831792916E-3</v>
      </c>
      <c r="H1645" s="3">
        <f t="shared" si="815"/>
        <v>0.24064590114255777</v>
      </c>
      <c r="I1645" s="3">
        <f t="shared" si="816"/>
        <v>0.11273119400703396</v>
      </c>
      <c r="J1645" s="3">
        <f t="shared" si="817"/>
        <v>0.67266880599296597</v>
      </c>
      <c r="K1645" s="3">
        <f t="shared" si="820"/>
        <v>7.1611040954506516E-2</v>
      </c>
      <c r="L1645" s="7">
        <f t="shared" si="821"/>
        <v>3.0774808031552988E-4</v>
      </c>
      <c r="M1645" s="7">
        <f t="shared" si="823"/>
        <v>8.1786923702076644E-4</v>
      </c>
      <c r="N1645" s="3">
        <f t="shared" si="818"/>
        <v>3.9396606106770367E-4</v>
      </c>
      <c r="O1645" s="3">
        <f t="shared" si="824"/>
        <v>0.24156001392437124</v>
      </c>
      <c r="P1645" s="3">
        <f t="shared" si="822"/>
        <v>0.24195397998543894</v>
      </c>
    </row>
    <row r="1646" spans="1:16" x14ac:dyDescent="0.25">
      <c r="A1646" s="8">
        <f t="shared" si="819"/>
        <v>0.23815959838081907</v>
      </c>
      <c r="B1646" s="8">
        <f t="shared" si="809"/>
        <v>1.1840401619180929E-2</v>
      </c>
      <c r="C1646" s="8">
        <f t="shared" si="810"/>
        <v>0.87753104186790098</v>
      </c>
      <c r="D1646" s="8">
        <f t="shared" si="811"/>
        <v>8.4662195301391397E-4</v>
      </c>
      <c r="E1646" s="8">
        <f t="shared" si="812"/>
        <v>4.8240878046986083E-2</v>
      </c>
      <c r="F1646" s="3">
        <f t="shared" si="813"/>
        <v>0.4490528855037767</v>
      </c>
      <c r="G1646" s="7">
        <f t="shared" si="814"/>
        <v>3.1311877947091298E-3</v>
      </c>
      <c r="H1646" s="3">
        <f t="shared" si="815"/>
        <v>0.24129078617552821</v>
      </c>
      <c r="I1646" s="3">
        <f t="shared" si="816"/>
        <v>0.10969138023348762</v>
      </c>
      <c r="J1646" s="3">
        <f t="shared" si="817"/>
        <v>0.67570861976651231</v>
      </c>
      <c r="K1646" s="3">
        <f t="shared" si="820"/>
        <v>7.1393018581967282E-2</v>
      </c>
      <c r="L1646" s="7">
        <f t="shared" si="821"/>
        <v>3.0810071738800963E-4</v>
      </c>
      <c r="M1646" s="7">
        <f t="shared" si="823"/>
        <v>8.1786923702076644E-4</v>
      </c>
      <c r="N1646" s="3">
        <f t="shared" si="818"/>
        <v>3.940894840430716E-4</v>
      </c>
      <c r="O1646" s="3">
        <f t="shared" si="824"/>
        <v>0.24156001392437124</v>
      </c>
      <c r="P1646" s="3">
        <f t="shared" si="822"/>
        <v>0.24195410340841431</v>
      </c>
    </row>
    <row r="1647" spans="1:16" x14ac:dyDescent="0.25">
      <c r="A1647" s="8">
        <f t="shared" si="819"/>
        <v>0.23849125699726212</v>
      </c>
      <c r="B1647" s="8">
        <f t="shared" si="809"/>
        <v>1.1508743002737881E-2</v>
      </c>
      <c r="C1647" s="8">
        <f t="shared" si="810"/>
        <v>0.86495551404185766</v>
      </c>
      <c r="D1647" s="8">
        <f t="shared" si="811"/>
        <v>8.1163364484860678E-4</v>
      </c>
      <c r="E1647" s="8">
        <f t="shared" si="812"/>
        <v>4.8275866355151395E-2</v>
      </c>
      <c r="F1647" s="3">
        <f t="shared" si="813"/>
        <v>0.44872743094590417</v>
      </c>
      <c r="G1647" s="7">
        <f t="shared" si="814"/>
        <v>3.1266507342129065E-3</v>
      </c>
      <c r="H1647" s="3">
        <f t="shared" si="815"/>
        <v>0.24161790773147501</v>
      </c>
      <c r="I1647" s="3">
        <f t="shared" si="816"/>
        <v>0.10811943925523221</v>
      </c>
      <c r="J1647" s="3">
        <f t="shared" si="817"/>
        <v>0.67728056074476783</v>
      </c>
      <c r="K1647" s="3">
        <f t="shared" si="820"/>
        <v>7.1278978245094035E-2</v>
      </c>
      <c r="L1647" s="7">
        <f t="shared" si="821"/>
        <v>3.0831058755277391E-4</v>
      </c>
      <c r="M1647" s="7">
        <f t="shared" si="823"/>
        <v>8.1786923702076644E-4</v>
      </c>
      <c r="N1647" s="3">
        <f t="shared" si="818"/>
        <v>3.9416293860073905E-4</v>
      </c>
      <c r="O1647" s="3">
        <f t="shared" si="824"/>
        <v>0.24156001392437124</v>
      </c>
      <c r="P1647" s="3">
        <f t="shared" si="822"/>
        <v>0.24195417686297196</v>
      </c>
    </row>
    <row r="1648" spans="1:16" x14ac:dyDescent="0.25">
      <c r="A1648" s="8">
        <f t="shared" si="819"/>
        <v>0.23865939156301058</v>
      </c>
      <c r="B1648" s="8">
        <f t="shared" si="809"/>
        <v>1.1340608436989419E-2</v>
      </c>
      <c r="C1648" s="8">
        <f t="shared" si="810"/>
        <v>0.85851448655844464</v>
      </c>
      <c r="D1648" s="8">
        <f t="shared" si="811"/>
        <v>7.9407784468662947E-4</v>
      </c>
      <c r="E1648" s="8">
        <f t="shared" si="812"/>
        <v>4.8293422155313369E-2</v>
      </c>
      <c r="F1648" s="3">
        <f t="shared" si="813"/>
        <v>0.44856430792100138</v>
      </c>
      <c r="G1648" s="7">
        <f t="shared" si="814"/>
        <v>3.1243779245442066E-3</v>
      </c>
      <c r="H1648" s="3">
        <f t="shared" si="815"/>
        <v>0.24178376948755478</v>
      </c>
      <c r="I1648" s="3">
        <f t="shared" si="816"/>
        <v>0.10731431081980558</v>
      </c>
      <c r="J1648" s="3">
        <f t="shared" si="817"/>
        <v>0.67808568918019441</v>
      </c>
      <c r="K1648" s="3">
        <f t="shared" si="820"/>
        <v>7.1220235032094709E-2</v>
      </c>
      <c r="L1648" s="7">
        <f t="shared" si="821"/>
        <v>3.0842525109747959E-4</v>
      </c>
      <c r="M1648" s="7">
        <f t="shared" si="823"/>
        <v>8.1786923702076644E-4</v>
      </c>
      <c r="N1648" s="3">
        <f t="shared" si="818"/>
        <v>3.9420307084138607E-4</v>
      </c>
      <c r="O1648" s="3">
        <f t="shared" si="824"/>
        <v>0.24156001392437124</v>
      </c>
      <c r="P1648" s="3">
        <f t="shared" si="822"/>
        <v>0.24195421699521263</v>
      </c>
    </row>
    <row r="1649" spans="1:16" x14ac:dyDescent="0.25">
      <c r="A1649" s="8">
        <f t="shared" si="819"/>
        <v>0.23874461531683949</v>
      </c>
      <c r="B1649" s="8">
        <f t="shared" si="809"/>
        <v>1.1255384683160508E-2</v>
      </c>
      <c r="C1649" s="8">
        <f t="shared" si="810"/>
        <v>0.85523230460168786</v>
      </c>
      <c r="D1649" s="8">
        <f t="shared" si="811"/>
        <v>7.8522629882280242E-4</v>
      </c>
      <c r="E1649" s="8">
        <f t="shared" si="812"/>
        <v>4.8302273701177199E-2</v>
      </c>
      <c r="F1649" s="3">
        <f t="shared" si="813"/>
        <v>0.4484821070795047</v>
      </c>
      <c r="G1649" s="7">
        <f t="shared" si="814"/>
        <v>3.1232329250073338E-3</v>
      </c>
      <c r="H1649" s="3">
        <f t="shared" si="815"/>
        <v>0.24186784824184682</v>
      </c>
      <c r="I1649" s="3">
        <f t="shared" si="816"/>
        <v>0.10690403807521098</v>
      </c>
      <c r="J1649" s="3">
        <f t="shared" si="817"/>
        <v>0.678495961924789</v>
      </c>
      <c r="K1649" s="3">
        <f t="shared" si="820"/>
        <v>7.1190215434961554E-2</v>
      </c>
      <c r="L1649" s="7">
        <f t="shared" si="821"/>
        <v>3.0848553654285675E-4</v>
      </c>
      <c r="M1649" s="7">
        <f t="shared" si="823"/>
        <v>8.1786923702076644E-4</v>
      </c>
      <c r="N1649" s="3">
        <f t="shared" si="818"/>
        <v>3.9422417074726814E-4</v>
      </c>
      <c r="O1649" s="3">
        <f t="shared" si="824"/>
        <v>0.24156001392437124</v>
      </c>
      <c r="P1649" s="3">
        <f t="shared" si="822"/>
        <v>0.24195423809511851</v>
      </c>
    </row>
    <row r="1650" spans="1:16" x14ac:dyDescent="0.25">
      <c r="A1650" s="8">
        <f t="shared" si="819"/>
        <v>0.23878781024347534</v>
      </c>
      <c r="B1650" s="8">
        <f t="shared" si="809"/>
        <v>1.121218975652466E-2</v>
      </c>
      <c r="C1650" s="8">
        <f t="shared" si="810"/>
        <v>0.85356423795382952</v>
      </c>
      <c r="D1650" s="8">
        <f t="shared" si="811"/>
        <v>7.807521317711166E-4</v>
      </c>
      <c r="E1650" s="8">
        <f t="shared" si="812"/>
        <v>4.8306747868228882E-2</v>
      </c>
      <c r="F1650" s="3">
        <f t="shared" si="813"/>
        <v>0.44844056870328786</v>
      </c>
      <c r="G1650" s="7">
        <f t="shared" si="814"/>
        <v>3.1226544046417427E-3</v>
      </c>
      <c r="H1650" s="3">
        <f t="shared" si="815"/>
        <v>0.24191046464811708</v>
      </c>
      <c r="I1650" s="3">
        <f t="shared" si="816"/>
        <v>0.10669552974422869</v>
      </c>
      <c r="J1650" s="3">
        <f t="shared" si="817"/>
        <v>0.6787044702557713</v>
      </c>
      <c r="K1650" s="3">
        <f t="shared" si="820"/>
        <v>7.1174936935400432E-2</v>
      </c>
      <c r="L1650" s="7">
        <f t="shared" si="821"/>
        <v>3.0851665328889574E-4</v>
      </c>
      <c r="M1650" s="7">
        <f t="shared" si="823"/>
        <v>8.1786923702076644E-4</v>
      </c>
      <c r="N1650" s="3">
        <f t="shared" si="818"/>
        <v>3.9423506160838169E-4</v>
      </c>
      <c r="O1650" s="3">
        <f t="shared" si="824"/>
        <v>0.24156001392437124</v>
      </c>
      <c r="P1650" s="3">
        <f t="shared" si="822"/>
        <v>0.24195424898597961</v>
      </c>
    </row>
    <row r="1651" spans="1:16" x14ac:dyDescent="0.25">
      <c r="A1651" s="8">
        <f t="shared" si="819"/>
        <v>0.23880970241240662</v>
      </c>
      <c r="B1651" s="8">
        <f t="shared" si="809"/>
        <v>1.1190297587593379E-2</v>
      </c>
      <c r="C1651" s="8">
        <f t="shared" si="810"/>
        <v>0.85271765467969329</v>
      </c>
      <c r="D1651" s="8">
        <f t="shared" si="811"/>
        <v>7.7848765473830048E-4</v>
      </c>
      <c r="E1651" s="8">
        <f t="shared" si="812"/>
        <v>4.83090123452617E-2</v>
      </c>
      <c r="F1651" s="3">
        <f t="shared" si="813"/>
        <v>0.44841954812515733</v>
      </c>
      <c r="G1651" s="7">
        <f t="shared" si="814"/>
        <v>3.122361663676557E-3</v>
      </c>
      <c r="H1651" s="3">
        <f t="shared" si="815"/>
        <v>0.24193206407608317</v>
      </c>
      <c r="I1651" s="3">
        <f t="shared" si="816"/>
        <v>0.10658970683496166</v>
      </c>
      <c r="J1651" s="3">
        <f t="shared" si="817"/>
        <v>0.67881029316503838</v>
      </c>
      <c r="K1651" s="3">
        <f t="shared" si="820"/>
        <v>7.1167177091577161E-2</v>
      </c>
      <c r="L1651" s="7">
        <f t="shared" si="821"/>
        <v>3.0853256893501442E-4</v>
      </c>
      <c r="M1651" s="7">
        <f t="shared" si="823"/>
        <v>8.1786923702076644E-4</v>
      </c>
      <c r="N1651" s="3">
        <f t="shared" si="818"/>
        <v>3.9424063208452325E-4</v>
      </c>
      <c r="O1651" s="3">
        <f t="shared" si="824"/>
        <v>0.24156001392437124</v>
      </c>
      <c r="P1651" s="3">
        <f t="shared" si="822"/>
        <v>0.24195425455645575</v>
      </c>
    </row>
    <row r="1652" spans="1:16" x14ac:dyDescent="0.25">
      <c r="A1652" s="8">
        <f t="shared" si="819"/>
        <v>0.2388207976525929</v>
      </c>
      <c r="B1652" s="8">
        <f t="shared" si="809"/>
        <v>1.1179202347407102E-2</v>
      </c>
      <c r="C1652" s="8">
        <f t="shared" si="810"/>
        <v>0.85228829372422377</v>
      </c>
      <c r="D1652" s="8">
        <f t="shared" si="811"/>
        <v>7.7734079352033674E-4</v>
      </c>
      <c r="E1652" s="8">
        <f t="shared" si="812"/>
        <v>4.8310159206479665E-2</v>
      </c>
      <c r="F1652" s="3">
        <f t="shared" si="813"/>
        <v>0.44840890284893448</v>
      </c>
      <c r="G1652" s="7">
        <f t="shared" si="814"/>
        <v>3.1222134185432474E-3</v>
      </c>
      <c r="H1652" s="3">
        <f t="shared" si="815"/>
        <v>0.24194301107113614</v>
      </c>
      <c r="I1652" s="3">
        <f t="shared" si="816"/>
        <v>0.10653603671552797</v>
      </c>
      <c r="J1652" s="3">
        <f t="shared" si="817"/>
        <v>0.67886396328447196</v>
      </c>
      <c r="K1652" s="3">
        <f t="shared" si="820"/>
        <v>7.1163240088258625E-2</v>
      </c>
      <c r="L1652" s="7">
        <f t="shared" si="821"/>
        <v>3.08540672526721E-4</v>
      </c>
      <c r="M1652" s="7">
        <f t="shared" si="823"/>
        <v>8.1786923702076644E-4</v>
      </c>
      <c r="N1652" s="3">
        <f t="shared" si="818"/>
        <v>3.9424346834162054E-4</v>
      </c>
      <c r="O1652" s="3">
        <f t="shared" si="824"/>
        <v>0.24156001392437124</v>
      </c>
      <c r="P1652" s="3">
        <f t="shared" si="822"/>
        <v>0.24195425739271287</v>
      </c>
    </row>
    <row r="1653" spans="1:16" x14ac:dyDescent="0.25">
      <c r="A1653" s="8">
        <f t="shared" si="819"/>
        <v>0.23882642081338126</v>
      </c>
      <c r="B1653" s="8">
        <f t="shared" si="809"/>
        <v>1.1173579186618737E-2</v>
      </c>
      <c r="C1653" s="8">
        <f t="shared" si="810"/>
        <v>0.85207061244383864</v>
      </c>
      <c r="D1653" s="8">
        <f t="shared" si="811"/>
        <v>7.7675976170451036E-4</v>
      </c>
      <c r="E1653" s="8">
        <f t="shared" si="812"/>
        <v>4.8310740238295485E-2</v>
      </c>
      <c r="F1653" s="3">
        <f t="shared" si="813"/>
        <v>0.44840350984858368</v>
      </c>
      <c r="G1653" s="7">
        <f t="shared" si="814"/>
        <v>3.1221383174616282E-3</v>
      </c>
      <c r="H1653" s="3">
        <f t="shared" si="815"/>
        <v>0.2419485591308429</v>
      </c>
      <c r="I1653" s="3">
        <f t="shared" si="816"/>
        <v>0.10650882655547983</v>
      </c>
      <c r="J1653" s="3">
        <f t="shared" si="817"/>
        <v>0.67889117344452021</v>
      </c>
      <c r="K1653" s="3">
        <f t="shared" si="820"/>
        <v>7.1161243698572699E-2</v>
      </c>
      <c r="L1653" s="7">
        <f t="shared" si="821"/>
        <v>3.0854478909625866E-4</v>
      </c>
      <c r="M1653" s="7">
        <f t="shared" si="823"/>
        <v>8.1786923702076644E-4</v>
      </c>
      <c r="N1653" s="3">
        <f t="shared" si="818"/>
        <v>3.9424490914095873E-4</v>
      </c>
      <c r="O1653" s="3">
        <f t="shared" si="824"/>
        <v>0.24156001392437124</v>
      </c>
      <c r="P1653" s="3">
        <f t="shared" si="822"/>
        <v>0.24195425883351218</v>
      </c>
    </row>
    <row r="1654" spans="1:16" x14ac:dyDescent="0.25">
      <c r="A1654" s="8">
        <f t="shared" si="819"/>
        <v>0.2388292706647159</v>
      </c>
      <c r="B1654" s="8">
        <f t="shared" si="809"/>
        <v>1.1170729335284096E-2</v>
      </c>
      <c r="C1654" s="8">
        <f t="shared" si="810"/>
        <v>0.85196027034023381</v>
      </c>
      <c r="D1654" s="8">
        <f t="shared" si="811"/>
        <v>7.7646534452832042E-4</v>
      </c>
      <c r="E1654" s="8">
        <f t="shared" si="812"/>
        <v>4.831103465547168E-2</v>
      </c>
      <c r="F1654" s="3">
        <f t="shared" si="813"/>
        <v>0.44840077718727539</v>
      </c>
      <c r="G1654" s="7">
        <f t="shared" si="814"/>
        <v>3.1221002636980209E-3</v>
      </c>
      <c r="H1654" s="3">
        <f t="shared" si="815"/>
        <v>0.24195137092841393</v>
      </c>
      <c r="I1654" s="3">
        <f t="shared" si="816"/>
        <v>0.10649503379252923</v>
      </c>
      <c r="J1654" s="3">
        <f t="shared" si="817"/>
        <v>0.67890496620747076</v>
      </c>
      <c r="K1654" s="3">
        <f t="shared" si="820"/>
        <v>7.1160231637940344E-2</v>
      </c>
      <c r="L1654" s="7">
        <f t="shared" si="821"/>
        <v>3.0854687786591037E-4</v>
      </c>
      <c r="M1654" s="7">
        <f>M1646</f>
        <v>8.1786923702076644E-4</v>
      </c>
      <c r="N1654" s="3">
        <f t="shared" si="818"/>
        <v>3.9424564021033688E-4</v>
      </c>
      <c r="O1654" s="3">
        <f>O1646</f>
        <v>0.24156001392437124</v>
      </c>
      <c r="P1654" s="3">
        <f t="shared" si="822"/>
        <v>0.24195425956458158</v>
      </c>
    </row>
    <row r="1655" spans="1:16" x14ac:dyDescent="0.25">
      <c r="A1655" s="8">
        <f t="shared" si="819"/>
        <v>0.23883071498279973</v>
      </c>
      <c r="B1655" s="8">
        <f t="shared" si="809"/>
        <v>1.116928501720027E-2</v>
      </c>
      <c r="C1655" s="8">
        <f t="shared" si="810"/>
        <v>0.85190434331935228</v>
      </c>
      <c r="D1655" s="8">
        <f t="shared" si="811"/>
        <v>7.7631614618411775E-4</v>
      </c>
      <c r="E1655" s="8">
        <f t="shared" si="812"/>
        <v>4.831118385381588E-2</v>
      </c>
      <c r="F1655" s="3">
        <f t="shared" si="813"/>
        <v>0.44839939240122467</v>
      </c>
      <c r="G1655" s="7">
        <f t="shared" si="814"/>
        <v>3.1220809799035317E-3</v>
      </c>
      <c r="H1655" s="3">
        <f t="shared" si="815"/>
        <v>0.24195279596270325</v>
      </c>
      <c r="I1655" s="3">
        <f t="shared" si="816"/>
        <v>0.10648804291491903</v>
      </c>
      <c r="J1655" s="3">
        <f t="shared" si="817"/>
        <v>0.67891195708508101</v>
      </c>
      <c r="K1655" s="3">
        <f t="shared" si="820"/>
        <v>7.1159718649293935E-2</v>
      </c>
      <c r="L1655" s="7">
        <f t="shared" si="821"/>
        <v>3.0854793709825891E-4</v>
      </c>
      <c r="M1655" s="7">
        <f t="shared" si="823"/>
        <v>8.1786923702076644E-4</v>
      </c>
      <c r="N1655" s="3">
        <f t="shared" si="818"/>
        <v>3.9424601094165888E-4</v>
      </c>
      <c r="O1655" s="3">
        <f t="shared" si="824"/>
        <v>0.24156001392437124</v>
      </c>
      <c r="P1655" s="3">
        <f t="shared" si="822"/>
        <v>0.24195425993531289</v>
      </c>
    </row>
    <row r="1656" spans="1:16" x14ac:dyDescent="0.25">
      <c r="A1656" s="8">
        <f t="shared" si="819"/>
        <v>0.23883144696910455</v>
      </c>
      <c r="B1656" s="8">
        <f t="shared" si="809"/>
        <v>1.1168553030895451E-2</v>
      </c>
      <c r="C1656" s="8">
        <f t="shared" si="810"/>
        <v>0.85187599796059432</v>
      </c>
      <c r="D1656" s="8">
        <f t="shared" si="811"/>
        <v>7.7624053536471619E-4</v>
      </c>
      <c r="E1656" s="8">
        <f t="shared" si="812"/>
        <v>4.8311259464635284E-2</v>
      </c>
      <c r="F1656" s="3">
        <f t="shared" si="813"/>
        <v>0.44839869062184956</v>
      </c>
      <c r="G1656" s="7">
        <f t="shared" si="814"/>
        <v>3.1220712073197071E-3</v>
      </c>
      <c r="H1656" s="3">
        <f t="shared" si="815"/>
        <v>0.24195351817642424</v>
      </c>
      <c r="I1656" s="3">
        <f t="shared" si="816"/>
        <v>0.10648449974507429</v>
      </c>
      <c r="J1656" s="3">
        <f t="shared" si="817"/>
        <v>0.67891550025492564</v>
      </c>
      <c r="K1656" s="3">
        <f t="shared" si="820"/>
        <v>7.1159458646171597E-2</v>
      </c>
      <c r="L1656" s="7">
        <f t="shared" si="821"/>
        <v>3.0854847408442261E-4</v>
      </c>
      <c r="M1656" s="7">
        <f t="shared" si="823"/>
        <v>8.1786923702076644E-4</v>
      </c>
      <c r="N1656" s="3">
        <f t="shared" si="818"/>
        <v>3.9424619888681615E-4</v>
      </c>
      <c r="O1656" s="3">
        <f t="shared" si="824"/>
        <v>0.24156001392437124</v>
      </c>
      <c r="P1656" s="3">
        <f t="shared" si="822"/>
        <v>0.24195426012325805</v>
      </c>
    </row>
    <row r="1657" spans="1:16" x14ac:dyDescent="0.25">
      <c r="A1657" s="8">
        <f t="shared" si="819"/>
        <v>0.23883181794252145</v>
      </c>
      <c r="B1657" s="8">
        <f t="shared" si="809"/>
        <v>1.1168182057478548E-2</v>
      </c>
      <c r="C1657" s="8">
        <f t="shared" si="810"/>
        <v>0.85186163208790555</v>
      </c>
      <c r="D1657" s="8">
        <f t="shared" si="811"/>
        <v>7.7620221641840851E-4</v>
      </c>
      <c r="E1657" s="8">
        <f t="shared" si="812"/>
        <v>4.8311297783581592E-2</v>
      </c>
      <c r="F1657" s="3">
        <f t="shared" si="813"/>
        <v>0.44839833496662729</v>
      </c>
      <c r="G1657" s="7">
        <f t="shared" si="814"/>
        <v>3.1220662546714855E-3</v>
      </c>
      <c r="H1657" s="3">
        <f t="shared" si="815"/>
        <v>0.24195388419719294</v>
      </c>
      <c r="I1657" s="3">
        <f t="shared" si="816"/>
        <v>0.10648270401098819</v>
      </c>
      <c r="J1657" s="3">
        <f t="shared" si="817"/>
        <v>0.67891729598901174</v>
      </c>
      <c r="K1657" s="3">
        <f t="shared" si="820"/>
        <v>7.1159326870888134E-2</v>
      </c>
      <c r="L1657" s="7">
        <f t="shared" si="821"/>
        <v>3.0854874627287321E-4</v>
      </c>
      <c r="M1657" s="7">
        <f t="shared" si="823"/>
        <v>8.1786923702076644E-4</v>
      </c>
      <c r="N1657" s="3">
        <f t="shared" si="818"/>
        <v>3.9424629415277387E-4</v>
      </c>
      <c r="O1657" s="3">
        <f t="shared" si="824"/>
        <v>0.24156001392437124</v>
      </c>
      <c r="P1657" s="3">
        <f t="shared" si="822"/>
        <v>0.24195426021852401</v>
      </c>
    </row>
    <row r="1658" spans="1:16" x14ac:dyDescent="0.25">
      <c r="A1658" s="8">
        <f t="shared" si="819"/>
        <v>0.23883200595318699</v>
      </c>
      <c r="B1658" s="8">
        <f t="shared" si="809"/>
        <v>1.1167994046813012E-2</v>
      </c>
      <c r="C1658" s="8">
        <f t="shared" si="810"/>
        <v>0.851854351324977</v>
      </c>
      <c r="D1658" s="8">
        <f t="shared" si="811"/>
        <v>7.7618279646986688E-4</v>
      </c>
      <c r="E1658" s="8">
        <f t="shared" si="812"/>
        <v>4.831131720353013E-2</v>
      </c>
      <c r="F1658" s="3">
        <f t="shared" si="813"/>
        <v>0.4483981547216434</v>
      </c>
      <c r="G1658" s="7">
        <f t="shared" si="814"/>
        <v>3.1220637446859449E-3</v>
      </c>
      <c r="H1658" s="3">
        <f t="shared" si="815"/>
        <v>0.24195406969787292</v>
      </c>
      <c r="I1658" s="3">
        <f t="shared" si="816"/>
        <v>0.10648179391562212</v>
      </c>
      <c r="J1658" s="3">
        <f t="shared" si="817"/>
        <v>0.67891820608437792</v>
      </c>
      <c r="K1658" s="3">
        <f t="shared" si="820"/>
        <v>7.1159260085486439E-2</v>
      </c>
      <c r="L1658" s="7">
        <f t="shared" si="821"/>
        <v>3.0854888422970894E-4</v>
      </c>
      <c r="M1658" s="7">
        <f t="shared" si="823"/>
        <v>8.1786923702076644E-4</v>
      </c>
      <c r="N1658" s="3">
        <f t="shared" si="818"/>
        <v>3.9424634243766639E-4</v>
      </c>
      <c r="O1658" s="3">
        <f t="shared" si="824"/>
        <v>0.24156001392437124</v>
      </c>
      <c r="P1658" s="3">
        <f t="shared" si="822"/>
        <v>0.24195426026680891</v>
      </c>
    </row>
    <row r="1659" spans="1:16" x14ac:dyDescent="0.25">
      <c r="A1659" s="8">
        <f t="shared" si="819"/>
        <v>0.23883210123765497</v>
      </c>
      <c r="B1659" s="8">
        <f t="shared" si="809"/>
        <v>1.116789876234503E-2</v>
      </c>
      <c r="C1659" s="8">
        <f t="shared" si="810"/>
        <v>0.85185066138635612</v>
      </c>
      <c r="D1659" s="8">
        <f t="shared" si="811"/>
        <v>7.7617295443099203E-4</v>
      </c>
      <c r="E1659" s="8">
        <f t="shared" si="812"/>
        <v>4.8311327045569008E-2</v>
      </c>
      <c r="F1659" s="3">
        <f t="shared" si="813"/>
        <v>0.44839806337345778</v>
      </c>
      <c r="G1659" s="7">
        <f t="shared" si="814"/>
        <v>3.1220624726252706E-3</v>
      </c>
      <c r="H1659" s="3">
        <f t="shared" si="815"/>
        <v>0.24195416371028025</v>
      </c>
      <c r="I1659" s="3">
        <f t="shared" si="816"/>
        <v>0.10648133267329452</v>
      </c>
      <c r="J1659" s="3">
        <f t="shared" si="817"/>
        <v>0.67891866732670547</v>
      </c>
      <c r="K1659" s="3">
        <f t="shared" si="820"/>
        <v>7.1159226238097978E-2</v>
      </c>
      <c r="L1659" s="7">
        <f t="shared" si="821"/>
        <v>3.0854895414947982E-4</v>
      </c>
      <c r="M1659" s="7">
        <f t="shared" si="823"/>
        <v>8.1786923702076644E-4</v>
      </c>
      <c r="N1659" s="3">
        <f t="shared" si="818"/>
        <v>3.9424636690958616E-4</v>
      </c>
      <c r="O1659" s="3">
        <f t="shared" si="824"/>
        <v>0.24156001392437124</v>
      </c>
      <c r="P1659" s="3">
        <f t="shared" si="822"/>
        <v>0.24195426029128081</v>
      </c>
    </row>
    <row r="1660" spans="1:16" x14ac:dyDescent="0.25">
      <c r="A1660" s="8">
        <f t="shared" si="819"/>
        <v>0.23883214952815524</v>
      </c>
      <c r="B1660" s="8">
        <f t="shared" si="809"/>
        <v>1.1167850471844765E-2</v>
      </c>
      <c r="C1660" s="8">
        <f t="shared" si="810"/>
        <v>0.85184879130688085</v>
      </c>
      <c r="D1660" s="8">
        <f t="shared" si="811"/>
        <v>7.7616796646669001E-4</v>
      </c>
      <c r="E1660" s="8">
        <f t="shared" si="812"/>
        <v>4.8311332033533307E-2</v>
      </c>
      <c r="F1660" s="3">
        <f t="shared" si="813"/>
        <v>0.44839801707803523</v>
      </c>
      <c r="G1660" s="7">
        <f t="shared" si="814"/>
        <v>3.1220618279427632E-3</v>
      </c>
      <c r="H1660" s="3">
        <f t="shared" si="815"/>
        <v>0.24195421135609799</v>
      </c>
      <c r="I1660" s="3">
        <f t="shared" si="816"/>
        <v>0.10648109891336011</v>
      </c>
      <c r="J1660" s="3">
        <f t="shared" si="817"/>
        <v>0.67891890108663988</v>
      </c>
      <c r="K1660" s="3">
        <f t="shared" si="820"/>
        <v>7.1159209084043579E-2</v>
      </c>
      <c r="L1660" s="7">
        <f t="shared" si="821"/>
        <v>3.085489895857725E-4</v>
      </c>
      <c r="M1660" s="7">
        <f t="shared" si="823"/>
        <v>8.1786923702076644E-4</v>
      </c>
      <c r="N1660" s="3">
        <f t="shared" si="818"/>
        <v>3.9424637931228862E-4</v>
      </c>
      <c r="O1660" s="3">
        <f t="shared" si="824"/>
        <v>0.24156001392437124</v>
      </c>
      <c r="P1660" s="3">
        <f t="shared" si="822"/>
        <v>0.24195426030368353</v>
      </c>
    </row>
    <row r="1661" spans="1:16" x14ac:dyDescent="0.25">
      <c r="A1661" s="8">
        <f t="shared" si="819"/>
        <v>0.23883217400194801</v>
      </c>
      <c r="B1661" s="8">
        <f t="shared" si="809"/>
        <v>1.1167825998051994E-2</v>
      </c>
      <c r="C1661" s="8">
        <f t="shared" si="810"/>
        <v>0.85184784354265508</v>
      </c>
      <c r="D1661" s="8">
        <f t="shared" si="811"/>
        <v>7.7616543855303383E-4</v>
      </c>
      <c r="E1661" s="8">
        <f t="shared" si="812"/>
        <v>4.8311334561446963E-2</v>
      </c>
      <c r="F1661" s="3">
        <f t="shared" si="813"/>
        <v>0.44839799361539479</v>
      </c>
      <c r="G1661" s="7">
        <f t="shared" si="814"/>
        <v>3.122061501216019E-3</v>
      </c>
      <c r="H1661" s="3">
        <f t="shared" si="815"/>
        <v>0.24195423550316403</v>
      </c>
      <c r="I1661" s="3">
        <f t="shared" si="816"/>
        <v>0.10648098044283189</v>
      </c>
      <c r="J1661" s="3">
        <f t="shared" si="817"/>
        <v>0.67891901955716816</v>
      </c>
      <c r="K1661" s="3">
        <f t="shared" si="820"/>
        <v>7.1159200390288849E-2</v>
      </c>
      <c r="L1661" s="7">
        <f t="shared" si="821"/>
        <v>3.0854900754519014E-4</v>
      </c>
      <c r="M1661" s="7">
        <f t="shared" si="823"/>
        <v>8.1786923702076644E-4</v>
      </c>
      <c r="N1661" s="3">
        <f t="shared" si="818"/>
        <v>3.9424638559808477E-4</v>
      </c>
      <c r="O1661" s="3">
        <f t="shared" si="824"/>
        <v>0.24156001392437124</v>
      </c>
      <c r="P1661" s="3">
        <f t="shared" si="822"/>
        <v>0.24195426030996933</v>
      </c>
    </row>
    <row r="1662" spans="1:16" x14ac:dyDescent="0.25">
      <c r="A1662" s="8">
        <f t="shared" si="819"/>
        <v>0.23883218640535064</v>
      </c>
      <c r="B1662" s="8">
        <f t="shared" si="809"/>
        <v>1.1167813594649356E-2</v>
      </c>
      <c r="C1662" s="8">
        <f t="shared" si="810"/>
        <v>0.8518473632120962</v>
      </c>
      <c r="D1662" s="8">
        <f t="shared" si="811"/>
        <v>7.7616415739867588E-4</v>
      </c>
      <c r="E1662" s="8">
        <f t="shared" si="812"/>
        <v>4.8311335842601326E-2</v>
      </c>
      <c r="F1662" s="3">
        <f t="shared" si="813"/>
        <v>0.44839798172445788</v>
      </c>
      <c r="G1662" s="7">
        <f t="shared" si="814"/>
        <v>3.1220613356299264E-3</v>
      </c>
      <c r="H1662" s="3">
        <f t="shared" si="815"/>
        <v>0.24195424774098057</v>
      </c>
      <c r="I1662" s="3">
        <f t="shared" si="816"/>
        <v>0.10648092040151202</v>
      </c>
      <c r="J1662" s="3">
        <f t="shared" si="817"/>
        <v>0.67891907959848796</v>
      </c>
      <c r="K1662" s="3">
        <f t="shared" si="820"/>
        <v>7.1159195984258683E-2</v>
      </c>
      <c r="L1662" s="7">
        <f t="shared" si="821"/>
        <v>3.0854901664713184E-4</v>
      </c>
      <c r="M1662" s="7">
        <f t="shared" si="823"/>
        <v>8.1786923702076644E-4</v>
      </c>
      <c r="N1662" s="3">
        <f t="shared" si="818"/>
        <v>3.9424638878376436E-4</v>
      </c>
      <c r="O1662" s="3">
        <f t="shared" si="824"/>
        <v>0.24156001392437124</v>
      </c>
      <c r="P1662" s="3">
        <f t="shared" si="822"/>
        <v>0.24195426031315501</v>
      </c>
    </row>
    <row r="1663" spans="1:16" x14ac:dyDescent="0.25">
      <c r="A1663" s="8">
        <f t="shared" si="819"/>
        <v>0.23883219269143785</v>
      </c>
      <c r="B1663" s="8">
        <f t="shared" si="809"/>
        <v>1.116780730856215E-2</v>
      </c>
      <c r="C1663" s="8">
        <f t="shared" si="810"/>
        <v>0.85184711977881644</v>
      </c>
      <c r="D1663" s="8">
        <f t="shared" si="811"/>
        <v>7.7616350810549069E-4</v>
      </c>
      <c r="E1663" s="8">
        <f t="shared" si="812"/>
        <v>4.8311336491894508E-2</v>
      </c>
      <c r="F1663" s="3">
        <f t="shared" si="813"/>
        <v>0.44839797569809281</v>
      </c>
      <c r="G1663" s="7">
        <f t="shared" si="814"/>
        <v>3.1220612517103632E-3</v>
      </c>
      <c r="H1663" s="3">
        <f t="shared" si="815"/>
        <v>0.24195425394314821</v>
      </c>
      <c r="I1663" s="3">
        <f t="shared" si="816"/>
        <v>0.10648088997235206</v>
      </c>
      <c r="J1663" s="3">
        <f t="shared" si="817"/>
        <v>0.67891911002764793</v>
      </c>
      <c r="K1663" s="3">
        <f t="shared" si="820"/>
        <v>7.1159193751266045E-2</v>
      </c>
      <c r="L1663" s="7">
        <f t="shared" si="821"/>
        <v>3.0854902126003939E-4</v>
      </c>
      <c r="M1663" s="7">
        <f t="shared" si="823"/>
        <v>8.1786923702076644E-4</v>
      </c>
      <c r="N1663" s="3">
        <f t="shared" si="818"/>
        <v>3.9424639039828196E-4</v>
      </c>
      <c r="O1663" s="3">
        <f t="shared" si="824"/>
        <v>0.24156001392437124</v>
      </c>
      <c r="P1663" s="3">
        <f t="shared" si="822"/>
        <v>0.24195426031476952</v>
      </c>
    </row>
    <row r="1664" spans="1:16" x14ac:dyDescent="0.25">
      <c r="A1664" s="8">
        <f t="shared" si="819"/>
        <v>0.23883219587724852</v>
      </c>
      <c r="B1664" s="8">
        <f t="shared" si="809"/>
        <v>1.1167804122751479E-2</v>
      </c>
      <c r="C1664" s="8">
        <f t="shared" si="810"/>
        <v>0.85184699640596628</v>
      </c>
      <c r="D1664" s="8">
        <f t="shared" si="811"/>
        <v>7.7616317904153232E-4</v>
      </c>
      <c r="E1664" s="8">
        <f t="shared" si="812"/>
        <v>4.8311336820958464E-2</v>
      </c>
      <c r="F1664" s="3">
        <f t="shared" si="813"/>
        <v>0.44839797264391085</v>
      </c>
      <c r="G1664" s="7">
        <f t="shared" si="814"/>
        <v>3.1220612091796491E-3</v>
      </c>
      <c r="H1664" s="3">
        <f t="shared" si="815"/>
        <v>0.24195425708642818</v>
      </c>
      <c r="I1664" s="3">
        <f t="shared" si="816"/>
        <v>0.10648087455074579</v>
      </c>
      <c r="J1664" s="3">
        <f t="shared" si="817"/>
        <v>0.67891912544925415</v>
      </c>
      <c r="K1664" s="3">
        <f t="shared" si="820"/>
        <v>7.115919261957733E-2</v>
      </c>
      <c r="L1664" s="7">
        <f t="shared" si="821"/>
        <v>3.0854902359787987E-4</v>
      </c>
      <c r="M1664" s="7">
        <f t="shared" si="823"/>
        <v>8.1786923702076644E-4</v>
      </c>
      <c r="N1664" s="3">
        <f t="shared" si="818"/>
        <v>3.9424639121652619E-4</v>
      </c>
      <c r="O1664" s="3">
        <f t="shared" si="824"/>
        <v>0.24156001392437124</v>
      </c>
      <c r="P1664" s="3">
        <f t="shared" si="822"/>
        <v>0.24195426031558775</v>
      </c>
    </row>
    <row r="1665" spans="1:16" x14ac:dyDescent="0.25">
      <c r="A1665" s="8">
        <f t="shared" si="819"/>
        <v>0.23883219749182832</v>
      </c>
      <c r="B1665" s="8">
        <f t="shared" si="809"/>
        <v>1.1167802508171676E-2</v>
      </c>
      <c r="C1665" s="8">
        <f t="shared" si="810"/>
        <v>0.85184693388017507</v>
      </c>
      <c r="D1665" s="8">
        <f t="shared" si="811"/>
        <v>7.7616301227080402E-4</v>
      </c>
      <c r="E1665" s="8">
        <f t="shared" si="812"/>
        <v>4.8311336987729193E-2</v>
      </c>
      <c r="F1665" s="3">
        <f t="shared" si="813"/>
        <v>0.44839797109604113</v>
      </c>
      <c r="G1665" s="7">
        <f t="shared" si="814"/>
        <v>3.1220611876249401E-3</v>
      </c>
      <c r="H1665" s="3">
        <f t="shared" si="815"/>
        <v>0.24195425867945328</v>
      </c>
      <c r="I1665" s="3">
        <f t="shared" si="816"/>
        <v>0.10648086673502188</v>
      </c>
      <c r="J1665" s="3">
        <f t="shared" si="817"/>
        <v>0.6789191332649781</v>
      </c>
      <c r="K1665" s="3">
        <f t="shared" si="820"/>
        <v>7.1159192046033506E-2</v>
      </c>
      <c r="L1665" s="7">
        <f t="shared" si="821"/>
        <v>3.0854902478270641E-4</v>
      </c>
      <c r="M1665" s="7">
        <f t="shared" si="823"/>
        <v>8.1786923702076644E-4</v>
      </c>
      <c r="N1665" s="3">
        <f t="shared" si="818"/>
        <v>3.9424639163121547E-4</v>
      </c>
      <c r="O1665" s="3">
        <f t="shared" si="824"/>
        <v>0.24156001392437124</v>
      </c>
      <c r="P1665" s="3">
        <f t="shared" si="822"/>
        <v>0.24195426031600245</v>
      </c>
    </row>
    <row r="1666" spans="1:16" x14ac:dyDescent="0.25">
      <c r="A1666" s="8">
        <f t="shared" si="819"/>
        <v>0.23883219831010291</v>
      </c>
      <c r="B1666" s="8">
        <f t="shared" si="809"/>
        <v>1.1167801689897089E-2</v>
      </c>
      <c r="C1666" s="8">
        <f t="shared" si="810"/>
        <v>0.85184690219188797</v>
      </c>
      <c r="D1666" s="8">
        <f t="shared" si="811"/>
        <v>7.761629277508314E-4</v>
      </c>
      <c r="E1666" s="8">
        <f t="shared" si="812"/>
        <v>4.8311337072249168E-2</v>
      </c>
      <c r="F1666" s="3">
        <f t="shared" si="813"/>
        <v>0.44839797031157547</v>
      </c>
      <c r="G1666" s="7">
        <f t="shared" si="814"/>
        <v>3.1220611767009392E-3</v>
      </c>
      <c r="H1666" s="3">
        <f t="shared" si="815"/>
        <v>0.24195425948680385</v>
      </c>
      <c r="I1666" s="3">
        <f t="shared" si="816"/>
        <v>0.106480862773986</v>
      </c>
      <c r="J1666" s="3">
        <f t="shared" si="817"/>
        <v>0.67891913722601394</v>
      </c>
      <c r="K1666" s="3">
        <f t="shared" si="820"/>
        <v>7.1159191755359522E-2</v>
      </c>
      <c r="L1666" s="7">
        <f t="shared" si="821"/>
        <v>3.0854902538318051E-4</v>
      </c>
      <c r="M1666" s="7">
        <f t="shared" si="823"/>
        <v>8.1786923702076644E-4</v>
      </c>
      <c r="N1666" s="3">
        <f t="shared" si="818"/>
        <v>3.9424639184138145E-4</v>
      </c>
      <c r="O1666" s="3">
        <f t="shared" si="824"/>
        <v>0.24156001392437124</v>
      </c>
      <c r="P1666" s="3">
        <f t="shared" si="822"/>
        <v>0.24195426031621262</v>
      </c>
    </row>
    <row r="1667" spans="1:16" x14ac:dyDescent="0.25">
      <c r="A1667" s="8">
        <f t="shared" si="819"/>
        <v>0.23883219872480729</v>
      </c>
      <c r="B1667" s="8">
        <f t="shared" si="809"/>
        <v>1.1167801275192707E-2</v>
      </c>
      <c r="C1667" s="8">
        <f t="shared" si="810"/>
        <v>0.85184688613215398</v>
      </c>
      <c r="D1667" s="8">
        <f t="shared" si="811"/>
        <v>7.7616288491581809E-4</v>
      </c>
      <c r="E1667" s="8">
        <f t="shared" si="812"/>
        <v>4.8311337115084181E-2</v>
      </c>
      <c r="F1667" s="3">
        <f t="shared" si="813"/>
        <v>0.44839796991400555</v>
      </c>
      <c r="G1667" s="7">
        <f t="shared" si="814"/>
        <v>3.1220611711646183E-3</v>
      </c>
      <c r="H1667" s="3">
        <f t="shared" si="815"/>
        <v>0.24195425989597191</v>
      </c>
      <c r="I1667" s="3">
        <f t="shared" si="816"/>
        <v>0.10648086076651925</v>
      </c>
      <c r="J1667" s="3">
        <f t="shared" si="817"/>
        <v>0.6789191392334808</v>
      </c>
      <c r="K1667" s="3">
        <f t="shared" si="820"/>
        <v>7.1159191608044917E-2</v>
      </c>
      <c r="L1667" s="7">
        <f t="shared" si="821"/>
        <v>3.0854902568750304E-4</v>
      </c>
      <c r="M1667" s="7">
        <f t="shared" si="823"/>
        <v>8.1786923702076644E-4</v>
      </c>
      <c r="N1667" s="3">
        <f t="shared" si="818"/>
        <v>3.9424639194789434E-4</v>
      </c>
      <c r="O1667" s="3">
        <f t="shared" si="824"/>
        <v>0.24156001392437124</v>
      </c>
      <c r="P1667" s="3">
        <f t="shared" si="822"/>
        <v>0.24195426031631914</v>
      </c>
    </row>
    <row r="1669" spans="1:16" x14ac:dyDescent="0.25">
      <c r="A1669" s="5" t="s">
        <v>75</v>
      </c>
      <c r="B1669" s="5"/>
      <c r="C1669" s="5"/>
      <c r="D1669" s="5"/>
      <c r="E1669" s="5"/>
      <c r="F1669">
        <f>F1636+1</f>
        <v>51</v>
      </c>
      <c r="G1669" t="s">
        <v>76</v>
      </c>
      <c r="H1669">
        <f>D$18/100</f>
        <v>0.7</v>
      </c>
      <c r="K1669" t="s">
        <v>15</v>
      </c>
    </row>
    <row r="1670" spans="1:16" x14ac:dyDescent="0.25">
      <c r="A1670" s="1" t="s">
        <v>82</v>
      </c>
      <c r="B1670" s="1" t="s">
        <v>182</v>
      </c>
      <c r="C1670" s="1" t="s">
        <v>183</v>
      </c>
      <c r="D1670" s="1" t="s">
        <v>184</v>
      </c>
      <c r="E1670" s="1" t="s">
        <v>185</v>
      </c>
      <c r="F1670" s="1" t="s">
        <v>79</v>
      </c>
      <c r="G1670" s="1" t="s">
        <v>81</v>
      </c>
      <c r="H1670" s="1" t="s">
        <v>84</v>
      </c>
      <c r="I1670" s="1" t="s">
        <v>60</v>
      </c>
      <c r="J1670" s="1" t="s">
        <v>187</v>
      </c>
      <c r="K1670" s="1" t="s">
        <v>86</v>
      </c>
      <c r="L1670" s="1" t="s">
        <v>88</v>
      </c>
      <c r="M1670" s="1" t="s">
        <v>88</v>
      </c>
      <c r="N1670" s="1" t="s">
        <v>90</v>
      </c>
      <c r="O1670" s="1" t="s">
        <v>92</v>
      </c>
      <c r="P1670" s="1" t="s">
        <v>92</v>
      </c>
    </row>
    <row r="1671" spans="1:16" x14ac:dyDescent="0.25">
      <c r="A1671" s="1" t="s">
        <v>77</v>
      </c>
      <c r="B1671" s="1" t="s">
        <v>10</v>
      </c>
      <c r="C1671" s="1" t="s">
        <v>57</v>
      </c>
      <c r="D1671" s="1" t="s">
        <v>59</v>
      </c>
      <c r="E1671" s="1" t="s">
        <v>186</v>
      </c>
      <c r="F1671" s="1" t="s">
        <v>78</v>
      </c>
      <c r="G1671" s="1" t="s">
        <v>80</v>
      </c>
      <c r="H1671" s="1" t="s">
        <v>83</v>
      </c>
      <c r="I1671" s="1" t="s">
        <v>61</v>
      </c>
      <c r="J1671" s="1" t="s">
        <v>188</v>
      </c>
      <c r="K1671" s="1" t="s">
        <v>85</v>
      </c>
      <c r="L1671" s="1" t="s">
        <v>87</v>
      </c>
      <c r="M1671" s="1" t="s">
        <v>28</v>
      </c>
      <c r="N1671" s="1" t="s">
        <v>89</v>
      </c>
      <c r="O1671" s="1" t="s">
        <v>32</v>
      </c>
      <c r="P1671" s="1" t="s">
        <v>91</v>
      </c>
    </row>
    <row r="1672" spans="1:16" x14ac:dyDescent="0.25">
      <c r="A1672" s="1" t="s">
        <v>0</v>
      </c>
      <c r="B1672" s="1" t="s">
        <v>0</v>
      </c>
      <c r="C1672" s="1" t="s">
        <v>97</v>
      </c>
      <c r="D1672" s="1" t="s">
        <v>17</v>
      </c>
      <c r="E1672" s="1" t="s">
        <v>17</v>
      </c>
      <c r="F1672" s="1" t="s">
        <v>22</v>
      </c>
      <c r="G1672" s="1" t="s">
        <v>0</v>
      </c>
      <c r="H1672" s="1" t="s">
        <v>0</v>
      </c>
      <c r="I1672" s="1" t="s">
        <v>0</v>
      </c>
      <c r="J1672" s="1" t="s">
        <v>0</v>
      </c>
      <c r="K1672" s="1" t="s">
        <v>0</v>
      </c>
      <c r="L1672" s="1" t="s">
        <v>20</v>
      </c>
      <c r="M1672" s="1" t="s">
        <v>20</v>
      </c>
      <c r="N1672" s="1" t="s">
        <v>0</v>
      </c>
      <c r="O1672" s="1" t="s">
        <v>0</v>
      </c>
      <c r="P1672" s="1" t="s">
        <v>0</v>
      </c>
    </row>
    <row r="1673" spans="1:16" x14ac:dyDescent="0.25">
      <c r="A1673" s="8">
        <v>0.2</v>
      </c>
      <c r="B1673" s="8">
        <f t="shared" ref="B1673:B1700" si="825">IF(A1673&lt;$D$24,A1673,2*$D$24-A1673)</f>
        <v>4.9999999999999989E-2</v>
      </c>
      <c r="C1673" s="8">
        <f t="shared" ref="C1673:C1700" si="826">2*ACOS(($D$24-B1673)/$D$24)</f>
        <v>1.8545904360032242</v>
      </c>
      <c r="D1673" s="8">
        <f t="shared" ref="D1673:D1700" si="827">$D$24^2*(C1673-SIN(C1673))/2</f>
        <v>6.9889877812751881E-3</v>
      </c>
      <c r="E1673" s="8">
        <f t="shared" ref="E1673:E1700" si="828">IF(A1673&lt;$D$24,D1673,3.1416*($D$24)^2-D1673)</f>
        <v>4.2098512218724814E-2</v>
      </c>
      <c r="F1673" s="3">
        <f t="shared" ref="F1673:F1700" si="829">$D$19/E1673</f>
        <v>0.51457175906087338</v>
      </c>
      <c r="G1673" s="7">
        <f t="shared" ref="G1673:G1700" si="830">F1673^2/(2*32.2)</f>
        <v>4.1115542736490911E-3</v>
      </c>
      <c r="H1673" s="3">
        <f t="shared" ref="H1673:H1700" si="831">A1673+G1673</f>
        <v>0.2041115542736491</v>
      </c>
      <c r="I1673" s="3">
        <f t="shared" ref="I1673:I1700" si="832">$D$24*C1673</f>
        <v>0.23182380450040302</v>
      </c>
      <c r="J1673" s="3">
        <f t="shared" ref="J1673:J1700" si="833">IF(A1673&lt;$D$24,I1673,(2*3.1416*$D$24-I1673))</f>
        <v>0.55357619549959702</v>
      </c>
      <c r="K1673" s="3">
        <f>E1673/J1673</f>
        <v>7.6048270429568104E-2</v>
      </c>
      <c r="L1673" s="7">
        <f>($D$21^2)*(F1673^2)/(($D$20^2)*(K1673^1.333))</f>
        <v>3.7189525515176188E-4</v>
      </c>
      <c r="M1673" s="7">
        <f>D1656</f>
        <v>7.7624053536471619E-4</v>
      </c>
      <c r="N1673" s="3">
        <f t="shared" ref="N1673:N1700" si="834">((M1673+L1673)/2)*D$30</f>
        <v>4.0184752668076729E-4</v>
      </c>
      <c r="O1673" s="3">
        <f>H1667</f>
        <v>0.24195425989597191</v>
      </c>
      <c r="P1673" s="3">
        <f>N1673+O1673</f>
        <v>0.24235610742265268</v>
      </c>
    </row>
    <row r="1674" spans="1:16" x14ac:dyDescent="0.25">
      <c r="A1674" s="8">
        <f t="shared" ref="A1674:A1700" si="835">A1673+(P1673-H1673)/2</f>
        <v>0.21912227657450178</v>
      </c>
      <c r="B1674" s="8">
        <f t="shared" si="825"/>
        <v>3.0877723425498216E-2</v>
      </c>
      <c r="C1674" s="8">
        <f t="shared" si="826"/>
        <v>1.4364400900572289</v>
      </c>
      <c r="D1674" s="8">
        <f t="shared" si="827"/>
        <v>3.480096249149604E-3</v>
      </c>
      <c r="E1674" s="8">
        <f t="shared" si="828"/>
        <v>4.5607403750850393E-2</v>
      </c>
      <c r="F1674" s="3">
        <f t="shared" si="829"/>
        <v>0.47498221132201535</v>
      </c>
      <c r="G1674" s="7">
        <f t="shared" si="830"/>
        <v>3.5032313831110497E-3</v>
      </c>
      <c r="H1674" s="3">
        <f t="shared" si="831"/>
        <v>0.22262550795761282</v>
      </c>
      <c r="I1674" s="3">
        <f t="shared" si="832"/>
        <v>0.17955501125715362</v>
      </c>
      <c r="J1674" s="3">
        <f t="shared" si="833"/>
        <v>0.60584498874284631</v>
      </c>
      <c r="K1674" s="3">
        <f t="shared" ref="K1674:K1700" si="836">E1674/J1674</f>
        <v>7.5278998090728896E-2</v>
      </c>
      <c r="L1674" s="7">
        <f t="shared" ref="L1674:L1700" si="837">($D$21^2)*(F1674^2)/(($D$20^2)*(K1674^1.333))</f>
        <v>3.2119539408667917E-4</v>
      </c>
      <c r="M1674" s="7">
        <f>M1673</f>
        <v>7.7624053536471619E-4</v>
      </c>
      <c r="N1674" s="3">
        <f t="shared" si="834"/>
        <v>3.8410257530798836E-4</v>
      </c>
      <c r="O1674" s="3">
        <f>O1673</f>
        <v>0.24195425989597191</v>
      </c>
      <c r="P1674" s="3">
        <f t="shared" ref="P1674:P1700" si="838">N1674+O1674</f>
        <v>0.24233836247127991</v>
      </c>
    </row>
    <row r="1675" spans="1:16" x14ac:dyDescent="0.25">
      <c r="A1675" s="8">
        <f t="shared" si="835"/>
        <v>0.22897870383133534</v>
      </c>
      <c r="B1675" s="8">
        <f t="shared" si="825"/>
        <v>2.102129616866466E-2</v>
      </c>
      <c r="C1675" s="8">
        <f t="shared" si="826"/>
        <v>1.1768005841205658</v>
      </c>
      <c r="D1675" s="8">
        <f t="shared" si="827"/>
        <v>1.9798284282493929E-3</v>
      </c>
      <c r="E1675" s="8">
        <f t="shared" si="828"/>
        <v>4.7107671571750609E-2</v>
      </c>
      <c r="F1675" s="3">
        <f t="shared" si="829"/>
        <v>0.45985515232354479</v>
      </c>
      <c r="G1675" s="7">
        <f t="shared" si="830"/>
        <v>3.2836453589830832E-3</v>
      </c>
      <c r="H1675" s="3">
        <f t="shared" si="831"/>
        <v>0.23226234919031843</v>
      </c>
      <c r="I1675" s="3">
        <f t="shared" si="832"/>
        <v>0.14710007301507072</v>
      </c>
      <c r="J1675" s="3">
        <f t="shared" si="833"/>
        <v>0.63829992698492921</v>
      </c>
      <c r="K1675" s="3">
        <f t="shared" si="836"/>
        <v>7.3801781232011421E-2</v>
      </c>
      <c r="L1675" s="7">
        <f t="shared" si="837"/>
        <v>3.0912195072760318E-4</v>
      </c>
      <c r="M1675" s="7">
        <f t="shared" ref="M1675:M1700" si="839">M1674</f>
        <v>7.7624053536471619E-4</v>
      </c>
      <c r="N1675" s="3">
        <f t="shared" si="834"/>
        <v>3.7987687013231182E-4</v>
      </c>
      <c r="O1675" s="3">
        <f t="shared" ref="O1675:O1700" si="840">O1674</f>
        <v>0.24195425989597191</v>
      </c>
      <c r="P1675" s="3">
        <f t="shared" si="838"/>
        <v>0.24233413676610421</v>
      </c>
    </row>
    <row r="1676" spans="1:16" x14ac:dyDescent="0.25">
      <c r="A1676" s="8">
        <f t="shared" si="835"/>
        <v>0.23401459761922822</v>
      </c>
      <c r="B1676" s="8">
        <f t="shared" si="825"/>
        <v>1.5985402380771785E-2</v>
      </c>
      <c r="C1676" s="8">
        <f t="shared" si="826"/>
        <v>1.0225687678415802</v>
      </c>
      <c r="D1676" s="8">
        <f t="shared" si="827"/>
        <v>1.3212433835211052E-3</v>
      </c>
      <c r="E1676" s="8">
        <f t="shared" si="828"/>
        <v>4.7766256616478896E-2</v>
      </c>
      <c r="F1676" s="3">
        <f t="shared" si="829"/>
        <v>0.4535148244956142</v>
      </c>
      <c r="G1676" s="7">
        <f t="shared" si="830"/>
        <v>3.1937219881566416E-3</v>
      </c>
      <c r="H1676" s="3">
        <f t="shared" si="831"/>
        <v>0.23720831960738487</v>
      </c>
      <c r="I1676" s="3">
        <f t="shared" si="832"/>
        <v>0.12782109598019753</v>
      </c>
      <c r="J1676" s="3">
        <f t="shared" si="833"/>
        <v>0.65757890401980246</v>
      </c>
      <c r="K1676" s="3">
        <f t="shared" si="836"/>
        <v>7.2639581842547152E-2</v>
      </c>
      <c r="L1676" s="7">
        <f t="shared" si="837"/>
        <v>3.0708581378582618E-4</v>
      </c>
      <c r="M1676" s="7">
        <f t="shared" si="839"/>
        <v>7.7624053536471619E-4</v>
      </c>
      <c r="N1676" s="3">
        <f t="shared" si="834"/>
        <v>3.7916422220268982E-4</v>
      </c>
      <c r="O1676" s="3">
        <f t="shared" si="840"/>
        <v>0.24195425989597191</v>
      </c>
      <c r="P1676" s="3">
        <f t="shared" si="838"/>
        <v>0.2423334241181746</v>
      </c>
    </row>
    <row r="1677" spans="1:16" x14ac:dyDescent="0.25">
      <c r="A1677" s="8">
        <f t="shared" si="835"/>
        <v>0.23657714987462308</v>
      </c>
      <c r="B1677" s="8">
        <f t="shared" si="825"/>
        <v>1.3422850125376917E-2</v>
      </c>
      <c r="C1677" s="8">
        <f t="shared" si="826"/>
        <v>0.93535727183776673</v>
      </c>
      <c r="D1677" s="8">
        <f t="shared" si="827"/>
        <v>1.0198913318797418E-3</v>
      </c>
      <c r="E1677" s="8">
        <f t="shared" si="828"/>
        <v>4.8067608668120258E-2</v>
      </c>
      <c r="F1677" s="3">
        <f t="shared" si="829"/>
        <v>0.45067158709316429</v>
      </c>
      <c r="G1677" s="7">
        <f t="shared" si="830"/>
        <v>3.1538024753582539E-3</v>
      </c>
      <c r="H1677" s="3">
        <f t="shared" si="831"/>
        <v>0.23973095234998135</v>
      </c>
      <c r="I1677" s="3">
        <f t="shared" si="832"/>
        <v>0.11691965897972084</v>
      </c>
      <c r="J1677" s="3">
        <f t="shared" si="833"/>
        <v>0.66848034102027909</v>
      </c>
      <c r="K1677" s="3">
        <f t="shared" si="836"/>
        <v>7.1905792464676349E-2</v>
      </c>
      <c r="L1677" s="7">
        <f t="shared" si="837"/>
        <v>3.0737953105350216E-4</v>
      </c>
      <c r="M1677" s="7">
        <f t="shared" si="839"/>
        <v>7.7624053536471619E-4</v>
      </c>
      <c r="N1677" s="3">
        <f t="shared" si="834"/>
        <v>3.7926702324637642E-4</v>
      </c>
      <c r="O1677" s="3">
        <f t="shared" si="840"/>
        <v>0.24195425989597191</v>
      </c>
      <c r="P1677" s="3">
        <f t="shared" si="838"/>
        <v>0.24233352691921828</v>
      </c>
    </row>
    <row r="1678" spans="1:16" x14ac:dyDescent="0.25">
      <c r="A1678" s="8">
        <f t="shared" si="835"/>
        <v>0.23787843715924156</v>
      </c>
      <c r="B1678" s="8">
        <f t="shared" si="825"/>
        <v>1.2121562840758437E-2</v>
      </c>
      <c r="C1678" s="8">
        <f t="shared" si="826"/>
        <v>0.8880613388231331</v>
      </c>
      <c r="D1678" s="8">
        <f t="shared" si="827"/>
        <v>8.7665052709131035E-4</v>
      </c>
      <c r="E1678" s="8">
        <f t="shared" si="828"/>
        <v>4.8210849472908691E-2</v>
      </c>
      <c r="F1678" s="3">
        <f t="shared" si="829"/>
        <v>0.4493325822522149</v>
      </c>
      <c r="G1678" s="7">
        <f t="shared" si="830"/>
        <v>3.1350895880969476E-3</v>
      </c>
      <c r="H1678" s="3">
        <f t="shared" si="831"/>
        <v>0.2410135267473385</v>
      </c>
      <c r="I1678" s="3">
        <f t="shared" si="832"/>
        <v>0.11100766735289164</v>
      </c>
      <c r="J1678" s="3">
        <f t="shared" si="833"/>
        <v>0.67439233264710841</v>
      </c>
      <c r="K1678" s="3">
        <f t="shared" si="836"/>
        <v>7.1487837478330513E-2</v>
      </c>
      <c r="L1678" s="7">
        <f t="shared" si="837"/>
        <v>3.0793934997825874E-4</v>
      </c>
      <c r="M1678" s="7">
        <f t="shared" si="839"/>
        <v>7.7624053536471619E-4</v>
      </c>
      <c r="N1678" s="3">
        <f t="shared" si="834"/>
        <v>3.794629598700412E-4</v>
      </c>
      <c r="O1678" s="3">
        <f t="shared" si="840"/>
        <v>0.24195425989597191</v>
      </c>
      <c r="P1678" s="3">
        <f t="shared" si="838"/>
        <v>0.24233372285584195</v>
      </c>
    </row>
    <row r="1679" spans="1:16" x14ac:dyDescent="0.25">
      <c r="A1679" s="8">
        <f t="shared" si="835"/>
        <v>0.23853853521349327</v>
      </c>
      <c r="B1679" s="8">
        <f t="shared" si="825"/>
        <v>1.1461464786506725E-2</v>
      </c>
      <c r="C1679" s="8">
        <f t="shared" si="826"/>
        <v>0.86314889707926712</v>
      </c>
      <c r="D1679" s="8">
        <f t="shared" si="827"/>
        <v>8.0668465900108396E-4</v>
      </c>
      <c r="E1679" s="8">
        <f t="shared" si="828"/>
        <v>4.8280815340998914E-2</v>
      </c>
      <c r="F1679" s="3">
        <f t="shared" si="829"/>
        <v>0.44868143450426456</v>
      </c>
      <c r="G1679" s="7">
        <f t="shared" si="830"/>
        <v>3.1260097774659106E-3</v>
      </c>
      <c r="H1679" s="3">
        <f t="shared" si="831"/>
        <v>0.24166454499095918</v>
      </c>
      <c r="I1679" s="3">
        <f t="shared" si="832"/>
        <v>0.10789361213490839</v>
      </c>
      <c r="J1679" s="3">
        <f t="shared" si="833"/>
        <v>0.67750638786509154</v>
      </c>
      <c r="K1679" s="3">
        <f t="shared" si="836"/>
        <v>7.1262524170639746E-2</v>
      </c>
      <c r="L1679" s="7">
        <f t="shared" si="837"/>
        <v>3.0834226100480259E-4</v>
      </c>
      <c r="M1679" s="7">
        <f t="shared" si="839"/>
        <v>7.7624053536471619E-4</v>
      </c>
      <c r="N1679" s="3">
        <f t="shared" si="834"/>
        <v>3.7960397872933153E-4</v>
      </c>
      <c r="O1679" s="3">
        <f t="shared" si="840"/>
        <v>0.24195425989597191</v>
      </c>
      <c r="P1679" s="3">
        <f t="shared" si="838"/>
        <v>0.24233386387470124</v>
      </c>
    </row>
    <row r="1680" spans="1:16" x14ac:dyDescent="0.25">
      <c r="A1680" s="8">
        <f t="shared" si="835"/>
        <v>0.2388731946553643</v>
      </c>
      <c r="B1680" s="8">
        <f t="shared" si="825"/>
        <v>1.1126805344635698E-2</v>
      </c>
      <c r="C1680" s="8">
        <f t="shared" si="826"/>
        <v>0.85025789695488019</v>
      </c>
      <c r="D1680" s="8">
        <f t="shared" si="827"/>
        <v>7.7193210278924448E-4</v>
      </c>
      <c r="E1680" s="8">
        <f t="shared" si="828"/>
        <v>4.8315567897210754E-2</v>
      </c>
      <c r="F1680" s="3">
        <f t="shared" si="829"/>
        <v>0.44835870567270059</v>
      </c>
      <c r="G1680" s="7">
        <f t="shared" si="830"/>
        <v>3.1215144247282505E-3</v>
      </c>
      <c r="H1680" s="3">
        <f t="shared" si="831"/>
        <v>0.24199470908009255</v>
      </c>
      <c r="I1680" s="3">
        <f t="shared" si="832"/>
        <v>0.10628223711936002</v>
      </c>
      <c r="J1680" s="3">
        <f t="shared" si="833"/>
        <v>0.67911776288063996</v>
      </c>
      <c r="K1680" s="3">
        <f t="shared" si="836"/>
        <v>7.1144609282886004E-2</v>
      </c>
      <c r="L1680" s="7">
        <f t="shared" si="837"/>
        <v>3.085792818385221E-4</v>
      </c>
      <c r="M1680" s="7">
        <f t="shared" si="839"/>
        <v>7.7624053536471619E-4</v>
      </c>
      <c r="N1680" s="3">
        <f t="shared" si="834"/>
        <v>3.7968693602113339E-4</v>
      </c>
      <c r="O1680" s="3">
        <f t="shared" si="840"/>
        <v>0.24195425989597191</v>
      </c>
      <c r="P1680" s="3">
        <f t="shared" si="838"/>
        <v>0.24233394683199305</v>
      </c>
    </row>
    <row r="1681" spans="1:16" x14ac:dyDescent="0.25">
      <c r="A1681" s="8">
        <f t="shared" si="835"/>
        <v>0.23904281353131457</v>
      </c>
      <c r="B1681" s="8">
        <f t="shared" si="825"/>
        <v>1.0957186468685431E-2</v>
      </c>
      <c r="C1681" s="8">
        <f t="shared" si="826"/>
        <v>0.84365365911408441</v>
      </c>
      <c r="D1681" s="8">
        <f t="shared" si="827"/>
        <v>7.5450650883393706E-4</v>
      </c>
      <c r="E1681" s="8">
        <f t="shared" si="828"/>
        <v>4.8332993491166064E-2</v>
      </c>
      <c r="F1681" s="3">
        <f t="shared" si="829"/>
        <v>0.4481970579826437</v>
      </c>
      <c r="G1681" s="7">
        <f t="shared" si="830"/>
        <v>3.1192640183897091E-3</v>
      </c>
      <c r="H1681" s="3">
        <f t="shared" si="831"/>
        <v>0.24216207754970429</v>
      </c>
      <c r="I1681" s="3">
        <f t="shared" si="832"/>
        <v>0.10545670738926055</v>
      </c>
      <c r="J1681" s="3">
        <f t="shared" si="833"/>
        <v>0.67994329261073938</v>
      </c>
      <c r="K1681" s="3">
        <f t="shared" si="836"/>
        <v>7.1083859516555617E-2</v>
      </c>
      <c r="L1681" s="7">
        <f t="shared" si="837"/>
        <v>3.0870814962026088E-4</v>
      </c>
      <c r="M1681" s="7">
        <f t="shared" si="839"/>
        <v>7.7624053536471619E-4</v>
      </c>
      <c r="N1681" s="3">
        <f t="shared" si="834"/>
        <v>3.7973203974474192E-4</v>
      </c>
      <c r="O1681" s="3">
        <f t="shared" si="840"/>
        <v>0.24195425989597191</v>
      </c>
      <c r="P1681" s="3">
        <f t="shared" si="838"/>
        <v>0.24233399193571664</v>
      </c>
    </row>
    <row r="1682" spans="1:16" x14ac:dyDescent="0.25">
      <c r="A1682" s="8">
        <f t="shared" si="835"/>
        <v>0.23912877072432076</v>
      </c>
      <c r="B1682" s="8">
        <f t="shared" si="825"/>
        <v>1.0871229275679239E-2</v>
      </c>
      <c r="C1682" s="8">
        <f t="shared" si="826"/>
        <v>0.8402882331293573</v>
      </c>
      <c r="D1682" s="8">
        <f t="shared" si="827"/>
        <v>7.4572468120309102E-4</v>
      </c>
      <c r="E1682" s="8">
        <f t="shared" si="828"/>
        <v>4.8341775318796909E-2</v>
      </c>
      <c r="F1682" s="3">
        <f t="shared" si="829"/>
        <v>0.4481156379420701</v>
      </c>
      <c r="G1682" s="7">
        <f t="shared" si="830"/>
        <v>3.1181308224880193E-3</v>
      </c>
      <c r="H1682" s="3">
        <f t="shared" si="831"/>
        <v>0.24224690154680878</v>
      </c>
      <c r="I1682" s="3">
        <f t="shared" si="832"/>
        <v>0.10503602914116966</v>
      </c>
      <c r="J1682" s="3">
        <f t="shared" si="833"/>
        <v>0.68036397085883027</v>
      </c>
      <c r="K1682" s="3">
        <f t="shared" si="836"/>
        <v>7.1052814948114607E-2</v>
      </c>
      <c r="L1682" s="7">
        <f t="shared" si="837"/>
        <v>3.087757440013942E-4</v>
      </c>
      <c r="M1682" s="7">
        <f t="shared" si="839"/>
        <v>7.7624053536471619E-4</v>
      </c>
      <c r="N1682" s="3">
        <f t="shared" si="834"/>
        <v>3.7975569777813861E-4</v>
      </c>
      <c r="O1682" s="3">
        <f t="shared" si="840"/>
        <v>0.24195425989597191</v>
      </c>
      <c r="P1682" s="3">
        <f t="shared" si="838"/>
        <v>0.24233401559375006</v>
      </c>
    </row>
    <row r="1683" spans="1:16" x14ac:dyDescent="0.25">
      <c r="A1683" s="8">
        <f t="shared" si="835"/>
        <v>0.2391723277477914</v>
      </c>
      <c r="B1683" s="8">
        <f t="shared" si="825"/>
        <v>1.0827672252208598E-2</v>
      </c>
      <c r="C1683" s="8">
        <f t="shared" si="826"/>
        <v>0.83857802552063943</v>
      </c>
      <c r="D1683" s="8">
        <f t="shared" si="827"/>
        <v>7.4128729041026634E-4</v>
      </c>
      <c r="E1683" s="8">
        <f t="shared" si="828"/>
        <v>4.8346212709589734E-2</v>
      </c>
      <c r="F1683" s="3">
        <f t="shared" si="829"/>
        <v>0.44807450826314638</v>
      </c>
      <c r="G1683" s="7">
        <f t="shared" si="830"/>
        <v>3.1175584620382049E-3</v>
      </c>
      <c r="H1683" s="3">
        <f t="shared" si="831"/>
        <v>0.24228988620982961</v>
      </c>
      <c r="I1683" s="3">
        <f t="shared" si="832"/>
        <v>0.10482225319007993</v>
      </c>
      <c r="J1683" s="3">
        <f t="shared" si="833"/>
        <v>0.68057774680992011</v>
      </c>
      <c r="K1683" s="3">
        <f t="shared" si="836"/>
        <v>7.1037016617430546E-2</v>
      </c>
      <c r="L1683" s="7">
        <f t="shared" si="837"/>
        <v>3.0881058973418289E-4</v>
      </c>
      <c r="M1683" s="7">
        <f t="shared" si="839"/>
        <v>7.7624053536471619E-4</v>
      </c>
      <c r="N1683" s="3">
        <f t="shared" si="834"/>
        <v>3.7976789378461472E-4</v>
      </c>
      <c r="O1683" s="3">
        <f t="shared" si="840"/>
        <v>0.24195425989597191</v>
      </c>
      <c r="P1683" s="3">
        <f t="shared" si="838"/>
        <v>0.24233402778975652</v>
      </c>
    </row>
    <row r="1684" spans="1:16" x14ac:dyDescent="0.25">
      <c r="A1684" s="8">
        <f t="shared" si="835"/>
        <v>0.23919439853775487</v>
      </c>
      <c r="B1684" s="8">
        <f t="shared" si="825"/>
        <v>1.0805601462245129E-2</v>
      </c>
      <c r="C1684" s="8">
        <f t="shared" si="826"/>
        <v>0.83771019220280607</v>
      </c>
      <c r="D1684" s="8">
        <f t="shared" si="827"/>
        <v>7.3904206751726053E-4</v>
      </c>
      <c r="E1684" s="8">
        <f t="shared" si="828"/>
        <v>4.8348457932482741E-2</v>
      </c>
      <c r="F1684" s="3">
        <f t="shared" si="829"/>
        <v>0.448053700419696</v>
      </c>
      <c r="G1684" s="7">
        <f t="shared" si="830"/>
        <v>3.1172689201829609E-3</v>
      </c>
      <c r="H1684" s="3">
        <f t="shared" si="831"/>
        <v>0.24231166745793783</v>
      </c>
      <c r="I1684" s="3">
        <f t="shared" si="832"/>
        <v>0.10471377402535076</v>
      </c>
      <c r="J1684" s="3">
        <f t="shared" si="833"/>
        <v>0.68068622597464923</v>
      </c>
      <c r="K1684" s="3">
        <f t="shared" si="836"/>
        <v>7.1028994105550455E-2</v>
      </c>
      <c r="L1684" s="7">
        <f t="shared" si="837"/>
        <v>3.0882839965782206E-4</v>
      </c>
      <c r="M1684" s="7">
        <f t="shared" si="839"/>
        <v>7.7624053536471619E-4</v>
      </c>
      <c r="N1684" s="3">
        <f t="shared" si="834"/>
        <v>3.797741272578884E-4</v>
      </c>
      <c r="O1684" s="3">
        <f t="shared" si="840"/>
        <v>0.24195425989597191</v>
      </c>
      <c r="P1684" s="3">
        <f t="shared" si="838"/>
        <v>0.24233403402322981</v>
      </c>
    </row>
    <row r="1685" spans="1:16" x14ac:dyDescent="0.25">
      <c r="A1685" s="8">
        <f t="shared" si="835"/>
        <v>0.23920558182040086</v>
      </c>
      <c r="B1685" s="8">
        <f t="shared" si="825"/>
        <v>1.0794418179599141E-2</v>
      </c>
      <c r="C1685" s="8">
        <f t="shared" si="826"/>
        <v>0.83727013750947998</v>
      </c>
      <c r="D1685" s="8">
        <f t="shared" si="827"/>
        <v>7.3790524688851621E-4</v>
      </c>
      <c r="E1685" s="8">
        <f t="shared" si="828"/>
        <v>4.8349594753111486E-2</v>
      </c>
      <c r="F1685" s="3">
        <f t="shared" si="829"/>
        <v>0.4480431655498171</v>
      </c>
      <c r="G1685" s="7">
        <f t="shared" si="830"/>
        <v>3.1171223322344842E-3</v>
      </c>
      <c r="H1685" s="3">
        <f t="shared" si="831"/>
        <v>0.24232270415263535</v>
      </c>
      <c r="I1685" s="3">
        <f t="shared" si="832"/>
        <v>0.104658767188685</v>
      </c>
      <c r="J1685" s="3">
        <f t="shared" si="833"/>
        <v>0.68074123281131493</v>
      </c>
      <c r="K1685" s="3">
        <f t="shared" si="836"/>
        <v>7.102492463022704E-2</v>
      </c>
      <c r="L1685" s="7">
        <f t="shared" si="837"/>
        <v>3.0883746340442043E-4</v>
      </c>
      <c r="M1685" s="7">
        <f t="shared" si="839"/>
        <v>7.7624053536471619E-4</v>
      </c>
      <c r="N1685" s="3">
        <f t="shared" si="834"/>
        <v>3.7977729956919782E-4</v>
      </c>
      <c r="O1685" s="3">
        <f t="shared" si="840"/>
        <v>0.24195425989597191</v>
      </c>
      <c r="P1685" s="3">
        <f t="shared" si="838"/>
        <v>0.24233403719554111</v>
      </c>
    </row>
    <row r="1686" spans="1:16" x14ac:dyDescent="0.25">
      <c r="A1686" s="8">
        <f t="shared" si="835"/>
        <v>0.23921124834185375</v>
      </c>
      <c r="B1686" s="8">
        <f t="shared" si="825"/>
        <v>1.0788751658146245E-2</v>
      </c>
      <c r="C1686" s="8">
        <f t="shared" si="826"/>
        <v>0.83704708059336363</v>
      </c>
      <c r="D1686" s="8">
        <f t="shared" si="827"/>
        <v>7.3732943931252484E-4</v>
      </c>
      <c r="E1686" s="8">
        <f t="shared" si="828"/>
        <v>4.8350170560687473E-2</v>
      </c>
      <c r="F1686" s="3">
        <f t="shared" si="829"/>
        <v>0.4480378297537671</v>
      </c>
      <c r="G1686" s="7">
        <f t="shared" si="830"/>
        <v>3.1170480883612665E-3</v>
      </c>
      <c r="H1686" s="3">
        <f t="shared" si="831"/>
        <v>0.24232829643021503</v>
      </c>
      <c r="I1686" s="3">
        <f t="shared" si="832"/>
        <v>0.10463088507417045</v>
      </c>
      <c r="J1686" s="3">
        <f t="shared" si="833"/>
        <v>0.68076911492582948</v>
      </c>
      <c r="K1686" s="3">
        <f t="shared" si="836"/>
        <v>7.10228614968164E-2</v>
      </c>
      <c r="L1686" s="7">
        <f t="shared" si="837"/>
        <v>3.0884206610757664E-4</v>
      </c>
      <c r="M1686" s="7">
        <f t="shared" si="839"/>
        <v>7.7624053536471619E-4</v>
      </c>
      <c r="N1686" s="3">
        <f t="shared" si="834"/>
        <v>3.7977891051530247E-4</v>
      </c>
      <c r="O1686" s="3">
        <f t="shared" si="840"/>
        <v>0.24195425989597191</v>
      </c>
      <c r="P1686" s="3">
        <f t="shared" si="838"/>
        <v>0.24233403880648721</v>
      </c>
    </row>
    <row r="1687" spans="1:16" x14ac:dyDescent="0.25">
      <c r="A1687" s="8">
        <f t="shared" si="835"/>
        <v>0.23921411952998983</v>
      </c>
      <c r="B1687" s="8">
        <f t="shared" si="825"/>
        <v>1.0785880470010167E-2</v>
      </c>
      <c r="C1687" s="8">
        <f t="shared" si="826"/>
        <v>0.83693403780962594</v>
      </c>
      <c r="D1687" s="8">
        <f t="shared" si="827"/>
        <v>7.3703773661196181E-4</v>
      </c>
      <c r="E1687" s="8">
        <f t="shared" si="828"/>
        <v>4.8350462263388037E-2</v>
      </c>
      <c r="F1687" s="3">
        <f t="shared" si="829"/>
        <v>0.44803512670112239</v>
      </c>
      <c r="G1687" s="7">
        <f t="shared" si="830"/>
        <v>3.117010477610105E-3</v>
      </c>
      <c r="H1687" s="3">
        <f t="shared" si="831"/>
        <v>0.24233113000759993</v>
      </c>
      <c r="I1687" s="3">
        <f t="shared" si="832"/>
        <v>0.10461675472620324</v>
      </c>
      <c r="J1687" s="3">
        <f t="shared" si="833"/>
        <v>0.68078324527379674</v>
      </c>
      <c r="K1687" s="3">
        <f t="shared" si="836"/>
        <v>7.1021815826184873E-2</v>
      </c>
      <c r="L1687" s="7">
        <f t="shared" si="837"/>
        <v>3.0884440087168617E-4</v>
      </c>
      <c r="M1687" s="7">
        <f>M1679</f>
        <v>7.7624053536471619E-4</v>
      </c>
      <c r="N1687" s="3">
        <f t="shared" si="834"/>
        <v>3.7977972768274079E-4</v>
      </c>
      <c r="O1687" s="3">
        <f>O1679</f>
        <v>0.24195425989597191</v>
      </c>
      <c r="P1687" s="3">
        <f t="shared" si="838"/>
        <v>0.24233403962365466</v>
      </c>
    </row>
    <row r="1688" spans="1:16" x14ac:dyDescent="0.25">
      <c r="A1688" s="8">
        <f t="shared" si="835"/>
        <v>0.23921557433801721</v>
      </c>
      <c r="B1688" s="8">
        <f t="shared" si="825"/>
        <v>1.0784425661982788E-2</v>
      </c>
      <c r="C1688" s="8">
        <f t="shared" si="826"/>
        <v>0.83687675445242293</v>
      </c>
      <c r="D1688" s="8">
        <f t="shared" si="827"/>
        <v>7.3688994734117698E-4</v>
      </c>
      <c r="E1688" s="8">
        <f t="shared" si="828"/>
        <v>4.8350610052658824E-2</v>
      </c>
      <c r="F1688" s="3">
        <f t="shared" si="829"/>
        <v>0.44803375722957717</v>
      </c>
      <c r="G1688" s="7">
        <f t="shared" si="830"/>
        <v>3.1169914226281317E-3</v>
      </c>
      <c r="H1688" s="3">
        <f t="shared" si="831"/>
        <v>0.24233256576064535</v>
      </c>
      <c r="I1688" s="3">
        <f t="shared" si="832"/>
        <v>0.10460959430655287</v>
      </c>
      <c r="J1688" s="3">
        <f t="shared" si="833"/>
        <v>0.68079040569344706</v>
      </c>
      <c r="K1688" s="3">
        <f t="shared" si="836"/>
        <v>7.1021285917520119E-2</v>
      </c>
      <c r="L1688" s="7">
        <f t="shared" si="837"/>
        <v>3.0884558454712265E-4</v>
      </c>
      <c r="M1688" s="7">
        <f t="shared" si="839"/>
        <v>7.7624053536471619E-4</v>
      </c>
      <c r="N1688" s="3">
        <f t="shared" si="834"/>
        <v>3.7978014196914355E-4</v>
      </c>
      <c r="O1688" s="3">
        <f t="shared" si="840"/>
        <v>0.24195425989597191</v>
      </c>
      <c r="P1688" s="3">
        <f t="shared" si="838"/>
        <v>0.24233404003794107</v>
      </c>
    </row>
    <row r="1689" spans="1:16" x14ac:dyDescent="0.25">
      <c r="A1689" s="8">
        <f t="shared" si="835"/>
        <v>0.23921631147666506</v>
      </c>
      <c r="B1689" s="8">
        <f t="shared" si="825"/>
        <v>1.0783688523334944E-2</v>
      </c>
      <c r="C1689" s="8">
        <f t="shared" si="826"/>
        <v>0.83684772806230567</v>
      </c>
      <c r="D1689" s="8">
        <f t="shared" si="827"/>
        <v>7.3681506742893314E-4</v>
      </c>
      <c r="E1689" s="8">
        <f t="shared" si="828"/>
        <v>4.8350684932571067E-2</v>
      </c>
      <c r="F1689" s="3">
        <f t="shared" si="829"/>
        <v>0.44803306336705029</v>
      </c>
      <c r="G1689" s="7">
        <f t="shared" si="830"/>
        <v>3.1169817681686845E-3</v>
      </c>
      <c r="H1689" s="3">
        <f t="shared" si="831"/>
        <v>0.24233329324483374</v>
      </c>
      <c r="I1689" s="3">
        <f t="shared" si="832"/>
        <v>0.10460596600778821</v>
      </c>
      <c r="J1689" s="3">
        <f t="shared" si="833"/>
        <v>0.68079403399221183</v>
      </c>
      <c r="K1689" s="3">
        <f t="shared" si="836"/>
        <v>7.102101739793476E-2</v>
      </c>
      <c r="L1689" s="7">
        <f t="shared" si="837"/>
        <v>3.0884618447706079E-4</v>
      </c>
      <c r="M1689" s="7">
        <f t="shared" si="839"/>
        <v>7.7624053536471619E-4</v>
      </c>
      <c r="N1689" s="3">
        <f t="shared" si="834"/>
        <v>3.7978035194462191E-4</v>
      </c>
      <c r="O1689" s="3">
        <f t="shared" si="840"/>
        <v>0.24195425989597191</v>
      </c>
      <c r="P1689" s="3">
        <f t="shared" si="838"/>
        <v>0.24233404024791652</v>
      </c>
    </row>
    <row r="1690" spans="1:16" x14ac:dyDescent="0.25">
      <c r="A1690" s="8">
        <f t="shared" si="835"/>
        <v>0.23921668497820645</v>
      </c>
      <c r="B1690" s="8">
        <f t="shared" si="825"/>
        <v>1.0783315021793555E-2</v>
      </c>
      <c r="C1690" s="8">
        <f t="shared" si="826"/>
        <v>0.83683302028915652</v>
      </c>
      <c r="D1690" s="8">
        <f t="shared" si="827"/>
        <v>7.3677712738185516E-4</v>
      </c>
      <c r="E1690" s="8">
        <f t="shared" si="828"/>
        <v>4.8350722872618143E-2</v>
      </c>
      <c r="F1690" s="3">
        <f t="shared" si="829"/>
        <v>0.44803271180259568</v>
      </c>
      <c r="G1690" s="7">
        <f t="shared" si="830"/>
        <v>3.1169768764780703E-3</v>
      </c>
      <c r="H1690" s="3">
        <f t="shared" si="831"/>
        <v>0.24233366185468452</v>
      </c>
      <c r="I1690" s="3">
        <f t="shared" si="832"/>
        <v>0.10460412753614456</v>
      </c>
      <c r="J1690" s="3">
        <f t="shared" si="833"/>
        <v>0.68079587246385542</v>
      </c>
      <c r="K1690" s="3">
        <f t="shared" si="836"/>
        <v>7.1020881336476022E-2</v>
      </c>
      <c r="L1690" s="7">
        <f t="shared" si="837"/>
        <v>3.0884648850029836E-4</v>
      </c>
      <c r="M1690" s="7">
        <f t="shared" si="839"/>
        <v>7.7624053536471619E-4</v>
      </c>
      <c r="N1690" s="3">
        <f t="shared" si="834"/>
        <v>3.7978045835275508E-4</v>
      </c>
      <c r="O1690" s="3">
        <f t="shared" si="840"/>
        <v>0.24195425989597191</v>
      </c>
      <c r="P1690" s="3">
        <f t="shared" si="838"/>
        <v>0.24233404035432468</v>
      </c>
    </row>
    <row r="1691" spans="1:16" x14ac:dyDescent="0.25">
      <c r="A1691" s="8">
        <f t="shared" si="835"/>
        <v>0.23921687422802651</v>
      </c>
      <c r="B1691" s="8">
        <f t="shared" si="825"/>
        <v>1.078312577197349E-2</v>
      </c>
      <c r="C1691" s="8">
        <f t="shared" si="826"/>
        <v>0.83682556790197271</v>
      </c>
      <c r="D1691" s="8">
        <f t="shared" si="827"/>
        <v>7.3675790374598451E-4</v>
      </c>
      <c r="E1691" s="8">
        <f t="shared" si="828"/>
        <v>4.8350742096254014E-2</v>
      </c>
      <c r="F1691" s="3">
        <f t="shared" si="829"/>
        <v>0.44803253367052709</v>
      </c>
      <c r="G1691" s="7">
        <f t="shared" si="830"/>
        <v>3.1169743979383847E-3</v>
      </c>
      <c r="H1691" s="3">
        <f t="shared" si="831"/>
        <v>0.24233384862596488</v>
      </c>
      <c r="I1691" s="3">
        <f t="shared" si="832"/>
        <v>0.10460319598774659</v>
      </c>
      <c r="J1691" s="3">
        <f t="shared" si="833"/>
        <v>0.6807968040122534</v>
      </c>
      <c r="K1691" s="3">
        <f t="shared" si="836"/>
        <v>7.1020812394095439E-2</v>
      </c>
      <c r="L1691" s="7">
        <f t="shared" si="837"/>
        <v>3.0884664255742382E-4</v>
      </c>
      <c r="M1691" s="7">
        <f t="shared" si="839"/>
        <v>7.7624053536471619E-4</v>
      </c>
      <c r="N1691" s="3">
        <f t="shared" si="834"/>
        <v>3.7978051227274893E-4</v>
      </c>
      <c r="O1691" s="3">
        <f t="shared" si="840"/>
        <v>0.24195425989597191</v>
      </c>
      <c r="P1691" s="3">
        <f t="shared" si="838"/>
        <v>0.24233404040824466</v>
      </c>
    </row>
    <row r="1692" spans="1:16" x14ac:dyDescent="0.25">
      <c r="A1692" s="8">
        <f t="shared" si="835"/>
        <v>0.2392169701191664</v>
      </c>
      <c r="B1692" s="8">
        <f t="shared" si="825"/>
        <v>1.07830298808336E-2</v>
      </c>
      <c r="C1692" s="8">
        <f t="shared" si="826"/>
        <v>0.83682179182222338</v>
      </c>
      <c r="D1692" s="8">
        <f t="shared" si="827"/>
        <v>7.3674816336832469E-4</v>
      </c>
      <c r="E1692" s="8">
        <f t="shared" si="828"/>
        <v>4.8350751836631678E-2</v>
      </c>
      <c r="F1692" s="3">
        <f t="shared" si="829"/>
        <v>0.4480324434132732</v>
      </c>
      <c r="G1692" s="7">
        <f t="shared" si="830"/>
        <v>3.1169731420942208E-3</v>
      </c>
      <c r="H1692" s="3">
        <f t="shared" si="831"/>
        <v>0.24233394326126062</v>
      </c>
      <c r="I1692" s="3">
        <f t="shared" si="832"/>
        <v>0.10460272397777792</v>
      </c>
      <c r="J1692" s="3">
        <f t="shared" si="833"/>
        <v>0.68079727602222206</v>
      </c>
      <c r="K1692" s="3">
        <f t="shared" si="836"/>
        <v>7.1020777461297382E-2</v>
      </c>
      <c r="L1692" s="7">
        <f t="shared" si="837"/>
        <v>3.0884672061965752E-4</v>
      </c>
      <c r="M1692" s="7">
        <f t="shared" si="839"/>
        <v>7.7624053536471619E-4</v>
      </c>
      <c r="N1692" s="3">
        <f t="shared" si="834"/>
        <v>3.7978053959453076E-4</v>
      </c>
      <c r="O1692" s="3">
        <f t="shared" si="840"/>
        <v>0.24195425989597191</v>
      </c>
      <c r="P1692" s="3">
        <f t="shared" si="838"/>
        <v>0.24233404043556644</v>
      </c>
    </row>
    <row r="1693" spans="1:16" x14ac:dyDescent="0.25">
      <c r="A1693" s="8">
        <f t="shared" si="835"/>
        <v>0.23921701870631931</v>
      </c>
      <c r="B1693" s="8">
        <f t="shared" si="825"/>
        <v>1.0782981293680688E-2</v>
      </c>
      <c r="C1693" s="8">
        <f t="shared" si="826"/>
        <v>0.83681987851144957</v>
      </c>
      <c r="D1693" s="8">
        <f t="shared" si="827"/>
        <v>7.3674322802491816E-4</v>
      </c>
      <c r="E1693" s="8">
        <f t="shared" si="828"/>
        <v>4.8350756771975083E-2</v>
      </c>
      <c r="F1693" s="3">
        <f t="shared" si="829"/>
        <v>0.44803239768091835</v>
      </c>
      <c r="G1693" s="7">
        <f t="shared" si="830"/>
        <v>3.1169725057719339E-3</v>
      </c>
      <c r="H1693" s="3">
        <f t="shared" si="831"/>
        <v>0.24233399121209126</v>
      </c>
      <c r="I1693" s="3">
        <f t="shared" si="832"/>
        <v>0.1046024848139312</v>
      </c>
      <c r="J1693" s="3">
        <f t="shared" si="833"/>
        <v>0.68079751518606879</v>
      </c>
      <c r="K1693" s="3">
        <f t="shared" si="836"/>
        <v>7.102075976108746E-2</v>
      </c>
      <c r="L1693" s="7">
        <f t="shared" si="837"/>
        <v>3.088467601738156E-4</v>
      </c>
      <c r="M1693" s="7">
        <f t="shared" si="839"/>
        <v>7.7624053536471619E-4</v>
      </c>
      <c r="N1693" s="3">
        <f t="shared" si="834"/>
        <v>3.7978055343848609E-4</v>
      </c>
      <c r="O1693" s="3">
        <f t="shared" si="840"/>
        <v>0.24195425989597191</v>
      </c>
      <c r="P1693" s="3">
        <f t="shared" si="838"/>
        <v>0.2423340404494104</v>
      </c>
    </row>
    <row r="1694" spans="1:16" x14ac:dyDescent="0.25">
      <c r="A1694" s="8">
        <f t="shared" si="835"/>
        <v>0.2392170433249789</v>
      </c>
      <c r="B1694" s="8">
        <f t="shared" si="825"/>
        <v>1.0782956675021105E-2</v>
      </c>
      <c r="C1694" s="8">
        <f t="shared" si="826"/>
        <v>0.83681890905306089</v>
      </c>
      <c r="D1694" s="8">
        <f t="shared" si="827"/>
        <v>7.3674072733625681E-4</v>
      </c>
      <c r="E1694" s="8">
        <f t="shared" si="828"/>
        <v>4.8350759272663746E-2</v>
      </c>
      <c r="F1694" s="3">
        <f t="shared" si="829"/>
        <v>0.44803237450879957</v>
      </c>
      <c r="G1694" s="7">
        <f t="shared" si="830"/>
        <v>3.1169721833539318E-3</v>
      </c>
      <c r="H1694" s="3">
        <f t="shared" si="831"/>
        <v>0.24233401550833283</v>
      </c>
      <c r="I1694" s="3">
        <f t="shared" si="832"/>
        <v>0.10460236363163261</v>
      </c>
      <c r="J1694" s="3">
        <f t="shared" si="833"/>
        <v>0.68079763636836743</v>
      </c>
      <c r="K1694" s="3">
        <f t="shared" si="836"/>
        <v>7.1020750792533616E-2</v>
      </c>
      <c r="L1694" s="7">
        <f t="shared" si="837"/>
        <v>3.0884678021573224E-4</v>
      </c>
      <c r="M1694" s="7">
        <f t="shared" si="839"/>
        <v>7.7624053536471619E-4</v>
      </c>
      <c r="N1694" s="3">
        <f t="shared" si="834"/>
        <v>3.7978056045315695E-4</v>
      </c>
      <c r="O1694" s="3">
        <f t="shared" si="840"/>
        <v>0.24195425989597191</v>
      </c>
      <c r="P1694" s="3">
        <f t="shared" si="838"/>
        <v>0.24233404045642506</v>
      </c>
    </row>
    <row r="1695" spans="1:16" x14ac:dyDescent="0.25">
      <c r="A1695" s="8">
        <f t="shared" si="835"/>
        <v>0.23921705579902502</v>
      </c>
      <c r="B1695" s="8">
        <f t="shared" si="825"/>
        <v>1.0782944200974975E-2</v>
      </c>
      <c r="C1695" s="8">
        <f t="shared" si="826"/>
        <v>0.83681841783709743</v>
      </c>
      <c r="D1695" s="8">
        <f t="shared" si="827"/>
        <v>7.3673946026158246E-4</v>
      </c>
      <c r="E1695" s="8">
        <f t="shared" si="828"/>
        <v>4.8350760539738413E-2</v>
      </c>
      <c r="F1695" s="3">
        <f t="shared" si="829"/>
        <v>0.44803236276771286</v>
      </c>
      <c r="G1695" s="7">
        <f t="shared" si="830"/>
        <v>3.1169720199878794E-3</v>
      </c>
      <c r="H1695" s="3">
        <f t="shared" si="831"/>
        <v>0.24233402781901289</v>
      </c>
      <c r="I1695" s="3">
        <f t="shared" si="832"/>
        <v>0.10460230222963718</v>
      </c>
      <c r="J1695" s="3">
        <f t="shared" si="833"/>
        <v>0.68079769777036281</v>
      </c>
      <c r="K1695" s="3">
        <f t="shared" si="836"/>
        <v>7.1020746248245128E-2</v>
      </c>
      <c r="L1695" s="7">
        <f t="shared" si="837"/>
        <v>3.0884679037083447E-4</v>
      </c>
      <c r="M1695" s="7">
        <f t="shared" si="839"/>
        <v>7.7624053536471619E-4</v>
      </c>
      <c r="N1695" s="3">
        <f t="shared" si="834"/>
        <v>3.7978056400744272E-4</v>
      </c>
      <c r="O1695" s="3">
        <f t="shared" si="840"/>
        <v>0.24195425989597191</v>
      </c>
      <c r="P1695" s="3">
        <f t="shared" si="838"/>
        <v>0.24233404045997936</v>
      </c>
    </row>
    <row r="1696" spans="1:16" x14ac:dyDescent="0.25">
      <c r="A1696" s="8">
        <f t="shared" si="835"/>
        <v>0.23921706211950827</v>
      </c>
      <c r="B1696" s="8">
        <f t="shared" si="825"/>
        <v>1.0782937880491728E-2</v>
      </c>
      <c r="C1696" s="8">
        <f t="shared" si="826"/>
        <v>0.83681816894243033</v>
      </c>
      <c r="D1696" s="8">
        <f t="shared" si="827"/>
        <v>7.3673881824688758E-4</v>
      </c>
      <c r="E1696" s="8">
        <f t="shared" si="828"/>
        <v>4.8350761181753112E-2</v>
      </c>
      <c r="F1696" s="3">
        <f t="shared" si="829"/>
        <v>0.44803235681861597</v>
      </c>
      <c r="G1696" s="7">
        <f t="shared" si="830"/>
        <v>3.1169719372118572E-3</v>
      </c>
      <c r="H1696" s="3">
        <f t="shared" si="831"/>
        <v>0.24233403405672013</v>
      </c>
      <c r="I1696" s="3">
        <f t="shared" si="832"/>
        <v>0.10460227111780379</v>
      </c>
      <c r="J1696" s="3">
        <f t="shared" si="833"/>
        <v>0.68079772888219625</v>
      </c>
      <c r="K1696" s="3">
        <f t="shared" si="836"/>
        <v>7.102074394569495E-2</v>
      </c>
      <c r="L1696" s="7">
        <f t="shared" si="837"/>
        <v>3.0884679551634295E-4</v>
      </c>
      <c r="M1696" s="7">
        <f t="shared" si="839"/>
        <v>7.7624053536471619E-4</v>
      </c>
      <c r="N1696" s="3">
        <f t="shared" si="834"/>
        <v>3.7978056580837067E-4</v>
      </c>
      <c r="O1696" s="3">
        <f t="shared" si="840"/>
        <v>0.24195425989597191</v>
      </c>
      <c r="P1696" s="3">
        <f t="shared" si="838"/>
        <v>0.24233404046178028</v>
      </c>
    </row>
    <row r="1697" spans="1:16" x14ac:dyDescent="0.25">
      <c r="A1697" s="8">
        <f t="shared" si="835"/>
        <v>0.23921706532203835</v>
      </c>
      <c r="B1697" s="8">
        <f t="shared" si="825"/>
        <v>1.0782934677961653E-2</v>
      </c>
      <c r="C1697" s="8">
        <f t="shared" si="826"/>
        <v>0.83681804282979044</v>
      </c>
      <c r="D1697" s="8">
        <f t="shared" si="827"/>
        <v>7.3673849294408032E-4</v>
      </c>
      <c r="E1697" s="8">
        <f t="shared" si="828"/>
        <v>4.8350761507055917E-2</v>
      </c>
      <c r="F1697" s="3">
        <f t="shared" si="829"/>
        <v>0.44803235380426465</v>
      </c>
      <c r="G1697" s="7">
        <f t="shared" si="830"/>
        <v>3.1169718952700274E-3</v>
      </c>
      <c r="H1697" s="3">
        <f t="shared" si="831"/>
        <v>0.24233403721730837</v>
      </c>
      <c r="I1697" s="3">
        <f t="shared" si="832"/>
        <v>0.10460225535372381</v>
      </c>
      <c r="J1697" s="3">
        <f t="shared" si="833"/>
        <v>0.68079774464627618</v>
      </c>
      <c r="K1697" s="3">
        <f t="shared" si="836"/>
        <v>7.1020742779013823E-2</v>
      </c>
      <c r="L1697" s="7">
        <f t="shared" si="837"/>
        <v>3.0884679812352749E-4</v>
      </c>
      <c r="M1697" s="7">
        <f t="shared" si="839"/>
        <v>7.7624053536471619E-4</v>
      </c>
      <c r="N1697" s="3">
        <f t="shared" si="834"/>
        <v>3.7978056672088531E-4</v>
      </c>
      <c r="O1697" s="3">
        <f t="shared" si="840"/>
        <v>0.24195425989597191</v>
      </c>
      <c r="P1697" s="3">
        <f t="shared" si="838"/>
        <v>0.2423340404626928</v>
      </c>
    </row>
    <row r="1698" spans="1:16" x14ac:dyDescent="0.25">
      <c r="A1698" s="8">
        <f t="shared" si="835"/>
        <v>0.23921706694473055</v>
      </c>
      <c r="B1698" s="8">
        <f t="shared" si="825"/>
        <v>1.078293305526945E-2</v>
      </c>
      <c r="C1698" s="8">
        <f t="shared" si="826"/>
        <v>0.83681797892968213</v>
      </c>
      <c r="D1698" s="8">
        <f t="shared" si="827"/>
        <v>7.3673832811619201E-4</v>
      </c>
      <c r="E1698" s="8">
        <f t="shared" si="828"/>
        <v>4.8350761671883805E-2</v>
      </c>
      <c r="F1698" s="3">
        <f t="shared" si="829"/>
        <v>0.44803235227692106</v>
      </c>
      <c r="G1698" s="7">
        <f t="shared" si="830"/>
        <v>3.1169718740184952E-3</v>
      </c>
      <c r="H1698" s="3">
        <f t="shared" si="831"/>
        <v>0.24233403881874904</v>
      </c>
      <c r="I1698" s="3">
        <f t="shared" si="832"/>
        <v>0.10460224736621027</v>
      </c>
      <c r="J1698" s="3">
        <f t="shared" si="833"/>
        <v>0.68079775263378972</v>
      </c>
      <c r="K1698" s="3">
        <f t="shared" si="836"/>
        <v>7.1020742187867247E-2</v>
      </c>
      <c r="L1698" s="7">
        <f t="shared" si="837"/>
        <v>3.0884679944456457E-4</v>
      </c>
      <c r="M1698" s="7">
        <f t="shared" si="839"/>
        <v>7.7624053536471619E-4</v>
      </c>
      <c r="N1698" s="3">
        <f t="shared" si="834"/>
        <v>3.7978056718324826E-4</v>
      </c>
      <c r="O1698" s="3">
        <f t="shared" si="840"/>
        <v>0.24195425989597191</v>
      </c>
      <c r="P1698" s="3">
        <f t="shared" si="838"/>
        <v>0.24233404046315515</v>
      </c>
    </row>
    <row r="1699" spans="1:16" x14ac:dyDescent="0.25">
      <c r="A1699" s="8">
        <f t="shared" si="835"/>
        <v>0.23921706776693361</v>
      </c>
      <c r="B1699" s="8">
        <f t="shared" si="825"/>
        <v>1.0782932233066395E-2</v>
      </c>
      <c r="C1699" s="8">
        <f t="shared" si="826"/>
        <v>0.83681794655208952</v>
      </c>
      <c r="D1699" s="8">
        <f t="shared" si="827"/>
        <v>7.3673824459943773E-4</v>
      </c>
      <c r="E1699" s="8">
        <f t="shared" si="828"/>
        <v>4.8350761755400561E-2</v>
      </c>
      <c r="F1699" s="3">
        <f t="shared" si="829"/>
        <v>0.44803235150303028</v>
      </c>
      <c r="G1699" s="7">
        <f t="shared" si="830"/>
        <v>3.1169718632505414E-3</v>
      </c>
      <c r="H1699" s="3">
        <f t="shared" si="831"/>
        <v>0.24233403963018416</v>
      </c>
      <c r="I1699" s="3">
        <f t="shared" si="832"/>
        <v>0.10460224331901119</v>
      </c>
      <c r="J1699" s="3">
        <f t="shared" si="833"/>
        <v>0.68079775668098885</v>
      </c>
      <c r="K1699" s="3">
        <f t="shared" si="836"/>
        <v>7.1020741888338762E-2</v>
      </c>
      <c r="L1699" s="7">
        <f t="shared" si="837"/>
        <v>3.0884680011392183E-4</v>
      </c>
      <c r="M1699" s="7">
        <f t="shared" si="839"/>
        <v>7.7624053536471619E-4</v>
      </c>
      <c r="N1699" s="3">
        <f t="shared" si="834"/>
        <v>3.7978056741752331E-4</v>
      </c>
      <c r="O1699" s="3">
        <f t="shared" si="840"/>
        <v>0.24195425989597191</v>
      </c>
      <c r="P1699" s="3">
        <f t="shared" si="838"/>
        <v>0.24233404046338944</v>
      </c>
    </row>
    <row r="1700" spans="1:16" x14ac:dyDescent="0.25">
      <c r="A1700" s="8">
        <f t="shared" si="835"/>
        <v>0.23921706818353625</v>
      </c>
      <c r="B1700" s="8">
        <f t="shared" si="825"/>
        <v>1.0782931816463753E-2</v>
      </c>
      <c r="C1700" s="8">
        <f t="shared" si="826"/>
        <v>0.83681793014666406</v>
      </c>
      <c r="D1700" s="8">
        <f t="shared" si="827"/>
        <v>7.367382022822758E-4</v>
      </c>
      <c r="E1700" s="8">
        <f t="shared" si="828"/>
        <v>4.8350761797717724E-2</v>
      </c>
      <c r="F1700" s="3">
        <f t="shared" si="829"/>
        <v>0.448032351110907</v>
      </c>
      <c r="G1700" s="7">
        <f t="shared" si="830"/>
        <v>3.1169718577945191E-3</v>
      </c>
      <c r="H1700" s="3">
        <f t="shared" si="831"/>
        <v>0.24233404004133077</v>
      </c>
      <c r="I1700" s="3">
        <f t="shared" si="832"/>
        <v>0.10460224126833301</v>
      </c>
      <c r="J1700" s="3">
        <f t="shared" si="833"/>
        <v>0.68079775873166692</v>
      </c>
      <c r="K1700" s="3">
        <f t="shared" si="836"/>
        <v>7.1020741736570456E-2</v>
      </c>
      <c r="L1700" s="7">
        <f t="shared" si="837"/>
        <v>3.0884680045307897E-4</v>
      </c>
      <c r="M1700" s="7">
        <f t="shared" si="839"/>
        <v>7.7624053536471619E-4</v>
      </c>
      <c r="N1700" s="3">
        <f t="shared" si="834"/>
        <v>3.7978056753622833E-4</v>
      </c>
      <c r="O1700" s="3">
        <f t="shared" si="840"/>
        <v>0.24195425989597191</v>
      </c>
      <c r="P1700" s="3">
        <f t="shared" si="838"/>
        <v>0.24233404046350815</v>
      </c>
    </row>
    <row r="1702" spans="1:16" x14ac:dyDescent="0.25">
      <c r="A1702" s="5" t="s">
        <v>75</v>
      </c>
      <c r="B1702" s="5"/>
      <c r="C1702" s="5"/>
      <c r="D1702" s="5"/>
      <c r="E1702" s="5"/>
      <c r="F1702">
        <f>F1669+1</f>
        <v>52</v>
      </c>
      <c r="G1702" t="s">
        <v>76</v>
      </c>
      <c r="H1702">
        <f>D$18/100</f>
        <v>0.7</v>
      </c>
      <c r="K1702" t="s">
        <v>15</v>
      </c>
    </row>
    <row r="1703" spans="1:16" x14ac:dyDescent="0.25">
      <c r="A1703" s="1" t="s">
        <v>82</v>
      </c>
      <c r="B1703" s="1" t="s">
        <v>182</v>
      </c>
      <c r="C1703" s="1" t="s">
        <v>183</v>
      </c>
      <c r="D1703" s="1" t="s">
        <v>184</v>
      </c>
      <c r="E1703" s="1" t="s">
        <v>185</v>
      </c>
      <c r="F1703" s="1" t="s">
        <v>79</v>
      </c>
      <c r="G1703" s="1" t="s">
        <v>81</v>
      </c>
      <c r="H1703" s="1" t="s">
        <v>84</v>
      </c>
      <c r="I1703" s="1" t="s">
        <v>60</v>
      </c>
      <c r="J1703" s="1" t="s">
        <v>187</v>
      </c>
      <c r="K1703" s="1" t="s">
        <v>86</v>
      </c>
      <c r="L1703" s="1" t="s">
        <v>88</v>
      </c>
      <c r="M1703" s="1" t="s">
        <v>88</v>
      </c>
      <c r="N1703" s="1" t="s">
        <v>90</v>
      </c>
      <c r="O1703" s="1" t="s">
        <v>92</v>
      </c>
      <c r="P1703" s="1" t="s">
        <v>92</v>
      </c>
    </row>
    <row r="1704" spans="1:16" x14ac:dyDescent="0.25">
      <c r="A1704" s="1" t="s">
        <v>77</v>
      </c>
      <c r="B1704" s="1" t="s">
        <v>10</v>
      </c>
      <c r="C1704" s="1" t="s">
        <v>57</v>
      </c>
      <c r="D1704" s="1" t="s">
        <v>59</v>
      </c>
      <c r="E1704" s="1" t="s">
        <v>186</v>
      </c>
      <c r="F1704" s="1" t="s">
        <v>78</v>
      </c>
      <c r="G1704" s="1" t="s">
        <v>80</v>
      </c>
      <c r="H1704" s="1" t="s">
        <v>83</v>
      </c>
      <c r="I1704" s="1" t="s">
        <v>61</v>
      </c>
      <c r="J1704" s="1" t="s">
        <v>188</v>
      </c>
      <c r="K1704" s="1" t="s">
        <v>85</v>
      </c>
      <c r="L1704" s="1" t="s">
        <v>87</v>
      </c>
      <c r="M1704" s="1" t="s">
        <v>28</v>
      </c>
      <c r="N1704" s="1" t="s">
        <v>89</v>
      </c>
      <c r="O1704" s="1" t="s">
        <v>32</v>
      </c>
      <c r="P1704" s="1" t="s">
        <v>91</v>
      </c>
    </row>
    <row r="1705" spans="1:16" x14ac:dyDescent="0.25">
      <c r="A1705" s="1" t="s">
        <v>0</v>
      </c>
      <c r="B1705" s="1" t="s">
        <v>0</v>
      </c>
      <c r="C1705" s="1" t="s">
        <v>97</v>
      </c>
      <c r="D1705" s="1" t="s">
        <v>17</v>
      </c>
      <c r="E1705" s="1" t="s">
        <v>17</v>
      </c>
      <c r="F1705" s="1" t="s">
        <v>22</v>
      </c>
      <c r="G1705" s="1" t="s">
        <v>0</v>
      </c>
      <c r="H1705" s="1" t="s">
        <v>0</v>
      </c>
      <c r="I1705" s="1" t="s">
        <v>0</v>
      </c>
      <c r="J1705" s="1" t="s">
        <v>0</v>
      </c>
      <c r="K1705" s="1" t="s">
        <v>0</v>
      </c>
      <c r="L1705" s="1" t="s">
        <v>20</v>
      </c>
      <c r="M1705" s="1" t="s">
        <v>20</v>
      </c>
      <c r="N1705" s="1" t="s">
        <v>0</v>
      </c>
      <c r="O1705" s="1" t="s">
        <v>0</v>
      </c>
      <c r="P1705" s="1" t="s">
        <v>0</v>
      </c>
    </row>
    <row r="1706" spans="1:16" x14ac:dyDescent="0.25">
      <c r="A1706" s="8">
        <v>0.2</v>
      </c>
      <c r="B1706" s="8">
        <f t="shared" ref="B1706:B1733" si="841">IF(A1706&lt;$D$24,A1706,2*$D$24-A1706)</f>
        <v>4.9999999999999989E-2</v>
      </c>
      <c r="C1706" s="8">
        <f t="shared" ref="C1706:C1733" si="842">2*ACOS(($D$24-B1706)/$D$24)</f>
        <v>1.8545904360032242</v>
      </c>
      <c r="D1706" s="8">
        <f t="shared" ref="D1706:D1733" si="843">$D$24^2*(C1706-SIN(C1706))/2</f>
        <v>6.9889877812751881E-3</v>
      </c>
      <c r="E1706" s="8">
        <f t="shared" ref="E1706:E1733" si="844">IF(A1706&lt;$D$24,D1706,3.1416*($D$24)^2-D1706)</f>
        <v>4.2098512218724814E-2</v>
      </c>
      <c r="F1706" s="3">
        <f t="shared" ref="F1706:F1733" si="845">$D$19/E1706</f>
        <v>0.51457175906087338</v>
      </c>
      <c r="G1706" s="7">
        <f t="shared" ref="G1706:G1733" si="846">F1706^2/(2*32.2)</f>
        <v>4.1115542736490911E-3</v>
      </c>
      <c r="H1706" s="3">
        <f t="shared" ref="H1706:H1733" si="847">A1706+G1706</f>
        <v>0.2041115542736491</v>
      </c>
      <c r="I1706" s="3">
        <f t="shared" ref="I1706:I1733" si="848">$D$24*C1706</f>
        <v>0.23182380450040302</v>
      </c>
      <c r="J1706" s="3">
        <f t="shared" ref="J1706:J1733" si="849">IF(A1706&lt;$D$24,I1706,(2*3.1416*$D$24-I1706))</f>
        <v>0.55357619549959702</v>
      </c>
      <c r="K1706" s="3">
        <f>E1706/J1706</f>
        <v>7.6048270429568104E-2</v>
      </c>
      <c r="L1706" s="7">
        <f>($D$21^2)*(F1706^2)/(($D$20^2)*(K1706^1.333))</f>
        <v>3.7189525515176188E-4</v>
      </c>
      <c r="M1706" s="7">
        <f>D1689</f>
        <v>7.3681506742893314E-4</v>
      </c>
      <c r="N1706" s="3">
        <f t="shared" ref="N1706:N1733" si="850">((M1706+L1706)/2)*D$30</f>
        <v>3.8804861290324324E-4</v>
      </c>
      <c r="O1706" s="3">
        <f>H1700</f>
        <v>0.24233404004133077</v>
      </c>
      <c r="P1706" s="3">
        <f>N1706+O1706</f>
        <v>0.242722088654234</v>
      </c>
    </row>
    <row r="1707" spans="1:16" x14ac:dyDescent="0.25">
      <c r="A1707" s="8">
        <f t="shared" ref="A1707:A1733" si="851">A1706+(P1706-H1706)/2</f>
        <v>0.21930526719029247</v>
      </c>
      <c r="B1707" s="8">
        <f t="shared" si="841"/>
        <v>3.0694732809707526E-2</v>
      </c>
      <c r="C1707" s="8">
        <f t="shared" si="842"/>
        <v>1.4319850963039422</v>
      </c>
      <c r="D1707" s="8">
        <f t="shared" si="843"/>
        <v>3.450030587528399E-3</v>
      </c>
      <c r="E1707" s="8">
        <f t="shared" si="844"/>
        <v>4.5637469412471598E-2</v>
      </c>
      <c r="F1707" s="3">
        <f t="shared" si="845"/>
        <v>0.47466929619710713</v>
      </c>
      <c r="G1707" s="7">
        <f t="shared" si="846"/>
        <v>3.4986170924263512E-3</v>
      </c>
      <c r="H1707" s="3">
        <f t="shared" si="847"/>
        <v>0.22280388428271883</v>
      </c>
      <c r="I1707" s="3">
        <f t="shared" si="848"/>
        <v>0.17899813703799278</v>
      </c>
      <c r="J1707" s="3">
        <f t="shared" si="849"/>
        <v>0.60640186296200715</v>
      </c>
      <c r="K1707" s="3">
        <f t="shared" ref="K1707:K1733" si="852">E1707/J1707</f>
        <v>7.525944790069175E-2</v>
      </c>
      <c r="L1707" s="7">
        <f t="shared" ref="L1707:L1733" si="853">($D$21^2)*(F1707^2)/(($D$20^2)*(K1707^1.333))</f>
        <v>3.2088341068371143E-4</v>
      </c>
      <c r="M1707" s="7">
        <f>M1706</f>
        <v>7.3681506742893314E-4</v>
      </c>
      <c r="N1707" s="3">
        <f t="shared" si="850"/>
        <v>3.7019446733942564E-4</v>
      </c>
      <c r="O1707" s="3">
        <f>O1706</f>
        <v>0.24233404004133077</v>
      </c>
      <c r="P1707" s="3">
        <f t="shared" ref="P1707:P1733" si="854">N1707+O1707</f>
        <v>0.24270423450867021</v>
      </c>
    </row>
    <row r="1708" spans="1:16" x14ac:dyDescent="0.25">
      <c r="A1708" s="8">
        <f t="shared" si="851"/>
        <v>0.22925544230326816</v>
      </c>
      <c r="B1708" s="8">
        <f t="shared" si="841"/>
        <v>2.0744557696731836E-2</v>
      </c>
      <c r="C1708" s="8">
        <f t="shared" si="842"/>
        <v>1.1687989740860836</v>
      </c>
      <c r="D1708" s="8">
        <f t="shared" si="843"/>
        <v>1.9415439265224712E-3</v>
      </c>
      <c r="E1708" s="8">
        <f t="shared" si="844"/>
        <v>4.7145956073477525E-2</v>
      </c>
      <c r="F1708" s="3">
        <f t="shared" si="845"/>
        <v>0.45948173057458663</v>
      </c>
      <c r="G1708" s="7">
        <f t="shared" si="846"/>
        <v>3.2783146076369096E-3</v>
      </c>
      <c r="H1708" s="3">
        <f t="shared" si="847"/>
        <v>0.23253375691090508</v>
      </c>
      <c r="I1708" s="3">
        <f t="shared" si="848"/>
        <v>0.14609987176076045</v>
      </c>
      <c r="J1708" s="3">
        <f t="shared" si="849"/>
        <v>0.63930012823923954</v>
      </c>
      <c r="K1708" s="3">
        <f t="shared" si="852"/>
        <v>7.3746201495887259E-2</v>
      </c>
      <c r="L1708" s="7">
        <f t="shared" si="853"/>
        <v>3.0893020300238911E-4</v>
      </c>
      <c r="M1708" s="7">
        <f t="shared" ref="M1708:M1733" si="855">M1707</f>
        <v>7.3681506742893314E-4</v>
      </c>
      <c r="N1708" s="3">
        <f t="shared" si="850"/>
        <v>3.6601084465096273E-4</v>
      </c>
      <c r="O1708" s="3">
        <f t="shared" ref="O1708:O1733" si="856">O1707</f>
        <v>0.24233404004133077</v>
      </c>
      <c r="P1708" s="3">
        <f t="shared" si="854"/>
        <v>0.24270005088598173</v>
      </c>
    </row>
    <row r="1709" spans="1:16" x14ac:dyDescent="0.25">
      <c r="A1709" s="8">
        <f t="shared" si="851"/>
        <v>0.23433858929080648</v>
      </c>
      <c r="B1709" s="8">
        <f t="shared" si="841"/>
        <v>1.5661410709193524E-2</v>
      </c>
      <c r="C1709" s="8">
        <f t="shared" si="842"/>
        <v>1.0119237212477619</v>
      </c>
      <c r="D1709" s="8">
        <f t="shared" si="843"/>
        <v>1.2817991595822573E-3</v>
      </c>
      <c r="E1709" s="8">
        <f t="shared" si="844"/>
        <v>4.7805700840417742E-2</v>
      </c>
      <c r="F1709" s="3">
        <f t="shared" si="845"/>
        <v>0.45314063187878162</v>
      </c>
      <c r="G1709" s="7">
        <f t="shared" si="846"/>
        <v>3.1884539170730043E-3</v>
      </c>
      <c r="H1709" s="3">
        <f t="shared" si="847"/>
        <v>0.23752704320787948</v>
      </c>
      <c r="I1709" s="3">
        <f t="shared" si="848"/>
        <v>0.12649046515597023</v>
      </c>
      <c r="J1709" s="3">
        <f t="shared" si="849"/>
        <v>0.6589095348440297</v>
      </c>
      <c r="K1709" s="3">
        <f t="shared" si="852"/>
        <v>7.2552753166235204E-2</v>
      </c>
      <c r="L1709" s="7">
        <f t="shared" si="853"/>
        <v>3.0706845321334155E-4</v>
      </c>
      <c r="M1709" s="7">
        <f t="shared" si="855"/>
        <v>7.3681506742893314E-4</v>
      </c>
      <c r="N1709" s="3">
        <f t="shared" si="850"/>
        <v>3.6535923222479614E-4</v>
      </c>
      <c r="O1709" s="3">
        <f t="shared" si="856"/>
        <v>0.24233404004133077</v>
      </c>
      <c r="P1709" s="3">
        <f t="shared" si="854"/>
        <v>0.24269939927355558</v>
      </c>
    </row>
    <row r="1710" spans="1:16" x14ac:dyDescent="0.25">
      <c r="A1710" s="8">
        <f t="shared" si="851"/>
        <v>0.23692476732364454</v>
      </c>
      <c r="B1710" s="8">
        <f t="shared" si="841"/>
        <v>1.3075232676355464E-2</v>
      </c>
      <c r="C1710" s="8">
        <f t="shared" si="842"/>
        <v>0.92294353638094018</v>
      </c>
      <c r="D1710" s="8">
        <f t="shared" si="843"/>
        <v>9.8095399963852442E-4</v>
      </c>
      <c r="E1710" s="8">
        <f t="shared" si="844"/>
        <v>4.8106546000361475E-2</v>
      </c>
      <c r="F1710" s="3">
        <f t="shared" si="845"/>
        <v>0.45030681450445686</v>
      </c>
      <c r="G1710" s="7">
        <f t="shared" si="846"/>
        <v>3.148699179955766E-3</v>
      </c>
      <c r="H1710" s="3">
        <f t="shared" si="847"/>
        <v>0.24007346650360031</v>
      </c>
      <c r="I1710" s="3">
        <f t="shared" si="848"/>
        <v>0.11536794204761752</v>
      </c>
      <c r="J1710" s="3">
        <f t="shared" si="849"/>
        <v>0.67003205795238241</v>
      </c>
      <c r="K1710" s="3">
        <f t="shared" si="852"/>
        <v>7.1797379587142524E-2</v>
      </c>
      <c r="L1710" s="7">
        <f t="shared" si="853"/>
        <v>3.0749999799250594E-4</v>
      </c>
      <c r="M1710" s="7">
        <f t="shared" si="855"/>
        <v>7.3681506742893314E-4</v>
      </c>
      <c r="N1710" s="3">
        <f t="shared" si="850"/>
        <v>3.6551027289750368E-4</v>
      </c>
      <c r="O1710" s="3">
        <f t="shared" si="856"/>
        <v>0.24233404004133077</v>
      </c>
      <c r="P1710" s="3">
        <f t="shared" si="854"/>
        <v>0.24269955031422827</v>
      </c>
    </row>
    <row r="1711" spans="1:16" x14ac:dyDescent="0.25">
      <c r="A1711" s="8">
        <f t="shared" si="851"/>
        <v>0.23823780922895851</v>
      </c>
      <c r="B1711" s="8">
        <f t="shared" si="841"/>
        <v>1.1762190771041486E-2</v>
      </c>
      <c r="C1711" s="8">
        <f t="shared" si="842"/>
        <v>0.87458076335160673</v>
      </c>
      <c r="D1711" s="8">
        <f t="shared" si="843"/>
        <v>8.3832857760651486E-4</v>
      </c>
      <c r="E1711" s="8">
        <f t="shared" si="844"/>
        <v>4.8249171422393482E-2</v>
      </c>
      <c r="F1711" s="3">
        <f t="shared" si="845"/>
        <v>0.44897569942891846</v>
      </c>
      <c r="G1711" s="7">
        <f t="shared" si="846"/>
        <v>3.1301114701504117E-3</v>
      </c>
      <c r="H1711" s="3">
        <f t="shared" si="847"/>
        <v>0.24136792069910892</v>
      </c>
      <c r="I1711" s="3">
        <f t="shared" si="848"/>
        <v>0.10932259541895084</v>
      </c>
      <c r="J1711" s="3">
        <f t="shared" si="849"/>
        <v>0.67607740458104915</v>
      </c>
      <c r="K1711" s="3">
        <f t="shared" si="852"/>
        <v>7.1366342219782469E-2</v>
      </c>
      <c r="L1711" s="7">
        <f t="shared" si="853"/>
        <v>3.0814828347818619E-4</v>
      </c>
      <c r="M1711" s="7">
        <f t="shared" si="855"/>
        <v>7.3681506742893314E-4</v>
      </c>
      <c r="N1711" s="3">
        <f t="shared" si="850"/>
        <v>3.6573717281749169E-4</v>
      </c>
      <c r="O1711" s="3">
        <f t="shared" si="856"/>
        <v>0.24233404004133077</v>
      </c>
      <c r="P1711" s="3">
        <f t="shared" si="854"/>
        <v>0.24269977721414826</v>
      </c>
    </row>
    <row r="1712" spans="1:16" x14ac:dyDescent="0.25">
      <c r="A1712" s="8">
        <f t="shared" si="851"/>
        <v>0.2389037374864782</v>
      </c>
      <c r="B1712" s="8">
        <f t="shared" si="841"/>
        <v>1.1096262513521804E-2</v>
      </c>
      <c r="C1712" s="8">
        <f t="shared" si="842"/>
        <v>0.84907225164757882</v>
      </c>
      <c r="D1712" s="8">
        <f t="shared" si="843"/>
        <v>7.6878490637154531E-4</v>
      </c>
      <c r="E1712" s="8">
        <f t="shared" si="844"/>
        <v>4.831871509362845E-2</v>
      </c>
      <c r="F1712" s="3">
        <f t="shared" si="845"/>
        <v>0.44832950222824636</v>
      </c>
      <c r="G1712" s="7">
        <f t="shared" si="846"/>
        <v>3.1211078038544588E-3</v>
      </c>
      <c r="H1712" s="3">
        <f t="shared" si="847"/>
        <v>0.24202484529033266</v>
      </c>
      <c r="I1712" s="3">
        <f t="shared" si="848"/>
        <v>0.10613403145594735</v>
      </c>
      <c r="J1712" s="3">
        <f t="shared" si="849"/>
        <v>0.67926596854405263</v>
      </c>
      <c r="K1712" s="3">
        <f t="shared" si="852"/>
        <v>7.1133719825822284E-2</v>
      </c>
      <c r="L1712" s="7">
        <f t="shared" si="853"/>
        <v>3.0860204759654552E-4</v>
      </c>
      <c r="M1712" s="7">
        <f t="shared" si="855"/>
        <v>7.3681506742893314E-4</v>
      </c>
      <c r="N1712" s="3">
        <f t="shared" si="850"/>
        <v>3.6589599025891749E-4</v>
      </c>
      <c r="O1712" s="3">
        <f t="shared" si="856"/>
        <v>0.24233404004133077</v>
      </c>
      <c r="P1712" s="3">
        <f t="shared" si="854"/>
        <v>0.24269993603158968</v>
      </c>
    </row>
    <row r="1713" spans="1:16" x14ac:dyDescent="0.25">
      <c r="A1713" s="8">
        <f t="shared" si="851"/>
        <v>0.23924128285710672</v>
      </c>
      <c r="B1713" s="8">
        <f t="shared" si="841"/>
        <v>1.0758717142893282E-2</v>
      </c>
      <c r="C1713" s="8">
        <f t="shared" si="842"/>
        <v>0.83586386696765969</v>
      </c>
      <c r="D1713" s="8">
        <f t="shared" si="843"/>
        <v>7.3427987253919368E-4</v>
      </c>
      <c r="E1713" s="8">
        <f t="shared" si="844"/>
        <v>4.8353220127460808E-2</v>
      </c>
      <c r="F1713" s="3">
        <f t="shared" si="845"/>
        <v>0.44800957266405905</v>
      </c>
      <c r="G1713" s="7">
        <f t="shared" si="846"/>
        <v>3.1166549254446085E-3</v>
      </c>
      <c r="H1713" s="3">
        <f t="shared" si="847"/>
        <v>0.24235793778255132</v>
      </c>
      <c r="I1713" s="3">
        <f t="shared" si="848"/>
        <v>0.10448298337095746</v>
      </c>
      <c r="J1713" s="3">
        <f t="shared" si="849"/>
        <v>0.68091701662904258</v>
      </c>
      <c r="K1713" s="3">
        <f t="shared" si="852"/>
        <v>7.1011913267844215E-2</v>
      </c>
      <c r="L1713" s="7">
        <f t="shared" si="853"/>
        <v>3.0886657609794564E-4</v>
      </c>
      <c r="M1713" s="7">
        <f t="shared" si="855"/>
        <v>7.3681506742893314E-4</v>
      </c>
      <c r="N1713" s="3">
        <f t="shared" si="850"/>
        <v>3.6598857523440756E-4</v>
      </c>
      <c r="O1713" s="3">
        <f t="shared" si="856"/>
        <v>0.24233404004133077</v>
      </c>
      <c r="P1713" s="3">
        <f t="shared" si="854"/>
        <v>0.24270002861656517</v>
      </c>
    </row>
    <row r="1714" spans="1:16" x14ac:dyDescent="0.25">
      <c r="A1714" s="8">
        <f t="shared" si="851"/>
        <v>0.23941232827411363</v>
      </c>
      <c r="B1714" s="8">
        <f t="shared" si="841"/>
        <v>1.0587671725886372E-2</v>
      </c>
      <c r="C1714" s="8">
        <f t="shared" si="842"/>
        <v>0.82909521873756731</v>
      </c>
      <c r="D1714" s="8">
        <f t="shared" si="843"/>
        <v>7.1699034791026985E-4</v>
      </c>
      <c r="E1714" s="8">
        <f t="shared" si="844"/>
        <v>4.8370509652089728E-2</v>
      </c>
      <c r="F1714" s="3">
        <f t="shared" si="845"/>
        <v>0.44784943640342673</v>
      </c>
      <c r="G1714" s="7">
        <f t="shared" si="846"/>
        <v>3.1144272932743314E-3</v>
      </c>
      <c r="H1714" s="3">
        <f t="shared" si="847"/>
        <v>0.24252675556738795</v>
      </c>
      <c r="I1714" s="3">
        <f t="shared" si="848"/>
        <v>0.10363690234219591</v>
      </c>
      <c r="J1714" s="3">
        <f t="shared" si="849"/>
        <v>0.68176309765780407</v>
      </c>
      <c r="K1714" s="3">
        <f t="shared" si="852"/>
        <v>7.0949146145144151E-2</v>
      </c>
      <c r="L1714" s="7">
        <f t="shared" si="853"/>
        <v>3.0900984539189674E-4</v>
      </c>
      <c r="M1714" s="7">
        <f t="shared" si="855"/>
        <v>7.3681506742893314E-4</v>
      </c>
      <c r="N1714" s="3">
        <f t="shared" si="850"/>
        <v>3.6603871948729045E-4</v>
      </c>
      <c r="O1714" s="3">
        <f t="shared" si="856"/>
        <v>0.24233404004133077</v>
      </c>
      <c r="P1714" s="3">
        <f t="shared" si="854"/>
        <v>0.24270007876081806</v>
      </c>
    </row>
    <row r="1715" spans="1:16" x14ac:dyDescent="0.25">
      <c r="A1715" s="8">
        <f t="shared" si="851"/>
        <v>0.23949898987082868</v>
      </c>
      <c r="B1715" s="8">
        <f t="shared" si="841"/>
        <v>1.0501010129171318E-2</v>
      </c>
      <c r="C1715" s="8">
        <f t="shared" si="842"/>
        <v>0.825645884322741</v>
      </c>
      <c r="D1715" s="8">
        <f t="shared" si="843"/>
        <v>7.0828114074086759E-4</v>
      </c>
      <c r="E1715" s="8">
        <f t="shared" si="844"/>
        <v>4.8379218859259131E-2</v>
      </c>
      <c r="F1715" s="3">
        <f t="shared" si="845"/>
        <v>0.44776881473126445</v>
      </c>
      <c r="G1715" s="7">
        <f t="shared" si="846"/>
        <v>3.1133060783515745E-3</v>
      </c>
      <c r="H1715" s="3">
        <f t="shared" si="847"/>
        <v>0.24261229594918027</v>
      </c>
      <c r="I1715" s="3">
        <f t="shared" si="848"/>
        <v>0.10320573554034262</v>
      </c>
      <c r="J1715" s="3">
        <f t="shared" si="849"/>
        <v>0.68219426445965736</v>
      </c>
      <c r="K1715" s="3">
        <f t="shared" si="852"/>
        <v>7.0917070663997217E-2</v>
      </c>
      <c r="L1715" s="7">
        <f t="shared" si="853"/>
        <v>3.0908485185582134E-4</v>
      </c>
      <c r="M1715" s="7">
        <f t="shared" si="855"/>
        <v>7.3681506742893314E-4</v>
      </c>
      <c r="N1715" s="3">
        <f t="shared" si="850"/>
        <v>3.6606497174966406E-4</v>
      </c>
      <c r="O1715" s="3">
        <f t="shared" si="856"/>
        <v>0.24233404004133077</v>
      </c>
      <c r="P1715" s="3">
        <f t="shared" si="854"/>
        <v>0.24270010501308042</v>
      </c>
    </row>
    <row r="1716" spans="1:16" x14ac:dyDescent="0.25">
      <c r="A1716" s="8">
        <f t="shared" si="851"/>
        <v>0.23954289440277876</v>
      </c>
      <c r="B1716" s="8">
        <f t="shared" si="841"/>
        <v>1.0457105597221239E-2</v>
      </c>
      <c r="C1716" s="8">
        <f t="shared" si="842"/>
        <v>0.8238931878437139</v>
      </c>
      <c r="D1716" s="8">
        <f t="shared" si="843"/>
        <v>7.0388195675566857E-4</v>
      </c>
      <c r="E1716" s="8">
        <f t="shared" si="844"/>
        <v>4.8383618043244328E-2</v>
      </c>
      <c r="F1716" s="3">
        <f t="shared" si="845"/>
        <v>0.44772810224471421</v>
      </c>
      <c r="G1716" s="7">
        <f t="shared" si="846"/>
        <v>3.1127399617958576E-3</v>
      </c>
      <c r="H1716" s="3">
        <f t="shared" si="847"/>
        <v>0.24265563436457463</v>
      </c>
      <c r="I1716" s="3">
        <f t="shared" si="848"/>
        <v>0.10298664848046424</v>
      </c>
      <c r="J1716" s="3">
        <f t="shared" si="849"/>
        <v>0.68241335151953575</v>
      </c>
      <c r="K1716" s="3">
        <f t="shared" si="852"/>
        <v>7.0900749429225127E-2</v>
      </c>
      <c r="L1716" s="7">
        <f t="shared" si="853"/>
        <v>3.091234789940802E-4</v>
      </c>
      <c r="M1716" s="7">
        <f t="shared" si="855"/>
        <v>7.3681506742893314E-4</v>
      </c>
      <c r="N1716" s="3">
        <f t="shared" si="850"/>
        <v>3.6607849124805465E-4</v>
      </c>
      <c r="O1716" s="3">
        <f t="shared" si="856"/>
        <v>0.24233404004133077</v>
      </c>
      <c r="P1716" s="3">
        <f t="shared" si="854"/>
        <v>0.24270011853257883</v>
      </c>
    </row>
    <row r="1717" spans="1:16" x14ac:dyDescent="0.25">
      <c r="A1717" s="8">
        <f t="shared" si="851"/>
        <v>0.23956513648678085</v>
      </c>
      <c r="B1717" s="8">
        <f t="shared" si="841"/>
        <v>1.043486351321915E-2</v>
      </c>
      <c r="C1717" s="8">
        <f t="shared" si="842"/>
        <v>0.82300392711208525</v>
      </c>
      <c r="D1717" s="8">
        <f t="shared" si="843"/>
        <v>7.0165669108992676E-4</v>
      </c>
      <c r="E1717" s="8">
        <f t="shared" si="844"/>
        <v>4.8385843308910076E-2</v>
      </c>
      <c r="F1717" s="3">
        <f t="shared" si="845"/>
        <v>0.44770751122251884</v>
      </c>
      <c r="G1717" s="7">
        <f t="shared" si="846"/>
        <v>3.1124536584636927E-3</v>
      </c>
      <c r="H1717" s="3">
        <f t="shared" si="847"/>
        <v>0.24267759014524454</v>
      </c>
      <c r="I1717" s="3">
        <f t="shared" si="848"/>
        <v>0.10287549088901066</v>
      </c>
      <c r="J1717" s="3">
        <f t="shared" si="849"/>
        <v>0.68252450911098927</v>
      </c>
      <c r="K1717" s="3">
        <f t="shared" si="852"/>
        <v>7.0892462707213597E-2</v>
      </c>
      <c r="L1717" s="7">
        <f t="shared" si="853"/>
        <v>3.0914320944129591E-4</v>
      </c>
      <c r="M1717" s="7">
        <f t="shared" si="855"/>
        <v>7.3681506742893314E-4</v>
      </c>
      <c r="N1717" s="3">
        <f t="shared" si="850"/>
        <v>3.6608539690458015E-4</v>
      </c>
      <c r="O1717" s="3">
        <f t="shared" si="856"/>
        <v>0.24233404004133077</v>
      </c>
      <c r="P1717" s="3">
        <f t="shared" si="854"/>
        <v>0.24270012543823535</v>
      </c>
    </row>
    <row r="1718" spans="1:16" x14ac:dyDescent="0.25">
      <c r="A1718" s="8">
        <f t="shared" si="851"/>
        <v>0.23957640413327624</v>
      </c>
      <c r="B1718" s="8">
        <f t="shared" si="841"/>
        <v>1.0423595866723756E-2</v>
      </c>
      <c r="C1718" s="8">
        <f t="shared" si="842"/>
        <v>0.82255308944532901</v>
      </c>
      <c r="D1718" s="8">
        <f t="shared" si="843"/>
        <v>7.0053025583634385E-4</v>
      </c>
      <c r="E1718" s="8">
        <f t="shared" si="844"/>
        <v>4.8386969744163656E-2</v>
      </c>
      <c r="F1718" s="3">
        <f t="shared" si="845"/>
        <v>0.44769708871566216</v>
      </c>
      <c r="G1718" s="7">
        <f t="shared" si="846"/>
        <v>3.1123087460322896E-3</v>
      </c>
      <c r="H1718" s="3">
        <f t="shared" si="847"/>
        <v>0.24268871287930854</v>
      </c>
      <c r="I1718" s="3">
        <f t="shared" si="848"/>
        <v>0.10281913618066613</v>
      </c>
      <c r="J1718" s="3">
        <f t="shared" si="849"/>
        <v>0.68258086381933381</v>
      </c>
      <c r="K1718" s="3">
        <f t="shared" si="852"/>
        <v>7.0888259998116168E-2</v>
      </c>
      <c r="L1718" s="7">
        <f t="shared" si="853"/>
        <v>3.0915324638016025E-4</v>
      </c>
      <c r="M1718" s="7">
        <f t="shared" si="855"/>
        <v>7.3681506742893314E-4</v>
      </c>
      <c r="N1718" s="3">
        <f t="shared" si="850"/>
        <v>3.6608890983318263E-4</v>
      </c>
      <c r="O1718" s="3">
        <f t="shared" si="856"/>
        <v>0.24233404004133077</v>
      </c>
      <c r="P1718" s="3">
        <f t="shared" si="854"/>
        <v>0.24270012895116397</v>
      </c>
    </row>
    <row r="1719" spans="1:16" x14ac:dyDescent="0.25">
      <c r="A1719" s="8">
        <f t="shared" si="851"/>
        <v>0.23958211216920394</v>
      </c>
      <c r="B1719" s="8">
        <f t="shared" si="841"/>
        <v>1.0417887830796058E-2</v>
      </c>
      <c r="C1719" s="8">
        <f t="shared" si="842"/>
        <v>0.82232461229623599</v>
      </c>
      <c r="D1719" s="8">
        <f t="shared" si="843"/>
        <v>6.9995984125497106E-4</v>
      </c>
      <c r="E1719" s="8">
        <f t="shared" si="844"/>
        <v>4.8387540158745031E-2</v>
      </c>
      <c r="F1719" s="3">
        <f t="shared" si="845"/>
        <v>0.44769181105644235</v>
      </c>
      <c r="G1719" s="7">
        <f t="shared" si="846"/>
        <v>3.1122353678105165E-3</v>
      </c>
      <c r="H1719" s="3">
        <f t="shared" si="847"/>
        <v>0.24269434753701447</v>
      </c>
      <c r="I1719" s="3">
        <f t="shared" si="848"/>
        <v>0.1027905765370295</v>
      </c>
      <c r="J1719" s="3">
        <f t="shared" si="849"/>
        <v>0.68260942346297049</v>
      </c>
      <c r="K1719" s="3">
        <f t="shared" si="852"/>
        <v>7.0886129747914195E-2</v>
      </c>
      <c r="L1719" s="7">
        <f t="shared" si="853"/>
        <v>3.0915834166440973E-4</v>
      </c>
      <c r="M1719" s="7">
        <f t="shared" si="855"/>
        <v>7.3681506742893314E-4</v>
      </c>
      <c r="N1719" s="3">
        <f t="shared" si="850"/>
        <v>3.6609069318267002E-4</v>
      </c>
      <c r="O1719" s="3">
        <f t="shared" si="856"/>
        <v>0.24233404004133077</v>
      </c>
      <c r="P1719" s="3">
        <f t="shared" si="854"/>
        <v>0.24270013073451344</v>
      </c>
    </row>
    <row r="1720" spans="1:16" x14ac:dyDescent="0.25">
      <c r="A1720" s="8">
        <f t="shared" si="851"/>
        <v>0.23958500376795344</v>
      </c>
      <c r="B1720" s="8">
        <f t="shared" si="841"/>
        <v>1.0414996232046558E-2</v>
      </c>
      <c r="C1720" s="8">
        <f t="shared" si="842"/>
        <v>0.82220884661834992</v>
      </c>
      <c r="D1720" s="8">
        <f t="shared" si="843"/>
        <v>6.9967093547588111E-4</v>
      </c>
      <c r="E1720" s="8">
        <f t="shared" si="844"/>
        <v>4.8387829064524115E-2</v>
      </c>
      <c r="F1720" s="3">
        <f t="shared" si="845"/>
        <v>0.44768913805469868</v>
      </c>
      <c r="G1720" s="7">
        <f t="shared" si="846"/>
        <v>3.112198203915513E-3</v>
      </c>
      <c r="H1720" s="3">
        <f t="shared" si="847"/>
        <v>0.24269720197186895</v>
      </c>
      <c r="I1720" s="3">
        <f t="shared" si="848"/>
        <v>0.10277610582729374</v>
      </c>
      <c r="J1720" s="3">
        <f t="shared" si="849"/>
        <v>0.6826238941727063</v>
      </c>
      <c r="K1720" s="3">
        <f t="shared" si="852"/>
        <v>7.0885050285511716E-2</v>
      </c>
      <c r="L1720" s="7">
        <f t="shared" si="853"/>
        <v>3.0916092560302809E-4</v>
      </c>
      <c r="M1720" s="7">
        <f>M1712</f>
        <v>7.3681506742893314E-4</v>
      </c>
      <c r="N1720" s="3">
        <f t="shared" si="850"/>
        <v>3.6609159756118638E-4</v>
      </c>
      <c r="O1720" s="3">
        <f>O1712</f>
        <v>0.24233404004133077</v>
      </c>
      <c r="P1720" s="3">
        <f t="shared" si="854"/>
        <v>0.24270013163889195</v>
      </c>
    </row>
    <row r="1721" spans="1:16" x14ac:dyDescent="0.25">
      <c r="A1721" s="8">
        <f t="shared" si="851"/>
        <v>0.23958646860146493</v>
      </c>
      <c r="B1721" s="8">
        <f t="shared" si="841"/>
        <v>1.041353139853507E-2</v>
      </c>
      <c r="C1721" s="8">
        <f t="shared" si="842"/>
        <v>0.82215019587835281</v>
      </c>
      <c r="D1721" s="8">
        <f t="shared" si="843"/>
        <v>6.9952459548308296E-4</v>
      </c>
      <c r="E1721" s="8">
        <f t="shared" si="844"/>
        <v>4.838797540451692E-2</v>
      </c>
      <c r="F1721" s="3">
        <f t="shared" si="845"/>
        <v>0.44768778410622917</v>
      </c>
      <c r="G1721" s="7">
        <f t="shared" si="846"/>
        <v>3.1121793794712054E-3</v>
      </c>
      <c r="H1721" s="3">
        <f t="shared" si="847"/>
        <v>0.24269864798093613</v>
      </c>
      <c r="I1721" s="3">
        <f t="shared" si="848"/>
        <v>0.1027687744847941</v>
      </c>
      <c r="J1721" s="3">
        <f t="shared" si="849"/>
        <v>0.68263122551520583</v>
      </c>
      <c r="K1721" s="3">
        <f t="shared" si="852"/>
        <v>7.0884503368560101E-2</v>
      </c>
      <c r="L1721" s="7">
        <f t="shared" si="853"/>
        <v>3.0916223528725369E-4</v>
      </c>
      <c r="M1721" s="7">
        <f t="shared" si="855"/>
        <v>7.3681506742893314E-4</v>
      </c>
      <c r="N1721" s="3">
        <f t="shared" si="850"/>
        <v>3.6609205595066537E-4</v>
      </c>
      <c r="O1721" s="3">
        <f t="shared" si="856"/>
        <v>0.24233404004133077</v>
      </c>
      <c r="P1721" s="3">
        <f t="shared" si="854"/>
        <v>0.24270013209728145</v>
      </c>
    </row>
    <row r="1722" spans="1:16" x14ac:dyDescent="0.25">
      <c r="A1722" s="8">
        <f t="shared" si="851"/>
        <v>0.23958721065963759</v>
      </c>
      <c r="B1722" s="8">
        <f t="shared" si="841"/>
        <v>1.0412789340362411E-2</v>
      </c>
      <c r="C1722" s="8">
        <f t="shared" si="842"/>
        <v>0.82212048296815077</v>
      </c>
      <c r="D1722" s="8">
        <f t="shared" si="843"/>
        <v>6.9945046604535238E-4</v>
      </c>
      <c r="E1722" s="8">
        <f t="shared" si="844"/>
        <v>4.8388049533954647E-2</v>
      </c>
      <c r="F1722" s="3">
        <f t="shared" si="845"/>
        <v>0.447687098258297</v>
      </c>
      <c r="G1722" s="7">
        <f t="shared" si="846"/>
        <v>3.1121698438964914E-3</v>
      </c>
      <c r="H1722" s="3">
        <f t="shared" si="847"/>
        <v>0.24269938050353407</v>
      </c>
      <c r="I1722" s="3">
        <f t="shared" si="848"/>
        <v>0.10276506037101885</v>
      </c>
      <c r="J1722" s="3">
        <f t="shared" si="849"/>
        <v>0.68263493962898114</v>
      </c>
      <c r="K1722" s="3">
        <f t="shared" si="852"/>
        <v>7.0884226289756033E-2</v>
      </c>
      <c r="L1722" s="7">
        <f t="shared" si="853"/>
        <v>3.0916289893080775E-4</v>
      </c>
      <c r="M1722" s="7">
        <f t="shared" si="855"/>
        <v>7.3681506742893314E-4</v>
      </c>
      <c r="N1722" s="3">
        <f t="shared" si="850"/>
        <v>3.6609228822590933E-4</v>
      </c>
      <c r="O1722" s="3">
        <f t="shared" si="856"/>
        <v>0.24233404004133077</v>
      </c>
      <c r="P1722" s="3">
        <f t="shared" si="854"/>
        <v>0.24270013232955667</v>
      </c>
    </row>
    <row r="1723" spans="1:16" x14ac:dyDescent="0.25">
      <c r="A1723" s="8">
        <f t="shared" si="851"/>
        <v>0.23958758657264889</v>
      </c>
      <c r="B1723" s="8">
        <f t="shared" si="841"/>
        <v>1.0412413427351108E-2</v>
      </c>
      <c r="C1723" s="8">
        <f t="shared" si="842"/>
        <v>0.82210543056830776</v>
      </c>
      <c r="D1723" s="8">
        <f t="shared" si="843"/>
        <v>6.994129144008189E-4</v>
      </c>
      <c r="E1723" s="8">
        <f t="shared" si="844"/>
        <v>4.8388087085599177E-2</v>
      </c>
      <c r="F1723" s="3">
        <f t="shared" si="845"/>
        <v>0.44768675083008097</v>
      </c>
      <c r="G1723" s="7">
        <f t="shared" si="846"/>
        <v>3.1121650134906054E-3</v>
      </c>
      <c r="H1723" s="3">
        <f t="shared" si="847"/>
        <v>0.24269975158613949</v>
      </c>
      <c r="I1723" s="3">
        <f t="shared" si="848"/>
        <v>0.10276317882103847</v>
      </c>
      <c r="J1723" s="3">
        <f t="shared" si="849"/>
        <v>0.68263682117896152</v>
      </c>
      <c r="K1723" s="3">
        <f t="shared" si="852"/>
        <v>7.0884085921456105E-2</v>
      </c>
      <c r="L1723" s="7">
        <f t="shared" si="853"/>
        <v>3.091632351669225E-4</v>
      </c>
      <c r="M1723" s="7">
        <f t="shared" si="855"/>
        <v>7.3681506742893314E-4</v>
      </c>
      <c r="N1723" s="3">
        <f t="shared" si="850"/>
        <v>3.6609240590854944E-4</v>
      </c>
      <c r="O1723" s="3">
        <f t="shared" si="856"/>
        <v>0.24233404004133077</v>
      </c>
      <c r="P1723" s="3">
        <f t="shared" si="854"/>
        <v>0.24270013244723931</v>
      </c>
    </row>
    <row r="1724" spans="1:16" x14ac:dyDescent="0.25">
      <c r="A1724" s="8">
        <f t="shared" si="851"/>
        <v>0.2395877770031988</v>
      </c>
      <c r="B1724" s="8">
        <f t="shared" si="841"/>
        <v>1.0412222996801196E-2</v>
      </c>
      <c r="C1724" s="8">
        <f t="shared" si="842"/>
        <v>0.82209780520292597</v>
      </c>
      <c r="D1724" s="8">
        <f t="shared" si="843"/>
        <v>6.9939389168254765E-4</v>
      </c>
      <c r="E1724" s="8">
        <f t="shared" si="844"/>
        <v>4.8388106108317452E-2</v>
      </c>
      <c r="F1724" s="3">
        <f t="shared" si="845"/>
        <v>0.44768657483189417</v>
      </c>
      <c r="G1724" s="7">
        <f t="shared" si="846"/>
        <v>3.1121625665328132E-3</v>
      </c>
      <c r="H1724" s="3">
        <f t="shared" si="847"/>
        <v>0.24269993956973163</v>
      </c>
      <c r="I1724" s="3">
        <f t="shared" si="848"/>
        <v>0.10276222565036575</v>
      </c>
      <c r="J1724" s="3">
        <f t="shared" si="849"/>
        <v>0.68263777434963424</v>
      </c>
      <c r="K1724" s="3">
        <f t="shared" si="852"/>
        <v>7.0884014812127832E-2</v>
      </c>
      <c r="L1724" s="7">
        <f t="shared" si="853"/>
        <v>3.0916340550982862E-4</v>
      </c>
      <c r="M1724" s="7">
        <f t="shared" si="855"/>
        <v>7.3681506742893314E-4</v>
      </c>
      <c r="N1724" s="3">
        <f t="shared" si="850"/>
        <v>3.6609246552856664E-4</v>
      </c>
      <c r="O1724" s="3">
        <f t="shared" si="856"/>
        <v>0.24233404004133077</v>
      </c>
      <c r="P1724" s="3">
        <f t="shared" si="854"/>
        <v>0.24270013250685935</v>
      </c>
    </row>
    <row r="1725" spans="1:16" x14ac:dyDescent="0.25">
      <c r="A1725" s="8">
        <f t="shared" si="851"/>
        <v>0.23958787347176266</v>
      </c>
      <c r="B1725" s="8">
        <f t="shared" si="841"/>
        <v>1.0412126528237337E-2</v>
      </c>
      <c r="C1725" s="8">
        <f t="shared" si="842"/>
        <v>0.82209394230963184</v>
      </c>
      <c r="D1725" s="8">
        <f t="shared" si="843"/>
        <v>6.9938425519186238E-4</v>
      </c>
      <c r="E1725" s="8">
        <f t="shared" si="844"/>
        <v>4.8388115744808134E-2</v>
      </c>
      <c r="F1725" s="3">
        <f t="shared" si="845"/>
        <v>0.44768648567513658</v>
      </c>
      <c r="G1725" s="7">
        <f t="shared" si="846"/>
        <v>3.112161326958917E-3</v>
      </c>
      <c r="H1725" s="3">
        <f t="shared" si="847"/>
        <v>0.24270003479872157</v>
      </c>
      <c r="I1725" s="3">
        <f t="shared" si="848"/>
        <v>0.10276174278870398</v>
      </c>
      <c r="J1725" s="3">
        <f t="shared" si="849"/>
        <v>0.68263825721129601</v>
      </c>
      <c r="K1725" s="3">
        <f t="shared" si="852"/>
        <v>7.0883978789121144E-2</v>
      </c>
      <c r="L1725" s="7">
        <f t="shared" si="853"/>
        <v>3.0916349180543003E-4</v>
      </c>
      <c r="M1725" s="7">
        <f t="shared" si="855"/>
        <v>7.3681506742893314E-4</v>
      </c>
      <c r="N1725" s="3">
        <f t="shared" si="850"/>
        <v>3.6609249573202709E-4</v>
      </c>
      <c r="O1725" s="3">
        <f t="shared" si="856"/>
        <v>0.24233404004133077</v>
      </c>
      <c r="P1725" s="3">
        <f t="shared" si="854"/>
        <v>0.2427001325370628</v>
      </c>
    </row>
    <row r="1726" spans="1:16" x14ac:dyDescent="0.25">
      <c r="A1726" s="8">
        <f t="shared" si="851"/>
        <v>0.23958792234093329</v>
      </c>
      <c r="B1726" s="8">
        <f t="shared" si="841"/>
        <v>1.041207765906671E-2</v>
      </c>
      <c r="C1726" s="8">
        <f t="shared" si="842"/>
        <v>0.82209198543358752</v>
      </c>
      <c r="D1726" s="8">
        <f t="shared" si="843"/>
        <v>6.9937937354216419E-4</v>
      </c>
      <c r="E1726" s="8">
        <f t="shared" si="844"/>
        <v>4.8388120626457837E-2</v>
      </c>
      <c r="F1726" s="3">
        <f t="shared" si="845"/>
        <v>0.44768644051015449</v>
      </c>
      <c r="G1726" s="7">
        <f t="shared" si="846"/>
        <v>3.1121606990163367E-3</v>
      </c>
      <c r="H1726" s="3">
        <f t="shared" si="847"/>
        <v>0.24270008303994964</v>
      </c>
      <c r="I1726" s="3">
        <f t="shared" si="848"/>
        <v>0.10276149817919844</v>
      </c>
      <c r="J1726" s="3">
        <f t="shared" si="849"/>
        <v>0.68263850182080155</v>
      </c>
      <c r="K1726" s="3">
        <f t="shared" si="852"/>
        <v>7.0883960540450347E-2</v>
      </c>
      <c r="L1726" s="7">
        <f t="shared" si="853"/>
        <v>3.0916353552195371E-4</v>
      </c>
      <c r="M1726" s="7">
        <f t="shared" si="855"/>
        <v>7.3681506742893314E-4</v>
      </c>
      <c r="N1726" s="3">
        <f t="shared" si="850"/>
        <v>3.6609251103281035E-4</v>
      </c>
      <c r="O1726" s="3">
        <f t="shared" si="856"/>
        <v>0.24233404004133077</v>
      </c>
      <c r="P1726" s="3">
        <f t="shared" si="854"/>
        <v>0.24270013255236358</v>
      </c>
    </row>
    <row r="1727" spans="1:16" x14ac:dyDescent="0.25">
      <c r="A1727" s="8">
        <f t="shared" si="851"/>
        <v>0.23958794709714026</v>
      </c>
      <c r="B1727" s="8">
        <f t="shared" si="841"/>
        <v>1.0412052902859736E-2</v>
      </c>
      <c r="C1727" s="8">
        <f t="shared" si="842"/>
        <v>0.82209099411514108</v>
      </c>
      <c r="D1727" s="8">
        <f t="shared" si="843"/>
        <v>6.9937690059399676E-4</v>
      </c>
      <c r="E1727" s="8">
        <f t="shared" si="844"/>
        <v>4.8388123099406002E-2</v>
      </c>
      <c r="F1727" s="3">
        <f t="shared" si="845"/>
        <v>0.44768641763046235</v>
      </c>
      <c r="G1727" s="7">
        <f t="shared" si="846"/>
        <v>3.1121603809129927E-3</v>
      </c>
      <c r="H1727" s="3">
        <f t="shared" si="847"/>
        <v>0.24270010747805326</v>
      </c>
      <c r="I1727" s="3">
        <f t="shared" si="848"/>
        <v>0.10276137426439264</v>
      </c>
      <c r="J1727" s="3">
        <f t="shared" si="849"/>
        <v>0.68263862573560741</v>
      </c>
      <c r="K1727" s="3">
        <f t="shared" si="852"/>
        <v>7.0883951295992439E-2</v>
      </c>
      <c r="L1727" s="7">
        <f t="shared" si="853"/>
        <v>3.0916355766812825E-4</v>
      </c>
      <c r="M1727" s="7">
        <f t="shared" si="855"/>
        <v>7.3681506742893314E-4</v>
      </c>
      <c r="N1727" s="3">
        <f t="shared" si="850"/>
        <v>3.6609251878397145E-4</v>
      </c>
      <c r="O1727" s="3">
        <f t="shared" si="856"/>
        <v>0.24233404004133077</v>
      </c>
      <c r="P1727" s="3">
        <f t="shared" si="854"/>
        <v>0.24270013256011475</v>
      </c>
    </row>
    <row r="1728" spans="1:16" x14ac:dyDescent="0.25">
      <c r="A1728" s="8">
        <f t="shared" si="851"/>
        <v>0.23958795963817101</v>
      </c>
      <c r="B1728" s="8">
        <f t="shared" si="841"/>
        <v>1.0412040361828995E-2</v>
      </c>
      <c r="C1728" s="8">
        <f t="shared" si="842"/>
        <v>0.82209049193135453</v>
      </c>
      <c r="D1728" s="8">
        <f t="shared" si="843"/>
        <v>6.9937564784584849E-4</v>
      </c>
      <c r="E1728" s="8">
        <f t="shared" si="844"/>
        <v>4.8388124352154151E-2</v>
      </c>
      <c r="F1728" s="3">
        <f t="shared" si="845"/>
        <v>0.44768640604004961</v>
      </c>
      <c r="G1728" s="7">
        <f t="shared" si="846"/>
        <v>3.1121602197679526E-3</v>
      </c>
      <c r="H1728" s="3">
        <f t="shared" si="847"/>
        <v>0.24270011985793896</v>
      </c>
      <c r="I1728" s="3">
        <f t="shared" si="848"/>
        <v>0.10276131149141932</v>
      </c>
      <c r="J1728" s="3">
        <f t="shared" si="849"/>
        <v>0.68263868850858067</v>
      </c>
      <c r="K1728" s="3">
        <f t="shared" si="852"/>
        <v>7.0883946612917359E-2</v>
      </c>
      <c r="L1728" s="7">
        <f t="shared" si="853"/>
        <v>3.0916356888701708E-4</v>
      </c>
      <c r="M1728" s="7">
        <f t="shared" si="855"/>
        <v>7.3681506742893314E-4</v>
      </c>
      <c r="N1728" s="3">
        <f t="shared" si="850"/>
        <v>3.6609252271058255E-4</v>
      </c>
      <c r="O1728" s="3">
        <f t="shared" si="856"/>
        <v>0.24233404004133077</v>
      </c>
      <c r="P1728" s="3">
        <f t="shared" si="854"/>
        <v>0.24270013256404135</v>
      </c>
    </row>
    <row r="1729" spans="1:16" x14ac:dyDescent="0.25">
      <c r="A1729" s="8">
        <f t="shared" si="851"/>
        <v>0.2395879659912222</v>
      </c>
      <c r="B1729" s="8">
        <f t="shared" si="841"/>
        <v>1.0412034008777798E-2</v>
      </c>
      <c r="C1729" s="8">
        <f t="shared" si="842"/>
        <v>0.82209023753434751</v>
      </c>
      <c r="D1729" s="8">
        <f t="shared" si="843"/>
        <v>6.9937501322738568E-4</v>
      </c>
      <c r="E1729" s="8">
        <f t="shared" si="844"/>
        <v>4.8388124986772613E-2</v>
      </c>
      <c r="F1729" s="3">
        <f t="shared" si="845"/>
        <v>0.44768640016856653</v>
      </c>
      <c r="G1729" s="7">
        <f t="shared" si="846"/>
        <v>3.1121601381349359E-3</v>
      </c>
      <c r="H1729" s="3">
        <f t="shared" si="847"/>
        <v>0.24270012612935712</v>
      </c>
      <c r="I1729" s="3">
        <f t="shared" si="848"/>
        <v>0.10276127969179344</v>
      </c>
      <c r="J1729" s="3">
        <f t="shared" si="849"/>
        <v>0.68263872030820649</v>
      </c>
      <c r="K1729" s="3">
        <f t="shared" si="852"/>
        <v>7.0883944240557759E-2</v>
      </c>
      <c r="L1729" s="7">
        <f t="shared" si="853"/>
        <v>3.0916357457030924E-4</v>
      </c>
      <c r="M1729" s="7">
        <f t="shared" si="855"/>
        <v>7.3681506742893314E-4</v>
      </c>
      <c r="N1729" s="3">
        <f t="shared" si="850"/>
        <v>3.6609252469973477E-4</v>
      </c>
      <c r="O1729" s="3">
        <f t="shared" si="856"/>
        <v>0.24233404004133077</v>
      </c>
      <c r="P1729" s="3">
        <f t="shared" si="854"/>
        <v>0.24270013256603051</v>
      </c>
    </row>
    <row r="1730" spans="1:16" x14ac:dyDescent="0.25">
      <c r="A1730" s="8">
        <f t="shared" si="851"/>
        <v>0.23958796920955888</v>
      </c>
      <c r="B1730" s="8">
        <f t="shared" si="841"/>
        <v>1.0412030790441118E-2</v>
      </c>
      <c r="C1730" s="8">
        <f t="shared" si="842"/>
        <v>0.82209010866156262</v>
      </c>
      <c r="D1730" s="8">
        <f t="shared" si="843"/>
        <v>6.9937469174163533E-4</v>
      </c>
      <c r="E1730" s="8">
        <f t="shared" si="844"/>
        <v>4.8388125308258367E-2</v>
      </c>
      <c r="F1730" s="3">
        <f t="shared" si="845"/>
        <v>0.4476863971941839</v>
      </c>
      <c r="G1730" s="7">
        <f t="shared" si="846"/>
        <v>3.1121600967811891E-3</v>
      </c>
      <c r="H1730" s="3">
        <f t="shared" si="847"/>
        <v>0.24270012930634008</v>
      </c>
      <c r="I1730" s="3">
        <f t="shared" si="848"/>
        <v>0.10276126358269533</v>
      </c>
      <c r="J1730" s="3">
        <f t="shared" si="849"/>
        <v>0.68263873641730466</v>
      </c>
      <c r="K1730" s="3">
        <f t="shared" si="852"/>
        <v>7.0883943038764455E-2</v>
      </c>
      <c r="L1730" s="7">
        <f t="shared" si="853"/>
        <v>3.0916357744936198E-4</v>
      </c>
      <c r="M1730" s="7">
        <f t="shared" si="855"/>
        <v>7.3681506742893314E-4</v>
      </c>
      <c r="N1730" s="3">
        <f t="shared" si="850"/>
        <v>3.6609252570740333E-4</v>
      </c>
      <c r="O1730" s="3">
        <f t="shared" si="856"/>
        <v>0.24233404004133077</v>
      </c>
      <c r="P1730" s="3">
        <f t="shared" si="854"/>
        <v>0.24270013256703818</v>
      </c>
    </row>
    <row r="1731" spans="1:16" x14ac:dyDescent="0.25">
      <c r="A1731" s="8">
        <f t="shared" si="851"/>
        <v>0.23958797083990793</v>
      </c>
      <c r="B1731" s="8">
        <f t="shared" si="841"/>
        <v>1.0412029160092068E-2</v>
      </c>
      <c r="C1731" s="8">
        <f t="shared" si="842"/>
        <v>0.8220900433770173</v>
      </c>
      <c r="D1731" s="8">
        <f t="shared" si="843"/>
        <v>6.9937452888299643E-4</v>
      </c>
      <c r="E1731" s="8">
        <f t="shared" si="844"/>
        <v>4.8388125471117004E-2</v>
      </c>
      <c r="F1731" s="3">
        <f t="shared" si="845"/>
        <v>0.44768639568741758</v>
      </c>
      <c r="G1731" s="7">
        <f t="shared" si="846"/>
        <v>3.1121600758321584E-3</v>
      </c>
      <c r="H1731" s="3">
        <f t="shared" si="847"/>
        <v>0.24270013091574008</v>
      </c>
      <c r="I1731" s="3">
        <f t="shared" si="848"/>
        <v>0.10276125542212716</v>
      </c>
      <c r="J1731" s="3">
        <f t="shared" si="849"/>
        <v>0.68263874457787277</v>
      </c>
      <c r="K1731" s="3">
        <f t="shared" si="852"/>
        <v>7.0883942429958394E-2</v>
      </c>
      <c r="L1731" s="7">
        <f t="shared" si="853"/>
        <v>3.0916357890783697E-4</v>
      </c>
      <c r="M1731" s="7">
        <f t="shared" si="855"/>
        <v>7.3681506742893314E-4</v>
      </c>
      <c r="N1731" s="3">
        <f t="shared" si="850"/>
        <v>3.6609252621786951E-4</v>
      </c>
      <c r="O1731" s="3">
        <f t="shared" si="856"/>
        <v>0.24233404004133077</v>
      </c>
      <c r="P1731" s="3">
        <f t="shared" si="854"/>
        <v>0.24270013256754863</v>
      </c>
    </row>
    <row r="1732" spans="1:16" x14ac:dyDescent="0.25">
      <c r="A1732" s="8">
        <f t="shared" si="851"/>
        <v>0.23958797166581219</v>
      </c>
      <c r="B1732" s="8">
        <f t="shared" si="841"/>
        <v>1.0412028334187806E-2</v>
      </c>
      <c r="C1732" s="8">
        <f t="shared" si="842"/>
        <v>0.82209001030508899</v>
      </c>
      <c r="D1732" s="8">
        <f t="shared" si="843"/>
        <v>6.9937444638186897E-4</v>
      </c>
      <c r="E1732" s="8">
        <f t="shared" si="844"/>
        <v>4.8388125553618128E-2</v>
      </c>
      <c r="F1732" s="3">
        <f t="shared" si="845"/>
        <v>0.4476863949241181</v>
      </c>
      <c r="G1732" s="7">
        <f t="shared" si="846"/>
        <v>3.1121600652197737E-3</v>
      </c>
      <c r="H1732" s="3">
        <f t="shared" si="847"/>
        <v>0.24270013173103197</v>
      </c>
      <c r="I1732" s="3">
        <f t="shared" si="848"/>
        <v>0.10276125128813612</v>
      </c>
      <c r="J1732" s="3">
        <f t="shared" si="849"/>
        <v>0.68263874871186392</v>
      </c>
      <c r="K1732" s="3">
        <f t="shared" si="852"/>
        <v>7.088394212154861E-2</v>
      </c>
      <c r="L1732" s="7">
        <f t="shared" si="853"/>
        <v>3.0916357964667348E-4</v>
      </c>
      <c r="M1732" s="7">
        <f t="shared" si="855"/>
        <v>7.3681506742893314E-4</v>
      </c>
      <c r="N1732" s="3">
        <f t="shared" si="850"/>
        <v>3.660925264764623E-4</v>
      </c>
      <c r="O1732" s="3">
        <f t="shared" si="856"/>
        <v>0.24233404004133077</v>
      </c>
      <c r="P1732" s="3">
        <f t="shared" si="854"/>
        <v>0.24270013256780723</v>
      </c>
    </row>
    <row r="1733" spans="1:16" x14ac:dyDescent="0.25">
      <c r="A1733" s="8">
        <f t="shared" si="851"/>
        <v>0.23958797208419982</v>
      </c>
      <c r="B1733" s="8">
        <f t="shared" si="841"/>
        <v>1.0412027915800176E-2</v>
      </c>
      <c r="C1733" s="8">
        <f t="shared" si="842"/>
        <v>0.82208999355146917</v>
      </c>
      <c r="D1733" s="8">
        <f t="shared" si="843"/>
        <v>6.9937440458834373E-4</v>
      </c>
      <c r="E1733" s="8">
        <f t="shared" si="844"/>
        <v>4.8388125595411655E-2</v>
      </c>
      <c r="F1733" s="3">
        <f t="shared" si="845"/>
        <v>0.44768639453744485</v>
      </c>
      <c r="G1733" s="7">
        <f t="shared" si="846"/>
        <v>3.1121600598437381E-3</v>
      </c>
      <c r="H1733" s="3">
        <f t="shared" si="847"/>
        <v>0.24270013214404357</v>
      </c>
      <c r="I1733" s="3">
        <f t="shared" si="848"/>
        <v>0.10276124919393365</v>
      </c>
      <c r="J1733" s="3">
        <f t="shared" si="849"/>
        <v>0.68263875080606629</v>
      </c>
      <c r="K1733" s="3">
        <f t="shared" si="852"/>
        <v>7.0883941965314015E-2</v>
      </c>
      <c r="L1733" s="7">
        <f t="shared" si="853"/>
        <v>3.0916358002095395E-4</v>
      </c>
      <c r="M1733" s="7">
        <f t="shared" si="855"/>
        <v>7.3681506742893314E-4</v>
      </c>
      <c r="N1733" s="3">
        <f t="shared" si="850"/>
        <v>3.6609252660746043E-4</v>
      </c>
      <c r="O1733" s="3">
        <f t="shared" si="856"/>
        <v>0.24233404004133077</v>
      </c>
      <c r="P1733" s="3">
        <f t="shared" si="854"/>
        <v>0.24270013256793824</v>
      </c>
    </row>
    <row r="1735" spans="1:16" x14ac:dyDescent="0.25">
      <c r="A1735" s="5" t="s">
        <v>75</v>
      </c>
      <c r="B1735" s="5"/>
      <c r="C1735" s="5"/>
      <c r="D1735" s="5"/>
      <c r="E1735" s="5"/>
      <c r="F1735">
        <f>F1702+1</f>
        <v>53</v>
      </c>
      <c r="G1735" t="s">
        <v>76</v>
      </c>
      <c r="H1735">
        <f>D$18/100</f>
        <v>0.7</v>
      </c>
      <c r="K1735" t="s">
        <v>15</v>
      </c>
    </row>
    <row r="1736" spans="1:16" x14ac:dyDescent="0.25">
      <c r="A1736" s="1" t="s">
        <v>82</v>
      </c>
      <c r="B1736" s="1" t="s">
        <v>182</v>
      </c>
      <c r="C1736" s="1" t="s">
        <v>183</v>
      </c>
      <c r="D1736" s="1" t="s">
        <v>184</v>
      </c>
      <c r="E1736" s="1" t="s">
        <v>185</v>
      </c>
      <c r="F1736" s="1" t="s">
        <v>79</v>
      </c>
      <c r="G1736" s="1" t="s">
        <v>81</v>
      </c>
      <c r="H1736" s="1" t="s">
        <v>84</v>
      </c>
      <c r="I1736" s="1" t="s">
        <v>60</v>
      </c>
      <c r="J1736" s="1" t="s">
        <v>187</v>
      </c>
      <c r="K1736" s="1" t="s">
        <v>86</v>
      </c>
      <c r="L1736" s="1" t="s">
        <v>88</v>
      </c>
      <c r="M1736" s="1" t="s">
        <v>88</v>
      </c>
      <c r="N1736" s="1" t="s">
        <v>90</v>
      </c>
      <c r="O1736" s="1" t="s">
        <v>92</v>
      </c>
      <c r="P1736" s="1" t="s">
        <v>92</v>
      </c>
    </row>
    <row r="1737" spans="1:16" x14ac:dyDescent="0.25">
      <c r="A1737" s="1" t="s">
        <v>77</v>
      </c>
      <c r="B1737" s="1" t="s">
        <v>10</v>
      </c>
      <c r="C1737" s="1" t="s">
        <v>57</v>
      </c>
      <c r="D1737" s="1" t="s">
        <v>59</v>
      </c>
      <c r="E1737" s="1" t="s">
        <v>186</v>
      </c>
      <c r="F1737" s="1" t="s">
        <v>78</v>
      </c>
      <c r="G1737" s="1" t="s">
        <v>80</v>
      </c>
      <c r="H1737" s="1" t="s">
        <v>83</v>
      </c>
      <c r="I1737" s="1" t="s">
        <v>61</v>
      </c>
      <c r="J1737" s="1" t="s">
        <v>188</v>
      </c>
      <c r="K1737" s="1" t="s">
        <v>85</v>
      </c>
      <c r="L1737" s="1" t="s">
        <v>87</v>
      </c>
      <c r="M1737" s="1" t="s">
        <v>28</v>
      </c>
      <c r="N1737" s="1" t="s">
        <v>89</v>
      </c>
      <c r="O1737" s="1" t="s">
        <v>32</v>
      </c>
      <c r="P1737" s="1" t="s">
        <v>91</v>
      </c>
    </row>
    <row r="1738" spans="1:16" x14ac:dyDescent="0.25">
      <c r="A1738" s="1" t="s">
        <v>0</v>
      </c>
      <c r="B1738" s="1" t="s">
        <v>0</v>
      </c>
      <c r="C1738" s="1" t="s">
        <v>97</v>
      </c>
      <c r="D1738" s="1" t="s">
        <v>17</v>
      </c>
      <c r="E1738" s="1" t="s">
        <v>17</v>
      </c>
      <c r="F1738" s="1" t="s">
        <v>22</v>
      </c>
      <c r="G1738" s="1" t="s">
        <v>0</v>
      </c>
      <c r="H1738" s="1" t="s">
        <v>0</v>
      </c>
      <c r="I1738" s="1" t="s">
        <v>0</v>
      </c>
      <c r="J1738" s="1" t="s">
        <v>0</v>
      </c>
      <c r="K1738" s="1" t="s">
        <v>0</v>
      </c>
      <c r="L1738" s="1" t="s">
        <v>20</v>
      </c>
      <c r="M1738" s="1" t="s">
        <v>20</v>
      </c>
      <c r="N1738" s="1" t="s">
        <v>0</v>
      </c>
      <c r="O1738" s="1" t="s">
        <v>0</v>
      </c>
      <c r="P1738" s="1" t="s">
        <v>0</v>
      </c>
    </row>
    <row r="1739" spans="1:16" x14ac:dyDescent="0.25">
      <c r="A1739" s="8">
        <v>0.2</v>
      </c>
      <c r="B1739" s="8">
        <f t="shared" ref="B1739:B1766" si="857">IF(A1739&lt;$D$24,A1739,2*$D$24-A1739)</f>
        <v>4.9999999999999989E-2</v>
      </c>
      <c r="C1739" s="8">
        <f t="shared" ref="C1739:C1766" si="858">2*ACOS(($D$24-B1739)/$D$24)</f>
        <v>1.8545904360032242</v>
      </c>
      <c r="D1739" s="8">
        <f t="shared" ref="D1739:D1766" si="859">$D$24^2*(C1739-SIN(C1739))/2</f>
        <v>6.9889877812751881E-3</v>
      </c>
      <c r="E1739" s="8">
        <f t="shared" ref="E1739:E1766" si="860">IF(A1739&lt;$D$24,D1739,3.1416*($D$24)^2-D1739)</f>
        <v>4.2098512218724814E-2</v>
      </c>
      <c r="F1739" s="3">
        <f t="shared" ref="F1739:F1766" si="861">$D$19/E1739</f>
        <v>0.51457175906087338</v>
      </c>
      <c r="G1739" s="7">
        <f t="shared" ref="G1739:G1766" si="862">F1739^2/(2*32.2)</f>
        <v>4.1115542736490911E-3</v>
      </c>
      <c r="H1739" s="3">
        <f t="shared" ref="H1739:H1766" si="863">A1739+G1739</f>
        <v>0.2041115542736491</v>
      </c>
      <c r="I1739" s="3">
        <f t="shared" ref="I1739:I1766" si="864">$D$24*C1739</f>
        <v>0.23182380450040302</v>
      </c>
      <c r="J1739" s="3">
        <f t="shared" ref="J1739:J1766" si="865">IF(A1739&lt;$D$24,I1739,(2*3.1416*$D$24-I1739))</f>
        <v>0.55357619549959702</v>
      </c>
      <c r="K1739" s="3">
        <f>E1739/J1739</f>
        <v>7.6048270429568104E-2</v>
      </c>
      <c r="L1739" s="7">
        <f>($D$21^2)*(F1739^2)/(($D$20^2)*(K1739^1.333))</f>
        <v>3.7189525515176188E-4</v>
      </c>
      <c r="M1739" s="7">
        <f>D1722</f>
        <v>6.9945046604535238E-4</v>
      </c>
      <c r="N1739" s="3">
        <f t="shared" ref="N1739:N1766" si="866">((M1739+L1739)/2)*D$30</f>
        <v>3.7497100241898996E-4</v>
      </c>
      <c r="O1739" s="3">
        <f>H1733</f>
        <v>0.24270013214404357</v>
      </c>
      <c r="P1739" s="3">
        <f>N1739+O1739</f>
        <v>0.24307510314646255</v>
      </c>
    </row>
    <row r="1740" spans="1:16" x14ac:dyDescent="0.25">
      <c r="A1740" s="8">
        <f t="shared" ref="A1740:A1766" si="867">A1739+(P1739-H1739)/2</f>
        <v>0.21948177443640673</v>
      </c>
      <c r="B1740" s="8">
        <f t="shared" si="857"/>
        <v>3.0518225563593265E-2</v>
      </c>
      <c r="C1740" s="8">
        <f t="shared" si="858"/>
        <v>1.4276771094699792</v>
      </c>
      <c r="D1740" s="8">
        <f t="shared" si="859"/>
        <v>3.4211030860151056E-3</v>
      </c>
      <c r="E1740" s="8">
        <f t="shared" si="860"/>
        <v>4.5666396913984893E-2</v>
      </c>
      <c r="F1740" s="3">
        <f t="shared" si="861"/>
        <v>0.47436861565929461</v>
      </c>
      <c r="G1740" s="7">
        <f t="shared" si="862"/>
        <v>3.4941860795421669E-3</v>
      </c>
      <c r="H1740" s="3">
        <f t="shared" si="863"/>
        <v>0.2229759605159489</v>
      </c>
      <c r="I1740" s="3">
        <f t="shared" si="864"/>
        <v>0.1784596386837474</v>
      </c>
      <c r="J1740" s="3">
        <f t="shared" si="865"/>
        <v>0.60694036131625262</v>
      </c>
      <c r="K1740" s="3">
        <f t="shared" ref="K1740:K1766" si="868">E1740/J1740</f>
        <v>7.5240336323901091E-2</v>
      </c>
      <c r="L1740" s="7">
        <f t="shared" ref="L1740:L1766" si="869">($D$21^2)*(F1740^2)/(($D$20^2)*(K1740^1.333))</f>
        <v>3.2058552588219583E-4</v>
      </c>
      <c r="M1740" s="7">
        <f>M1739</f>
        <v>6.9945046604535238E-4</v>
      </c>
      <c r="N1740" s="3">
        <f t="shared" si="866"/>
        <v>3.5701259717464185E-4</v>
      </c>
      <c r="O1740" s="3">
        <f>O1739</f>
        <v>0.24270013214404357</v>
      </c>
      <c r="P1740" s="3">
        <f t="shared" ref="P1740:P1766" si="870">N1740+O1740</f>
        <v>0.2430571447412182</v>
      </c>
    </row>
    <row r="1741" spans="1:16" x14ac:dyDescent="0.25">
      <c r="A1741" s="8">
        <f t="shared" si="867"/>
        <v>0.2295223665490414</v>
      </c>
      <c r="B1741" s="8">
        <f t="shared" si="857"/>
        <v>2.0477633450958599E-2</v>
      </c>
      <c r="C1741" s="8">
        <f t="shared" si="858"/>
        <v>1.1610350114622134</v>
      </c>
      <c r="D1741" s="8">
        <f t="shared" si="859"/>
        <v>1.9048365065314748E-3</v>
      </c>
      <c r="E1741" s="8">
        <f t="shared" si="860"/>
        <v>4.7182663493468523E-2</v>
      </c>
      <c r="F1741" s="3">
        <f t="shared" si="861"/>
        <v>0.45912426052915933</v>
      </c>
      <c r="G1741" s="7">
        <f t="shared" si="862"/>
        <v>3.2732156305348972E-3</v>
      </c>
      <c r="H1741" s="3">
        <f t="shared" si="863"/>
        <v>0.2327955821795763</v>
      </c>
      <c r="I1741" s="3">
        <f t="shared" si="864"/>
        <v>0.14512937643277668</v>
      </c>
      <c r="J1741" s="3">
        <f t="shared" si="865"/>
        <v>0.64027062356722331</v>
      </c>
      <c r="K1741" s="3">
        <f t="shared" si="868"/>
        <v>7.3691751201380426E-2</v>
      </c>
      <c r="L1741" s="7">
        <f t="shared" si="869"/>
        <v>3.0875354668562092E-4</v>
      </c>
      <c r="M1741" s="7">
        <f t="shared" ref="M1741:M1766" si="871">M1740</f>
        <v>6.9945046604535238E-4</v>
      </c>
      <c r="N1741" s="3">
        <f t="shared" si="866"/>
        <v>3.5287140445584066E-4</v>
      </c>
      <c r="O1741" s="3">
        <f t="shared" ref="O1741:O1766" si="872">O1740</f>
        <v>0.24270013214404357</v>
      </c>
      <c r="P1741" s="3">
        <f t="shared" si="870"/>
        <v>0.2430530035484994</v>
      </c>
    </row>
    <row r="1742" spans="1:16" x14ac:dyDescent="0.25">
      <c r="A1742" s="8">
        <f t="shared" si="867"/>
        <v>0.23465107723350295</v>
      </c>
      <c r="B1742" s="8">
        <f t="shared" si="857"/>
        <v>1.5348922766497047E-2</v>
      </c>
      <c r="C1742" s="8">
        <f t="shared" si="858"/>
        <v>1.0015588551763464</v>
      </c>
      <c r="D1742" s="8">
        <f t="shared" si="859"/>
        <v>1.2441143754898963E-3</v>
      </c>
      <c r="E1742" s="8">
        <f t="shared" si="860"/>
        <v>4.7843385624510106E-2</v>
      </c>
      <c r="F1742" s="3">
        <f t="shared" si="861"/>
        <v>0.45278370674372009</v>
      </c>
      <c r="G1742" s="7">
        <f t="shared" si="862"/>
        <v>3.1834329983320359E-3</v>
      </c>
      <c r="H1742" s="3">
        <f t="shared" si="863"/>
        <v>0.23783451023183499</v>
      </c>
      <c r="I1742" s="3">
        <f t="shared" si="864"/>
        <v>0.12519485689704329</v>
      </c>
      <c r="J1742" s="3">
        <f t="shared" si="865"/>
        <v>0.66020514310295675</v>
      </c>
      <c r="K1742" s="3">
        <f t="shared" si="868"/>
        <v>7.2467453676060042E-2</v>
      </c>
      <c r="L1742" s="7">
        <f t="shared" si="869"/>
        <v>3.0706604446224036E-4</v>
      </c>
      <c r="M1742" s="7">
        <f t="shared" si="871"/>
        <v>6.9945046604535238E-4</v>
      </c>
      <c r="N1742" s="3">
        <f t="shared" si="866"/>
        <v>3.5228077867765741E-4</v>
      </c>
      <c r="O1742" s="3">
        <f t="shared" si="872"/>
        <v>0.24270013214404357</v>
      </c>
      <c r="P1742" s="3">
        <f t="shared" si="870"/>
        <v>0.24305241292272123</v>
      </c>
    </row>
    <row r="1743" spans="1:16" x14ac:dyDescent="0.25">
      <c r="A1743" s="8">
        <f t="shared" si="867"/>
        <v>0.23726002857894607</v>
      </c>
      <c r="B1743" s="8">
        <f t="shared" si="857"/>
        <v>1.2739971421053931E-2</v>
      </c>
      <c r="C1743" s="8">
        <f t="shared" si="858"/>
        <v>0.91082247597096844</v>
      </c>
      <c r="D1743" s="8">
        <f t="shared" si="859"/>
        <v>9.4386103314984815E-4</v>
      </c>
      <c r="E1743" s="8">
        <f t="shared" si="860"/>
        <v>4.8143638966850151E-2</v>
      </c>
      <c r="F1743" s="3">
        <f t="shared" si="861"/>
        <v>0.44995986907327462</v>
      </c>
      <c r="G1743" s="7">
        <f t="shared" si="862"/>
        <v>3.1438491269633298E-3</v>
      </c>
      <c r="H1743" s="3">
        <f t="shared" si="863"/>
        <v>0.2404038777059094</v>
      </c>
      <c r="I1743" s="3">
        <f t="shared" si="864"/>
        <v>0.11385280949637105</v>
      </c>
      <c r="J1743" s="3">
        <f t="shared" si="865"/>
        <v>0.67154719050362899</v>
      </c>
      <c r="K1743" s="3">
        <f t="shared" si="868"/>
        <v>7.1690626731301901E-2</v>
      </c>
      <c r="L1743" s="7">
        <f t="shared" si="869"/>
        <v>3.0763592460848874E-4</v>
      </c>
      <c r="M1743" s="7">
        <f t="shared" si="871"/>
        <v>6.9945046604535238E-4</v>
      </c>
      <c r="N1743" s="3">
        <f t="shared" si="866"/>
        <v>3.5248023672884439E-4</v>
      </c>
      <c r="O1743" s="3">
        <f t="shared" si="872"/>
        <v>0.24270013214404357</v>
      </c>
      <c r="P1743" s="3">
        <f t="shared" si="870"/>
        <v>0.24305261238077241</v>
      </c>
    </row>
    <row r="1744" spans="1:16" x14ac:dyDescent="0.25">
      <c r="A1744" s="8">
        <f t="shared" si="867"/>
        <v>0.23858439591637759</v>
      </c>
      <c r="B1744" s="8">
        <f t="shared" si="857"/>
        <v>1.141560408362241E-2</v>
      </c>
      <c r="C1744" s="8">
        <f t="shared" si="858"/>
        <v>0.86139305450607395</v>
      </c>
      <c r="D1744" s="8">
        <f t="shared" si="859"/>
        <v>8.0189333034880184E-4</v>
      </c>
      <c r="E1744" s="8">
        <f t="shared" si="860"/>
        <v>4.8285606669651197E-2</v>
      </c>
      <c r="F1744" s="3">
        <f t="shared" si="861"/>
        <v>0.44863691232962161</v>
      </c>
      <c r="G1744" s="7">
        <f t="shared" si="862"/>
        <v>3.1253894270909404E-3</v>
      </c>
      <c r="H1744" s="3">
        <f t="shared" si="863"/>
        <v>0.24170978534346854</v>
      </c>
      <c r="I1744" s="3">
        <f t="shared" si="864"/>
        <v>0.10767413181325924</v>
      </c>
      <c r="J1744" s="3">
        <f t="shared" si="865"/>
        <v>0.67772586818674074</v>
      </c>
      <c r="K1744" s="3">
        <f t="shared" si="868"/>
        <v>7.1246515643322864E-2</v>
      </c>
      <c r="L1744" s="7">
        <f t="shared" si="869"/>
        <v>3.0837340921655948E-4</v>
      </c>
      <c r="M1744" s="7">
        <f t="shared" si="871"/>
        <v>6.9945046604535238E-4</v>
      </c>
      <c r="N1744" s="3">
        <f t="shared" si="866"/>
        <v>3.5273835634166913E-4</v>
      </c>
      <c r="O1744" s="3">
        <f t="shared" si="872"/>
        <v>0.24270013214404357</v>
      </c>
      <c r="P1744" s="3">
        <f t="shared" si="870"/>
        <v>0.24305287050038524</v>
      </c>
    </row>
    <row r="1745" spans="1:16" x14ac:dyDescent="0.25">
      <c r="A1745" s="8">
        <f t="shared" si="867"/>
        <v>0.23925593849483595</v>
      </c>
      <c r="B1745" s="8">
        <f t="shared" si="857"/>
        <v>1.0744061505164049E-2</v>
      </c>
      <c r="C1745" s="8">
        <f t="shared" si="858"/>
        <v>0.83528593364640713</v>
      </c>
      <c r="D1745" s="8">
        <f t="shared" si="859"/>
        <v>7.3279328080318434E-4</v>
      </c>
      <c r="E1745" s="8">
        <f t="shared" si="860"/>
        <v>4.8354706719196817E-2</v>
      </c>
      <c r="F1745" s="3">
        <f t="shared" si="861"/>
        <v>0.44799579929278743</v>
      </c>
      <c r="G1745" s="7">
        <f t="shared" si="862"/>
        <v>3.1164632947823516E-3</v>
      </c>
      <c r="H1745" s="3">
        <f t="shared" si="863"/>
        <v>0.2423724017896183</v>
      </c>
      <c r="I1745" s="3">
        <f t="shared" si="864"/>
        <v>0.10441074170580089</v>
      </c>
      <c r="J1745" s="3">
        <f t="shared" si="865"/>
        <v>0.6809892582941991</v>
      </c>
      <c r="K1745" s="3">
        <f t="shared" si="868"/>
        <v>7.1006563070201548E-2</v>
      </c>
      <c r="L1745" s="7">
        <f t="shared" si="869"/>
        <v>3.0887860579359964E-4</v>
      </c>
      <c r="M1745" s="7">
        <f t="shared" si="871"/>
        <v>6.9945046604535238E-4</v>
      </c>
      <c r="N1745" s="3">
        <f t="shared" si="866"/>
        <v>3.5291517514363319E-4</v>
      </c>
      <c r="O1745" s="3">
        <f t="shared" si="872"/>
        <v>0.24270013214404357</v>
      </c>
      <c r="P1745" s="3">
        <f t="shared" si="870"/>
        <v>0.2430530473191872</v>
      </c>
    </row>
    <row r="1746" spans="1:16" x14ac:dyDescent="0.25">
      <c r="A1746" s="8">
        <f t="shared" si="867"/>
        <v>0.23959626125962041</v>
      </c>
      <c r="B1746" s="8">
        <f t="shared" si="857"/>
        <v>1.0403738740379587E-2</v>
      </c>
      <c r="C1746" s="8">
        <f t="shared" si="858"/>
        <v>0.82175800442101599</v>
      </c>
      <c r="D1746" s="8">
        <f t="shared" si="859"/>
        <v>6.9854654097858699E-4</v>
      </c>
      <c r="E1746" s="8">
        <f t="shared" si="860"/>
        <v>4.838895345902141E-2</v>
      </c>
      <c r="F1746" s="3">
        <f t="shared" si="861"/>
        <v>0.44767873528366636</v>
      </c>
      <c r="G1746" s="7">
        <f t="shared" si="862"/>
        <v>3.1120535718196117E-3</v>
      </c>
      <c r="H1746" s="3">
        <f t="shared" si="863"/>
        <v>0.24270831483144004</v>
      </c>
      <c r="I1746" s="3">
        <f t="shared" si="864"/>
        <v>0.102719750552627</v>
      </c>
      <c r="J1746" s="3">
        <f t="shared" si="865"/>
        <v>0.68268024944737293</v>
      </c>
      <c r="K1746" s="3">
        <f t="shared" si="868"/>
        <v>7.0880845752007746E-2</v>
      </c>
      <c r="L1746" s="7">
        <f t="shared" si="869"/>
        <v>3.0917100294848278E-4</v>
      </c>
      <c r="M1746" s="7">
        <f t="shared" si="871"/>
        <v>6.9945046604535238E-4</v>
      </c>
      <c r="N1746" s="3">
        <f t="shared" si="866"/>
        <v>3.5301751414784231E-4</v>
      </c>
      <c r="O1746" s="3">
        <f t="shared" si="872"/>
        <v>0.24270013214404357</v>
      </c>
      <c r="P1746" s="3">
        <f t="shared" si="870"/>
        <v>0.24305314965819141</v>
      </c>
    </row>
    <row r="1747" spans="1:16" x14ac:dyDescent="0.25">
      <c r="A1747" s="8">
        <f t="shared" si="867"/>
        <v>0.23976867867299612</v>
      </c>
      <c r="B1747" s="8">
        <f t="shared" si="857"/>
        <v>1.0231321327003884E-2</v>
      </c>
      <c r="C1747" s="8">
        <f t="shared" si="858"/>
        <v>0.81482360580587221</v>
      </c>
      <c r="D1747" s="8">
        <f t="shared" si="859"/>
        <v>6.8139845101402099E-4</v>
      </c>
      <c r="E1747" s="8">
        <f t="shared" si="860"/>
        <v>4.8406101548985975E-2</v>
      </c>
      <c r="F1747" s="3">
        <f t="shared" si="861"/>
        <v>0.44752014297851866</v>
      </c>
      <c r="G1747" s="7">
        <f t="shared" si="862"/>
        <v>3.1098490430359282E-3</v>
      </c>
      <c r="H1747" s="3">
        <f t="shared" si="863"/>
        <v>0.24287852771603205</v>
      </c>
      <c r="I1747" s="3">
        <f t="shared" si="864"/>
        <v>0.10185295072573403</v>
      </c>
      <c r="J1747" s="3">
        <f t="shared" si="865"/>
        <v>0.68354704927426591</v>
      </c>
      <c r="K1747" s="3">
        <f t="shared" si="868"/>
        <v>7.0816049312742407E-2</v>
      </c>
      <c r="L1747" s="7">
        <f t="shared" si="869"/>
        <v>3.0932887433965422E-4</v>
      </c>
      <c r="M1747" s="7">
        <f t="shared" si="871"/>
        <v>6.9945046604535238E-4</v>
      </c>
      <c r="N1747" s="3">
        <f t="shared" si="866"/>
        <v>3.5307276913475232E-4</v>
      </c>
      <c r="O1747" s="3">
        <f t="shared" si="872"/>
        <v>0.24270013214404357</v>
      </c>
      <c r="P1747" s="3">
        <f t="shared" si="870"/>
        <v>0.24305320491317833</v>
      </c>
    </row>
    <row r="1748" spans="1:16" x14ac:dyDescent="0.25">
      <c r="A1748" s="8">
        <f t="shared" si="867"/>
        <v>0.23985601727156924</v>
      </c>
      <c r="B1748" s="8">
        <f t="shared" si="857"/>
        <v>1.0143982728430756E-2</v>
      </c>
      <c r="C1748" s="8">
        <f t="shared" si="858"/>
        <v>0.81128962355687051</v>
      </c>
      <c r="D1748" s="8">
        <f t="shared" si="859"/>
        <v>6.7276451799242951E-4</v>
      </c>
      <c r="E1748" s="8">
        <f t="shared" si="860"/>
        <v>4.8414735482007573E-2</v>
      </c>
      <c r="F1748" s="3">
        <f t="shared" si="861"/>
        <v>0.44744033547979278</v>
      </c>
      <c r="G1748" s="7">
        <f t="shared" si="862"/>
        <v>3.1087399660600849E-3</v>
      </c>
      <c r="H1748" s="3">
        <f t="shared" si="863"/>
        <v>0.24296475723762934</v>
      </c>
      <c r="I1748" s="3">
        <f t="shared" si="864"/>
        <v>0.10141120294460881</v>
      </c>
      <c r="J1748" s="3">
        <f t="shared" si="865"/>
        <v>0.68398879705539117</v>
      </c>
      <c r="K1748" s="3">
        <f t="shared" si="868"/>
        <v>7.078293634403901E-2</v>
      </c>
      <c r="L1748" s="7">
        <f t="shared" si="869"/>
        <v>3.0941139810065796E-4</v>
      </c>
      <c r="M1748" s="7">
        <f t="shared" si="871"/>
        <v>6.9945046604535238E-4</v>
      </c>
      <c r="N1748" s="3">
        <f t="shared" si="866"/>
        <v>3.5310165245110359E-4</v>
      </c>
      <c r="O1748" s="3">
        <f t="shared" si="872"/>
        <v>0.24270013214404357</v>
      </c>
      <c r="P1748" s="3">
        <f t="shared" si="870"/>
        <v>0.24305323379649468</v>
      </c>
    </row>
    <row r="1749" spans="1:16" x14ac:dyDescent="0.25">
      <c r="A1749" s="8">
        <f t="shared" si="867"/>
        <v>0.23990025555100192</v>
      </c>
      <c r="B1749" s="8">
        <f t="shared" si="857"/>
        <v>1.0099744448998083E-2</v>
      </c>
      <c r="C1749" s="8">
        <f t="shared" si="858"/>
        <v>0.80949405123417995</v>
      </c>
      <c r="D1749" s="8">
        <f t="shared" si="859"/>
        <v>6.6840484713561344E-4</v>
      </c>
      <c r="E1749" s="8">
        <f t="shared" si="860"/>
        <v>4.8419095152864383E-2</v>
      </c>
      <c r="F1749" s="3">
        <f t="shared" si="861"/>
        <v>0.44740004780848064</v>
      </c>
      <c r="G1749" s="7">
        <f t="shared" si="862"/>
        <v>3.1081801673762538E-3</v>
      </c>
      <c r="H1749" s="3">
        <f t="shared" si="863"/>
        <v>0.24300843571837816</v>
      </c>
      <c r="I1749" s="3">
        <f t="shared" si="864"/>
        <v>0.10118675640427249</v>
      </c>
      <c r="J1749" s="3">
        <f t="shared" si="865"/>
        <v>0.68421324359572755</v>
      </c>
      <c r="K1749" s="3">
        <f t="shared" si="868"/>
        <v>7.0766088797709917E-2</v>
      </c>
      <c r="L1749" s="7">
        <f t="shared" si="869"/>
        <v>3.0945386022673479E-4</v>
      </c>
      <c r="M1749" s="7">
        <f t="shared" si="871"/>
        <v>6.9945046604535238E-4</v>
      </c>
      <c r="N1749" s="3">
        <f t="shared" si="866"/>
        <v>3.531165141952305E-4</v>
      </c>
      <c r="O1749" s="3">
        <f t="shared" si="872"/>
        <v>0.24270013214404357</v>
      </c>
      <c r="P1749" s="3">
        <f t="shared" si="870"/>
        <v>0.2430532486582388</v>
      </c>
    </row>
    <row r="1750" spans="1:16" x14ac:dyDescent="0.25">
      <c r="A1750" s="8">
        <f t="shared" si="867"/>
        <v>0.23992266202093224</v>
      </c>
      <c r="B1750" s="8">
        <f t="shared" si="857"/>
        <v>1.0077337979067763E-2</v>
      </c>
      <c r="C1750" s="8">
        <f t="shared" si="858"/>
        <v>0.80858316567074517</v>
      </c>
      <c r="D1750" s="8">
        <f t="shared" si="859"/>
        <v>6.6620017966809511E-4</v>
      </c>
      <c r="E1750" s="8">
        <f t="shared" si="860"/>
        <v>4.8421299820331901E-2</v>
      </c>
      <c r="F1750" s="3">
        <f t="shared" si="861"/>
        <v>0.44737967726217087</v>
      </c>
      <c r="G1750" s="7">
        <f t="shared" si="862"/>
        <v>3.1078971370683875E-3</v>
      </c>
      <c r="H1750" s="3">
        <f t="shared" si="863"/>
        <v>0.24303055915800062</v>
      </c>
      <c r="I1750" s="3">
        <f t="shared" si="864"/>
        <v>0.10107289570884315</v>
      </c>
      <c r="J1750" s="3">
        <f t="shared" si="865"/>
        <v>0.68432710429115684</v>
      </c>
      <c r="K1750" s="3">
        <f t="shared" si="868"/>
        <v>7.075753615003734E-2</v>
      </c>
      <c r="L1750" s="7">
        <f t="shared" si="869"/>
        <v>3.094755380693808E-4</v>
      </c>
      <c r="M1750" s="7">
        <f t="shared" si="871"/>
        <v>6.9945046604535238E-4</v>
      </c>
      <c r="N1750" s="3">
        <f t="shared" si="866"/>
        <v>3.5312410144015658E-4</v>
      </c>
      <c r="O1750" s="3">
        <f t="shared" si="872"/>
        <v>0.24270013214404357</v>
      </c>
      <c r="P1750" s="3">
        <f t="shared" si="870"/>
        <v>0.24305325624548371</v>
      </c>
    </row>
    <row r="1751" spans="1:16" x14ac:dyDescent="0.25">
      <c r="A1751" s="8">
        <f t="shared" si="867"/>
        <v>0.23993401056467378</v>
      </c>
      <c r="B1751" s="8">
        <f t="shared" si="857"/>
        <v>1.0065989435326217E-2</v>
      </c>
      <c r="C1751" s="8">
        <f t="shared" si="858"/>
        <v>0.80812144558358234</v>
      </c>
      <c r="D1751" s="8">
        <f t="shared" si="859"/>
        <v>6.6508444351746129E-4</v>
      </c>
      <c r="E1751" s="8">
        <f t="shared" si="860"/>
        <v>4.8422415556482537E-2</v>
      </c>
      <c r="F1751" s="3">
        <f t="shared" si="861"/>
        <v>0.44736936886112877</v>
      </c>
      <c r="G1751" s="7">
        <f t="shared" si="862"/>
        <v>3.1077539160746064E-3</v>
      </c>
      <c r="H1751" s="3">
        <f t="shared" si="863"/>
        <v>0.24304176448074838</v>
      </c>
      <c r="I1751" s="3">
        <f t="shared" si="864"/>
        <v>0.10101518069794779</v>
      </c>
      <c r="J1751" s="3">
        <f t="shared" si="865"/>
        <v>0.68438481930205219</v>
      </c>
      <c r="K1751" s="3">
        <f t="shared" si="868"/>
        <v>7.0753199356269447E-2</v>
      </c>
      <c r="L1751" s="7">
        <f t="shared" si="869"/>
        <v>3.0948656156736974E-4</v>
      </c>
      <c r="M1751" s="7">
        <f t="shared" si="871"/>
        <v>6.9945046604535238E-4</v>
      </c>
      <c r="N1751" s="3">
        <f t="shared" si="866"/>
        <v>3.5312795966445273E-4</v>
      </c>
      <c r="O1751" s="3">
        <f t="shared" si="872"/>
        <v>0.24270013214404357</v>
      </c>
      <c r="P1751" s="3">
        <f t="shared" si="870"/>
        <v>0.24305326010370801</v>
      </c>
    </row>
    <row r="1752" spans="1:16" x14ac:dyDescent="0.25">
      <c r="A1752" s="8">
        <f t="shared" si="867"/>
        <v>0.23993975837615361</v>
      </c>
      <c r="B1752" s="8">
        <f t="shared" si="857"/>
        <v>1.0060241623846389E-2</v>
      </c>
      <c r="C1752" s="8">
        <f t="shared" si="858"/>
        <v>0.80788749842304863</v>
      </c>
      <c r="D1752" s="8">
        <f t="shared" si="859"/>
        <v>6.6451957516106344E-4</v>
      </c>
      <c r="E1752" s="8">
        <f t="shared" si="860"/>
        <v>4.8422980424838932E-2</v>
      </c>
      <c r="F1752" s="3">
        <f t="shared" si="861"/>
        <v>0.44736415016542125</v>
      </c>
      <c r="G1752" s="7">
        <f t="shared" si="862"/>
        <v>3.1076814107644343E-3</v>
      </c>
      <c r="H1752" s="3">
        <f t="shared" si="863"/>
        <v>0.24304743978691803</v>
      </c>
      <c r="I1752" s="3">
        <f t="shared" si="864"/>
        <v>0.10098593730288108</v>
      </c>
      <c r="J1752" s="3">
        <f t="shared" si="865"/>
        <v>0.68441406269711891</v>
      </c>
      <c r="K1752" s="3">
        <f t="shared" si="868"/>
        <v>7.0751001570620961E-2</v>
      </c>
      <c r="L1752" s="7">
        <f t="shared" si="869"/>
        <v>3.0949215605192016E-4</v>
      </c>
      <c r="M1752" s="7">
        <f t="shared" si="871"/>
        <v>6.9945046604535238E-4</v>
      </c>
      <c r="N1752" s="3">
        <f t="shared" si="866"/>
        <v>3.5312991773404543E-4</v>
      </c>
      <c r="O1752" s="3">
        <f t="shared" si="872"/>
        <v>0.24270013214404357</v>
      </c>
      <c r="P1752" s="3">
        <f t="shared" si="870"/>
        <v>0.2430532620617776</v>
      </c>
    </row>
    <row r="1753" spans="1:16" x14ac:dyDescent="0.25">
      <c r="A1753" s="8">
        <f t="shared" si="867"/>
        <v>0.2399426695135834</v>
      </c>
      <c r="B1753" s="8">
        <f t="shared" si="857"/>
        <v>1.0057330486416605E-2</v>
      </c>
      <c r="C1753" s="8">
        <f t="shared" si="858"/>
        <v>0.8077689850132459</v>
      </c>
      <c r="D1753" s="8">
        <f t="shared" si="859"/>
        <v>6.642335409928514E-4</v>
      </c>
      <c r="E1753" s="8">
        <f t="shared" si="860"/>
        <v>4.8423266459007144E-2</v>
      </c>
      <c r="F1753" s="3">
        <f t="shared" si="861"/>
        <v>0.44736150760448024</v>
      </c>
      <c r="G1753" s="7">
        <f t="shared" si="862"/>
        <v>3.1076446969899598E-3</v>
      </c>
      <c r="H1753" s="3">
        <f t="shared" si="863"/>
        <v>0.24305031421057335</v>
      </c>
      <c r="I1753" s="3">
        <f t="shared" si="864"/>
        <v>0.10097112312665574</v>
      </c>
      <c r="J1753" s="3">
        <f t="shared" si="865"/>
        <v>0.68442887687334419</v>
      </c>
      <c r="K1753" s="3">
        <f t="shared" si="868"/>
        <v>7.0749888111410045E-2</v>
      </c>
      <c r="L1753" s="7">
        <f t="shared" si="869"/>
        <v>3.0949499243417954E-4</v>
      </c>
      <c r="M1753" s="7">
        <f>M1745</f>
        <v>6.9945046604535238E-4</v>
      </c>
      <c r="N1753" s="3">
        <f t="shared" si="866"/>
        <v>3.5313091046783616E-4</v>
      </c>
      <c r="O1753" s="3">
        <f>O1745</f>
        <v>0.24270013214404357</v>
      </c>
      <c r="P1753" s="3">
        <f t="shared" si="870"/>
        <v>0.24305326305451141</v>
      </c>
    </row>
    <row r="1754" spans="1:16" x14ac:dyDescent="0.25">
      <c r="A1754" s="8">
        <f t="shared" si="867"/>
        <v>0.23994414393555241</v>
      </c>
      <c r="B1754" s="8">
        <f t="shared" si="857"/>
        <v>1.0055856064447588E-2</v>
      </c>
      <c r="C1754" s="8">
        <f t="shared" si="858"/>
        <v>0.80770895451667357</v>
      </c>
      <c r="D1754" s="8">
        <f t="shared" si="859"/>
        <v>6.6408868660931559E-4</v>
      </c>
      <c r="E1754" s="8">
        <f t="shared" si="860"/>
        <v>4.8423411313390681E-2</v>
      </c>
      <c r="F1754" s="3">
        <f t="shared" si="861"/>
        <v>0.447360169361807</v>
      </c>
      <c r="G1754" s="7">
        <f t="shared" si="862"/>
        <v>3.1076261045252271E-3</v>
      </c>
      <c r="H1754" s="3">
        <f t="shared" si="863"/>
        <v>0.24305177004007764</v>
      </c>
      <c r="I1754" s="3">
        <f t="shared" si="864"/>
        <v>0.1009636193145842</v>
      </c>
      <c r="J1754" s="3">
        <f t="shared" si="865"/>
        <v>0.68443638068541579</v>
      </c>
      <c r="K1754" s="3">
        <f t="shared" si="868"/>
        <v>7.0749324086042856E-2</v>
      </c>
      <c r="L1754" s="7">
        <f t="shared" si="869"/>
        <v>3.0949642973900066E-4</v>
      </c>
      <c r="M1754" s="7">
        <f t="shared" si="871"/>
        <v>6.9945046604535238E-4</v>
      </c>
      <c r="N1754" s="3">
        <f t="shared" si="866"/>
        <v>3.5313141352452356E-4</v>
      </c>
      <c r="O1754" s="3">
        <f t="shared" si="872"/>
        <v>0.24270013214404357</v>
      </c>
      <c r="P1754" s="3">
        <f t="shared" si="870"/>
        <v>0.24305326355756809</v>
      </c>
    </row>
    <row r="1755" spans="1:16" x14ac:dyDescent="0.25">
      <c r="A1755" s="8">
        <f t="shared" si="867"/>
        <v>0.23994489069429764</v>
      </c>
      <c r="B1755" s="8">
        <f t="shared" si="857"/>
        <v>1.0055109305702359E-2</v>
      </c>
      <c r="C1755" s="8">
        <f t="shared" si="858"/>
        <v>0.80767854892658031</v>
      </c>
      <c r="D1755" s="8">
        <f t="shared" si="859"/>
        <v>6.6401532528043757E-4</v>
      </c>
      <c r="E1755" s="8">
        <f t="shared" si="860"/>
        <v>4.8423484674719561E-2</v>
      </c>
      <c r="F1755" s="3">
        <f t="shared" si="861"/>
        <v>0.44735949161346378</v>
      </c>
      <c r="G1755" s="7">
        <f t="shared" si="862"/>
        <v>3.1076166884574032E-3</v>
      </c>
      <c r="H1755" s="3">
        <f t="shared" si="863"/>
        <v>0.24305250738275505</v>
      </c>
      <c r="I1755" s="3">
        <f t="shared" si="864"/>
        <v>0.10095981861582254</v>
      </c>
      <c r="J1755" s="3">
        <f t="shared" si="865"/>
        <v>0.68444018138417739</v>
      </c>
      <c r="K1755" s="3">
        <f t="shared" si="868"/>
        <v>7.0749038399221892E-2</v>
      </c>
      <c r="L1755" s="7">
        <f t="shared" si="869"/>
        <v>3.094971578898493E-4</v>
      </c>
      <c r="M1755" s="7">
        <f t="shared" si="871"/>
        <v>6.9945046604535238E-4</v>
      </c>
      <c r="N1755" s="3">
        <f t="shared" si="866"/>
        <v>3.5313166837732058E-4</v>
      </c>
      <c r="O1755" s="3">
        <f t="shared" si="872"/>
        <v>0.24270013214404357</v>
      </c>
      <c r="P1755" s="3">
        <f t="shared" si="870"/>
        <v>0.2430532638124209</v>
      </c>
    </row>
    <row r="1756" spans="1:16" x14ac:dyDescent="0.25">
      <c r="A1756" s="8">
        <f t="shared" si="867"/>
        <v>0.23994526890913057</v>
      </c>
      <c r="B1756" s="8">
        <f t="shared" si="857"/>
        <v>1.0054731090869434E-2</v>
      </c>
      <c r="C1756" s="8">
        <f t="shared" si="858"/>
        <v>0.80766314883461732</v>
      </c>
      <c r="D1756" s="8">
        <f t="shared" si="859"/>
        <v>6.6397817057767435E-4</v>
      </c>
      <c r="E1756" s="8">
        <f t="shared" si="860"/>
        <v>4.8423521829422327E-2</v>
      </c>
      <c r="F1756" s="3">
        <f t="shared" si="861"/>
        <v>0.44735914836067436</v>
      </c>
      <c r="G1756" s="7">
        <f t="shared" si="862"/>
        <v>3.1076119195960843E-3</v>
      </c>
      <c r="H1756" s="3">
        <f t="shared" si="863"/>
        <v>0.24305288082872664</v>
      </c>
      <c r="I1756" s="3">
        <f t="shared" si="864"/>
        <v>0.10095789360432716</v>
      </c>
      <c r="J1756" s="3">
        <f t="shared" si="865"/>
        <v>0.68444210639567282</v>
      </c>
      <c r="K1756" s="3">
        <f t="shared" si="868"/>
        <v>7.0748893700337184E-2</v>
      </c>
      <c r="L1756" s="7">
        <f t="shared" si="869"/>
        <v>3.0949752672925092E-4</v>
      </c>
      <c r="M1756" s="7">
        <f t="shared" si="871"/>
        <v>6.9945046604535238E-4</v>
      </c>
      <c r="N1756" s="3">
        <f t="shared" si="866"/>
        <v>3.5313179747111114E-4</v>
      </c>
      <c r="O1756" s="3">
        <f t="shared" si="872"/>
        <v>0.24270013214404357</v>
      </c>
      <c r="P1756" s="3">
        <f t="shared" si="870"/>
        <v>0.24305326394151469</v>
      </c>
    </row>
    <row r="1757" spans="1:16" x14ac:dyDescent="0.25">
      <c r="A1757" s="8">
        <f t="shared" si="867"/>
        <v>0.23994546046552459</v>
      </c>
      <c r="B1757" s="8">
        <f t="shared" si="857"/>
        <v>1.005453953447541E-2</v>
      </c>
      <c r="C1757" s="8">
        <f t="shared" si="858"/>
        <v>0.80765534896568658</v>
      </c>
      <c r="D1757" s="8">
        <f t="shared" si="859"/>
        <v>6.6395935290142032E-4</v>
      </c>
      <c r="E1757" s="8">
        <f t="shared" si="860"/>
        <v>4.8423540647098577E-2</v>
      </c>
      <c r="F1757" s="3">
        <f t="shared" si="861"/>
        <v>0.44735897451424539</v>
      </c>
      <c r="G1757" s="7">
        <f t="shared" si="862"/>
        <v>3.1076095043235598E-3</v>
      </c>
      <c r="H1757" s="3">
        <f t="shared" si="863"/>
        <v>0.24305306996984816</v>
      </c>
      <c r="I1757" s="3">
        <f t="shared" si="864"/>
        <v>0.10095691862071082</v>
      </c>
      <c r="J1757" s="3">
        <f t="shared" si="865"/>
        <v>0.68444308137928922</v>
      </c>
      <c r="K1757" s="3">
        <f t="shared" si="868"/>
        <v>7.0748820412525018E-2</v>
      </c>
      <c r="L1757" s="7">
        <f t="shared" si="869"/>
        <v>3.0949771354979471E-4</v>
      </c>
      <c r="M1757" s="7">
        <f t="shared" si="871"/>
        <v>6.9945046604535238E-4</v>
      </c>
      <c r="N1757" s="3">
        <f t="shared" si="866"/>
        <v>3.5313186285830148E-4</v>
      </c>
      <c r="O1757" s="3">
        <f t="shared" si="872"/>
        <v>0.24270013214404357</v>
      </c>
      <c r="P1757" s="3">
        <f t="shared" si="870"/>
        <v>0.24305326400690186</v>
      </c>
    </row>
    <row r="1758" spans="1:16" x14ac:dyDescent="0.25">
      <c r="A1758" s="8">
        <f t="shared" si="867"/>
        <v>0.23994555748405144</v>
      </c>
      <c r="B1758" s="8">
        <f t="shared" si="857"/>
        <v>1.0054442515948558E-2</v>
      </c>
      <c r="C1758" s="8">
        <f t="shared" si="858"/>
        <v>0.80765139849982326</v>
      </c>
      <c r="D1758" s="8">
        <f t="shared" si="859"/>
        <v>6.6394982228414317E-4</v>
      </c>
      <c r="E1758" s="8">
        <f t="shared" si="860"/>
        <v>4.8423550177715859E-2</v>
      </c>
      <c r="F1758" s="3">
        <f t="shared" si="861"/>
        <v>0.44735888646603</v>
      </c>
      <c r="G1758" s="7">
        <f t="shared" si="862"/>
        <v>3.1076082810578619E-3</v>
      </c>
      <c r="H1758" s="3">
        <f t="shared" si="863"/>
        <v>0.2430531657651093</v>
      </c>
      <c r="I1758" s="3">
        <f t="shared" si="864"/>
        <v>0.10095642481247791</v>
      </c>
      <c r="J1758" s="3">
        <f t="shared" si="865"/>
        <v>0.68444357518752208</v>
      </c>
      <c r="K1758" s="3">
        <f t="shared" si="868"/>
        <v>7.0748783293712564E-2</v>
      </c>
      <c r="L1758" s="7">
        <f t="shared" si="869"/>
        <v>3.0949780817295672E-4</v>
      </c>
      <c r="M1758" s="7">
        <f t="shared" si="871"/>
        <v>6.9945046604535238E-4</v>
      </c>
      <c r="N1758" s="3">
        <f t="shared" si="866"/>
        <v>3.5313189597640816E-4</v>
      </c>
      <c r="O1758" s="3">
        <f t="shared" si="872"/>
        <v>0.24270013214404357</v>
      </c>
      <c r="P1758" s="3">
        <f t="shared" si="870"/>
        <v>0.24305326404001998</v>
      </c>
    </row>
    <row r="1759" spans="1:16" x14ac:dyDescent="0.25">
      <c r="A1759" s="8">
        <f t="shared" si="867"/>
        <v>0.23994560662150677</v>
      </c>
      <c r="B1759" s="8">
        <f t="shared" si="857"/>
        <v>1.0054393378493232E-2</v>
      </c>
      <c r="C1759" s="8">
        <f t="shared" si="858"/>
        <v>0.80764939768078303</v>
      </c>
      <c r="D1759" s="8">
        <f t="shared" si="859"/>
        <v>6.6394499528186438E-4</v>
      </c>
      <c r="E1759" s="8">
        <f t="shared" si="860"/>
        <v>4.8423555004718136E-2</v>
      </c>
      <c r="F1759" s="3">
        <f t="shared" si="861"/>
        <v>0.44735884187198144</v>
      </c>
      <c r="G1759" s="7">
        <f t="shared" si="862"/>
        <v>3.1076076615068394E-3</v>
      </c>
      <c r="H1759" s="3">
        <f t="shared" si="863"/>
        <v>0.2430532142830136</v>
      </c>
      <c r="I1759" s="3">
        <f t="shared" si="864"/>
        <v>0.10095617471009788</v>
      </c>
      <c r="J1759" s="3">
        <f t="shared" si="865"/>
        <v>0.68444382528990211</v>
      </c>
      <c r="K1759" s="3">
        <f t="shared" si="868"/>
        <v>7.0748764493869049E-2</v>
      </c>
      <c r="L1759" s="7">
        <f t="shared" si="869"/>
        <v>3.0949785609804694E-4</v>
      </c>
      <c r="M1759" s="7">
        <f t="shared" si="871"/>
        <v>6.9945046604535238E-4</v>
      </c>
      <c r="N1759" s="3">
        <f t="shared" si="866"/>
        <v>3.5313191275018974E-4</v>
      </c>
      <c r="O1759" s="3">
        <f t="shared" si="872"/>
        <v>0.24270013214404357</v>
      </c>
      <c r="P1759" s="3">
        <f t="shared" si="870"/>
        <v>0.24305326405679376</v>
      </c>
    </row>
    <row r="1760" spans="1:16" x14ac:dyDescent="0.25">
      <c r="A1760" s="8">
        <f t="shared" si="867"/>
        <v>0.23994563150839684</v>
      </c>
      <c r="B1760" s="8">
        <f t="shared" si="857"/>
        <v>1.0054368491603155E-2</v>
      </c>
      <c r="C1760" s="8">
        <f t="shared" si="858"/>
        <v>0.80764838431427899</v>
      </c>
      <c r="D1760" s="8">
        <f t="shared" si="859"/>
        <v>6.6394255053045352E-4</v>
      </c>
      <c r="E1760" s="8">
        <f t="shared" si="860"/>
        <v>4.8423557449469544E-2</v>
      </c>
      <c r="F1760" s="3">
        <f t="shared" si="861"/>
        <v>0.44735881928625632</v>
      </c>
      <c r="G1760" s="7">
        <f t="shared" si="862"/>
        <v>3.1076073477203934E-3</v>
      </c>
      <c r="H1760" s="3">
        <f t="shared" si="863"/>
        <v>0.24305323885611724</v>
      </c>
      <c r="I1760" s="3">
        <f t="shared" si="864"/>
        <v>0.10095604803928487</v>
      </c>
      <c r="J1760" s="3">
        <f t="shared" si="865"/>
        <v>0.68444395196071506</v>
      </c>
      <c r="K1760" s="3">
        <f t="shared" si="868"/>
        <v>7.0748754972195155E-2</v>
      </c>
      <c r="L1760" s="7">
        <f t="shared" si="869"/>
        <v>3.0949788037111671E-4</v>
      </c>
      <c r="M1760" s="7">
        <f t="shared" si="871"/>
        <v>6.9945046604535238E-4</v>
      </c>
      <c r="N1760" s="3">
        <f t="shared" si="866"/>
        <v>3.5313192124576415E-4</v>
      </c>
      <c r="O1760" s="3">
        <f t="shared" si="872"/>
        <v>0.24270013214404357</v>
      </c>
      <c r="P1760" s="3">
        <f t="shared" si="870"/>
        <v>0.24305326406528932</v>
      </c>
    </row>
    <row r="1761" spans="1:16" x14ac:dyDescent="0.25">
      <c r="A1761" s="8">
        <f t="shared" si="867"/>
        <v>0.23994564411298289</v>
      </c>
      <c r="B1761" s="8">
        <f t="shared" si="857"/>
        <v>1.0054355887017113E-2</v>
      </c>
      <c r="C1761" s="8">
        <f t="shared" si="858"/>
        <v>0.80764787106908642</v>
      </c>
      <c r="D1761" s="8">
        <f t="shared" si="859"/>
        <v>6.6394131232624769E-4</v>
      </c>
      <c r="E1761" s="8">
        <f t="shared" si="860"/>
        <v>4.842355868767375E-2</v>
      </c>
      <c r="F1761" s="3">
        <f t="shared" si="861"/>
        <v>0.44735880784716375</v>
      </c>
      <c r="G1761" s="7">
        <f t="shared" si="862"/>
        <v>3.1076071887955834E-3</v>
      </c>
      <c r="H1761" s="3">
        <f t="shared" si="863"/>
        <v>0.24305325130177846</v>
      </c>
      <c r="I1761" s="3">
        <f t="shared" si="864"/>
        <v>0.1009559838836358</v>
      </c>
      <c r="J1761" s="3">
        <f t="shared" si="865"/>
        <v>0.68444401611636418</v>
      </c>
      <c r="K1761" s="3">
        <f t="shared" si="868"/>
        <v>7.0748750149699793E-2</v>
      </c>
      <c r="L1761" s="7">
        <f t="shared" si="869"/>
        <v>3.0949789266487273E-4</v>
      </c>
      <c r="M1761" s="7">
        <f t="shared" si="871"/>
        <v>6.9945046604535238E-4</v>
      </c>
      <c r="N1761" s="3">
        <f t="shared" si="866"/>
        <v>3.5313192554857877E-4</v>
      </c>
      <c r="O1761" s="3">
        <f t="shared" si="872"/>
        <v>0.24270013214404357</v>
      </c>
      <c r="P1761" s="3">
        <f t="shared" si="870"/>
        <v>0.24305326406959216</v>
      </c>
    </row>
    <row r="1762" spans="1:16" x14ac:dyDescent="0.25">
      <c r="A1762" s="8">
        <f t="shared" si="867"/>
        <v>0.23994565049688973</v>
      </c>
      <c r="B1762" s="8">
        <f t="shared" si="857"/>
        <v>1.0054349503110266E-2</v>
      </c>
      <c r="C1762" s="8">
        <f t="shared" si="858"/>
        <v>0.80764761112314476</v>
      </c>
      <c r="D1762" s="8">
        <f t="shared" si="859"/>
        <v>6.6394068520714018E-4</v>
      </c>
      <c r="E1762" s="8">
        <f t="shared" si="860"/>
        <v>4.8423559314792856E-2</v>
      </c>
      <c r="F1762" s="3">
        <f t="shared" si="861"/>
        <v>0.44735880205355294</v>
      </c>
      <c r="G1762" s="7">
        <f t="shared" si="862"/>
        <v>3.1076071083041916E-3</v>
      </c>
      <c r="H1762" s="3">
        <f t="shared" si="863"/>
        <v>0.24305325760519392</v>
      </c>
      <c r="I1762" s="3">
        <f t="shared" si="864"/>
        <v>0.10095595139039309</v>
      </c>
      <c r="J1762" s="3">
        <f t="shared" si="865"/>
        <v>0.68444404860960684</v>
      </c>
      <c r="K1762" s="3">
        <f t="shared" si="868"/>
        <v>7.0748747707225196E-2</v>
      </c>
      <c r="L1762" s="7">
        <f t="shared" si="869"/>
        <v>3.0949789889136585E-4</v>
      </c>
      <c r="M1762" s="7">
        <f t="shared" si="871"/>
        <v>6.9945046604535238E-4</v>
      </c>
      <c r="N1762" s="3">
        <f t="shared" si="866"/>
        <v>3.5313192772785132E-4</v>
      </c>
      <c r="O1762" s="3">
        <f t="shared" si="872"/>
        <v>0.24270013214404357</v>
      </c>
      <c r="P1762" s="3">
        <f t="shared" si="870"/>
        <v>0.24305326407177141</v>
      </c>
    </row>
    <row r="1763" spans="1:16" x14ac:dyDescent="0.25">
      <c r="A1763" s="8">
        <f t="shared" si="867"/>
        <v>0.23994565373017848</v>
      </c>
      <c r="B1763" s="8">
        <f t="shared" si="857"/>
        <v>1.0054346269821518E-2</v>
      </c>
      <c r="C1763" s="8">
        <f t="shared" si="858"/>
        <v>0.80764747946701343</v>
      </c>
      <c r="D1763" s="8">
        <f t="shared" si="859"/>
        <v>6.6394036758711094E-4</v>
      </c>
      <c r="E1763" s="8">
        <f t="shared" si="860"/>
        <v>4.8423559632412891E-2</v>
      </c>
      <c r="F1763" s="3">
        <f t="shared" si="861"/>
        <v>0.44735879911923504</v>
      </c>
      <c r="G1763" s="7">
        <f t="shared" si="862"/>
        <v>3.1076070675373304E-3</v>
      </c>
      <c r="H1763" s="3">
        <f t="shared" si="863"/>
        <v>0.2430532607977158</v>
      </c>
      <c r="I1763" s="3">
        <f t="shared" si="864"/>
        <v>0.10095593493337668</v>
      </c>
      <c r="J1763" s="3">
        <f t="shared" si="865"/>
        <v>0.68444406506662325</v>
      </c>
      <c r="K1763" s="3">
        <f t="shared" si="868"/>
        <v>7.0748746470172666E-2</v>
      </c>
      <c r="L1763" s="7">
        <f t="shared" si="869"/>
        <v>3.094979020449318E-4</v>
      </c>
      <c r="M1763" s="7">
        <f t="shared" si="871"/>
        <v>6.9945046604535238E-4</v>
      </c>
      <c r="N1763" s="3">
        <f t="shared" si="866"/>
        <v>3.5313192883159943E-4</v>
      </c>
      <c r="O1763" s="3">
        <f t="shared" si="872"/>
        <v>0.24270013214404357</v>
      </c>
      <c r="P1763" s="3">
        <f t="shared" si="870"/>
        <v>0.24305326407287517</v>
      </c>
    </row>
    <row r="1764" spans="1:16" x14ac:dyDescent="0.25">
      <c r="A1764" s="8">
        <f t="shared" si="867"/>
        <v>0.23994565536775816</v>
      </c>
      <c r="B1764" s="8">
        <f t="shared" si="857"/>
        <v>1.0054344632241835E-2</v>
      </c>
      <c r="C1764" s="8">
        <f t="shared" si="858"/>
        <v>0.80764741278647589</v>
      </c>
      <c r="D1764" s="8">
        <f t="shared" si="859"/>
        <v>6.6394020672054695E-4</v>
      </c>
      <c r="E1764" s="8">
        <f t="shared" si="860"/>
        <v>4.8423559793279454E-2</v>
      </c>
      <c r="F1764" s="3">
        <f t="shared" si="861"/>
        <v>0.44735879763307679</v>
      </c>
      <c r="G1764" s="7">
        <f t="shared" si="862"/>
        <v>3.1076070468899399E-3</v>
      </c>
      <c r="H1764" s="3">
        <f t="shared" si="863"/>
        <v>0.24305326241464811</v>
      </c>
      <c r="I1764" s="3">
        <f t="shared" si="864"/>
        <v>0.10095592659830949</v>
      </c>
      <c r="J1764" s="3">
        <f t="shared" si="865"/>
        <v>0.68444407340169056</v>
      </c>
      <c r="K1764" s="3">
        <f t="shared" si="868"/>
        <v>7.074874584363644E-2</v>
      </c>
      <c r="L1764" s="7">
        <f t="shared" si="869"/>
        <v>3.0949790364213529E-4</v>
      </c>
      <c r="M1764" s="7">
        <f t="shared" si="871"/>
        <v>6.9945046604535238E-4</v>
      </c>
      <c r="N1764" s="3">
        <f t="shared" si="866"/>
        <v>3.5313192939062063E-4</v>
      </c>
      <c r="O1764" s="3">
        <f t="shared" si="872"/>
        <v>0.24270013214404357</v>
      </c>
      <c r="P1764" s="3">
        <f t="shared" si="870"/>
        <v>0.24305326407343419</v>
      </c>
    </row>
    <row r="1765" spans="1:16" x14ac:dyDescent="0.25">
      <c r="A1765" s="8">
        <f t="shared" si="867"/>
        <v>0.23994565619715119</v>
      </c>
      <c r="B1765" s="8">
        <f t="shared" si="857"/>
        <v>1.0054343802848809E-2</v>
      </c>
      <c r="C1765" s="8">
        <f t="shared" si="858"/>
        <v>0.80764737901445471</v>
      </c>
      <c r="D1765" s="8">
        <f t="shared" si="859"/>
        <v>6.6394012524567409E-4</v>
      </c>
      <c r="E1765" s="8">
        <f t="shared" si="860"/>
        <v>4.8423559874754322E-2</v>
      </c>
      <c r="F1765" s="3">
        <f t="shared" si="861"/>
        <v>0.447358796880375</v>
      </c>
      <c r="G1765" s="7">
        <f t="shared" si="862"/>
        <v>3.1076070364325558E-3</v>
      </c>
      <c r="H1765" s="3">
        <f t="shared" si="863"/>
        <v>0.24305326323358376</v>
      </c>
      <c r="I1765" s="3">
        <f t="shared" si="864"/>
        <v>0.10095592237680684</v>
      </c>
      <c r="J1765" s="3">
        <f t="shared" si="865"/>
        <v>0.68444407762319315</v>
      </c>
      <c r="K1765" s="3">
        <f t="shared" si="868"/>
        <v>7.0748745526311552E-2</v>
      </c>
      <c r="L1765" s="7">
        <f t="shared" si="869"/>
        <v>3.0949790445107864E-4</v>
      </c>
      <c r="M1765" s="7">
        <f t="shared" si="871"/>
        <v>6.9945046604535238E-4</v>
      </c>
      <c r="N1765" s="3">
        <f t="shared" si="866"/>
        <v>3.5313192967375081E-4</v>
      </c>
      <c r="O1765" s="3">
        <f t="shared" si="872"/>
        <v>0.24270013214404357</v>
      </c>
      <c r="P1765" s="3">
        <f t="shared" si="870"/>
        <v>0.24305326407371733</v>
      </c>
    </row>
    <row r="1766" spans="1:16" x14ac:dyDescent="0.25">
      <c r="A1766" s="8">
        <f t="shared" si="867"/>
        <v>0.23994565661721798</v>
      </c>
      <c r="B1766" s="8">
        <f t="shared" si="857"/>
        <v>1.0054343382782022E-2</v>
      </c>
      <c r="C1766" s="8">
        <f t="shared" si="858"/>
        <v>0.80764736190977171</v>
      </c>
      <c r="D1766" s="8">
        <f t="shared" si="859"/>
        <v>6.6394008398069308E-4</v>
      </c>
      <c r="E1766" s="8">
        <f t="shared" si="860"/>
        <v>4.8423559916019307E-2</v>
      </c>
      <c r="F1766" s="3">
        <f t="shared" si="861"/>
        <v>0.44735879649915039</v>
      </c>
      <c r="G1766" s="7">
        <f t="shared" si="862"/>
        <v>3.1076070311361523E-3</v>
      </c>
      <c r="H1766" s="3">
        <f t="shared" si="863"/>
        <v>0.24305326364835414</v>
      </c>
      <c r="I1766" s="3">
        <f t="shared" si="864"/>
        <v>0.10095592023872146</v>
      </c>
      <c r="J1766" s="3">
        <f t="shared" si="865"/>
        <v>0.68444407976127852</v>
      </c>
      <c r="K1766" s="3">
        <f t="shared" si="868"/>
        <v>7.0748745365594445E-2</v>
      </c>
      <c r="L1766" s="7">
        <f t="shared" si="869"/>
        <v>3.0949790486078823E-4</v>
      </c>
      <c r="M1766" s="7">
        <f t="shared" si="871"/>
        <v>6.9945046604535238E-4</v>
      </c>
      <c r="N1766" s="3">
        <f t="shared" si="866"/>
        <v>3.5313192981714918E-4</v>
      </c>
      <c r="O1766" s="3">
        <f t="shared" si="872"/>
        <v>0.24270013214404357</v>
      </c>
      <c r="P1766" s="3">
        <f t="shared" si="870"/>
        <v>0.24305326407386071</v>
      </c>
    </row>
    <row r="1768" spans="1:16" x14ac:dyDescent="0.25">
      <c r="A1768" s="5" t="s">
        <v>75</v>
      </c>
      <c r="B1768" s="5"/>
      <c r="C1768" s="5"/>
      <c r="D1768" s="5"/>
      <c r="E1768" s="5"/>
      <c r="F1768">
        <f>F1735+1</f>
        <v>54</v>
      </c>
      <c r="G1768" t="s">
        <v>76</v>
      </c>
      <c r="H1768">
        <f>D$18/100</f>
        <v>0.7</v>
      </c>
      <c r="K1768" t="s">
        <v>15</v>
      </c>
    </row>
    <row r="1769" spans="1:16" x14ac:dyDescent="0.25">
      <c r="A1769" s="1" t="s">
        <v>82</v>
      </c>
      <c r="B1769" s="1" t="s">
        <v>182</v>
      </c>
      <c r="C1769" s="1" t="s">
        <v>183</v>
      </c>
      <c r="D1769" s="1" t="s">
        <v>184</v>
      </c>
      <c r="E1769" s="1" t="s">
        <v>185</v>
      </c>
      <c r="F1769" s="1" t="s">
        <v>79</v>
      </c>
      <c r="G1769" s="1" t="s">
        <v>81</v>
      </c>
      <c r="H1769" s="1" t="s">
        <v>84</v>
      </c>
      <c r="I1769" s="1" t="s">
        <v>60</v>
      </c>
      <c r="J1769" s="1" t="s">
        <v>187</v>
      </c>
      <c r="K1769" s="1" t="s">
        <v>86</v>
      </c>
      <c r="L1769" s="1" t="s">
        <v>88</v>
      </c>
      <c r="M1769" s="1" t="s">
        <v>88</v>
      </c>
      <c r="N1769" s="1" t="s">
        <v>90</v>
      </c>
      <c r="O1769" s="1" t="s">
        <v>92</v>
      </c>
      <c r="P1769" s="1" t="s">
        <v>92</v>
      </c>
    </row>
    <row r="1770" spans="1:16" x14ac:dyDescent="0.25">
      <c r="A1770" s="1" t="s">
        <v>77</v>
      </c>
      <c r="B1770" s="1" t="s">
        <v>10</v>
      </c>
      <c r="C1770" s="1" t="s">
        <v>57</v>
      </c>
      <c r="D1770" s="1" t="s">
        <v>59</v>
      </c>
      <c r="E1770" s="1" t="s">
        <v>186</v>
      </c>
      <c r="F1770" s="1" t="s">
        <v>78</v>
      </c>
      <c r="G1770" s="1" t="s">
        <v>80</v>
      </c>
      <c r="H1770" s="1" t="s">
        <v>83</v>
      </c>
      <c r="I1770" s="1" t="s">
        <v>61</v>
      </c>
      <c r="J1770" s="1" t="s">
        <v>188</v>
      </c>
      <c r="K1770" s="1" t="s">
        <v>85</v>
      </c>
      <c r="L1770" s="1" t="s">
        <v>87</v>
      </c>
      <c r="M1770" s="1" t="s">
        <v>28</v>
      </c>
      <c r="N1770" s="1" t="s">
        <v>89</v>
      </c>
      <c r="O1770" s="1" t="s">
        <v>32</v>
      </c>
      <c r="P1770" s="1" t="s">
        <v>91</v>
      </c>
    </row>
    <row r="1771" spans="1:16" x14ac:dyDescent="0.25">
      <c r="A1771" s="1" t="s">
        <v>0</v>
      </c>
      <c r="B1771" s="1" t="s">
        <v>0</v>
      </c>
      <c r="C1771" s="1" t="s">
        <v>97</v>
      </c>
      <c r="D1771" s="1" t="s">
        <v>17</v>
      </c>
      <c r="E1771" s="1" t="s">
        <v>17</v>
      </c>
      <c r="F1771" s="1" t="s">
        <v>22</v>
      </c>
      <c r="G1771" s="1" t="s">
        <v>0</v>
      </c>
      <c r="H1771" s="1" t="s">
        <v>0</v>
      </c>
      <c r="I1771" s="1" t="s">
        <v>0</v>
      </c>
      <c r="J1771" s="1" t="s">
        <v>0</v>
      </c>
      <c r="K1771" s="1" t="s">
        <v>0</v>
      </c>
      <c r="L1771" s="1" t="s">
        <v>20</v>
      </c>
      <c r="M1771" s="1" t="s">
        <v>20</v>
      </c>
      <c r="N1771" s="1" t="s">
        <v>0</v>
      </c>
      <c r="O1771" s="1" t="s">
        <v>0</v>
      </c>
      <c r="P1771" s="1" t="s">
        <v>0</v>
      </c>
    </row>
    <row r="1772" spans="1:16" x14ac:dyDescent="0.25">
      <c r="A1772" s="8">
        <v>0.2</v>
      </c>
      <c r="B1772" s="8">
        <f t="shared" ref="B1772:B1799" si="873">IF(A1772&lt;$D$24,A1772,2*$D$24-A1772)</f>
        <v>4.9999999999999989E-2</v>
      </c>
      <c r="C1772" s="8">
        <f t="shared" ref="C1772:C1799" si="874">2*ACOS(($D$24-B1772)/$D$24)</f>
        <v>1.8545904360032242</v>
      </c>
      <c r="D1772" s="8">
        <f t="shared" ref="D1772:D1799" si="875">$D$24^2*(C1772-SIN(C1772))/2</f>
        <v>6.9889877812751881E-3</v>
      </c>
      <c r="E1772" s="8">
        <f t="shared" ref="E1772:E1799" si="876">IF(A1772&lt;$D$24,D1772,3.1416*($D$24)^2-D1772)</f>
        <v>4.2098512218724814E-2</v>
      </c>
      <c r="F1772" s="3">
        <f t="shared" ref="F1772:F1799" si="877">$D$19/E1772</f>
        <v>0.51457175906087338</v>
      </c>
      <c r="G1772" s="7">
        <f t="shared" ref="G1772:G1799" si="878">F1772^2/(2*32.2)</f>
        <v>4.1115542736490911E-3</v>
      </c>
      <c r="H1772" s="3">
        <f t="shared" ref="H1772:H1799" si="879">A1772+G1772</f>
        <v>0.2041115542736491</v>
      </c>
      <c r="I1772" s="3">
        <f t="shared" ref="I1772:I1799" si="880">$D$24*C1772</f>
        <v>0.23182380450040302</v>
      </c>
      <c r="J1772" s="3">
        <f t="shared" ref="J1772:J1799" si="881">IF(A1772&lt;$D$24,I1772,(2*3.1416*$D$24-I1772))</f>
        <v>0.55357619549959702</v>
      </c>
      <c r="K1772" s="3">
        <f>E1772/J1772</f>
        <v>7.6048270429568104E-2</v>
      </c>
      <c r="L1772" s="7">
        <f>($D$21^2)*(F1772^2)/(($D$20^2)*(K1772^1.333))</f>
        <v>3.7189525515176188E-4</v>
      </c>
      <c r="M1772" s="7">
        <f>D1755</f>
        <v>6.6401532528043757E-4</v>
      </c>
      <c r="N1772" s="3">
        <f t="shared" ref="N1772:N1799" si="882">((M1772+L1772)/2)*D$30</f>
        <v>3.6256870315126976E-4</v>
      </c>
      <c r="O1772" s="3">
        <f>H1766</f>
        <v>0.24305326364835414</v>
      </c>
      <c r="P1772" s="3">
        <f>N1772+O1772</f>
        <v>0.24341583235150541</v>
      </c>
    </row>
    <row r="1773" spans="1:16" x14ac:dyDescent="0.25">
      <c r="A1773" s="8">
        <f t="shared" ref="A1773:A1799" si="883">A1772+(P1772-H1772)/2</f>
        <v>0.21965213903892816</v>
      </c>
      <c r="B1773" s="8">
        <f t="shared" si="873"/>
        <v>3.0347860961071838E-2</v>
      </c>
      <c r="C1773" s="8">
        <f t="shared" si="874"/>
        <v>1.4235088612704148</v>
      </c>
      <c r="D1773" s="8">
        <f t="shared" si="875"/>
        <v>3.3932505105801359E-3</v>
      </c>
      <c r="E1773" s="8">
        <f t="shared" si="876"/>
        <v>4.5694249489419865E-2</v>
      </c>
      <c r="F1773" s="3">
        <f t="shared" si="877"/>
        <v>0.47407946794816536</v>
      </c>
      <c r="G1773" s="7">
        <f t="shared" si="878"/>
        <v>3.4899276697207379E-3</v>
      </c>
      <c r="H1773" s="3">
        <f t="shared" si="879"/>
        <v>0.22314206670864889</v>
      </c>
      <c r="I1773" s="3">
        <f t="shared" si="880"/>
        <v>0.17793860765880185</v>
      </c>
      <c r="J1773" s="3">
        <f t="shared" si="881"/>
        <v>0.60746139234119811</v>
      </c>
      <c r="K1773" s="3">
        <f t="shared" ref="K1773:K1799" si="884">E1773/J1773</f>
        <v>7.5221652051517346E-2</v>
      </c>
      <c r="L1773" s="7">
        <f t="shared" ref="L1773:L1799" si="885">($D$21^2)*(F1773^2)/(($D$20^2)*(K1773^1.333))</f>
        <v>3.2030084608866276E-4</v>
      </c>
      <c r="M1773" s="7">
        <f>M1772</f>
        <v>6.6401532528043757E-4</v>
      </c>
      <c r="N1773" s="3">
        <f t="shared" si="882"/>
        <v>3.4451065997918509E-4</v>
      </c>
      <c r="O1773" s="3">
        <f>O1772</f>
        <v>0.24305326364835414</v>
      </c>
      <c r="P1773" s="3">
        <f t="shared" ref="P1773:P1799" si="886">N1773+O1773</f>
        <v>0.24339777430833331</v>
      </c>
    </row>
    <row r="1774" spans="1:16" x14ac:dyDescent="0.25">
      <c r="A1774" s="8">
        <f t="shared" si="883"/>
        <v>0.22977999283877037</v>
      </c>
      <c r="B1774" s="8">
        <f t="shared" si="873"/>
        <v>2.0220007161229625E-2</v>
      </c>
      <c r="C1774" s="8">
        <f t="shared" si="874"/>
        <v>1.1534976684469995</v>
      </c>
      <c r="D1774" s="8">
        <f t="shared" si="875"/>
        <v>1.8696137554220773E-3</v>
      </c>
      <c r="E1774" s="8">
        <f t="shared" si="876"/>
        <v>4.7217886244577921E-2</v>
      </c>
      <c r="F1774" s="3">
        <f t="shared" si="877"/>
        <v>0.45878177125564251</v>
      </c>
      <c r="G1774" s="7">
        <f t="shared" si="878"/>
        <v>3.2683340626780228E-3</v>
      </c>
      <c r="H1774" s="3">
        <f t="shared" si="879"/>
        <v>0.23304832690144839</v>
      </c>
      <c r="I1774" s="3">
        <f t="shared" si="880"/>
        <v>0.14418720855587494</v>
      </c>
      <c r="J1774" s="3">
        <f t="shared" si="881"/>
        <v>0.64121279144412502</v>
      </c>
      <c r="K1774" s="3">
        <f t="shared" si="884"/>
        <v>7.3638403467022023E-2</v>
      </c>
      <c r="L1774" s="7">
        <f t="shared" si="885"/>
        <v>3.0859083585353203E-4</v>
      </c>
      <c r="M1774" s="7">
        <f t="shared" ref="M1774:M1799" si="887">M1773</f>
        <v>6.6401532528043757E-4</v>
      </c>
      <c r="N1774" s="3">
        <f t="shared" si="882"/>
        <v>3.4041215639688937E-4</v>
      </c>
      <c r="O1774" s="3">
        <f t="shared" ref="O1774:O1799" si="888">O1773</f>
        <v>0.24305326364835414</v>
      </c>
      <c r="P1774" s="3">
        <f t="shared" si="886"/>
        <v>0.24339367580475102</v>
      </c>
    </row>
    <row r="1775" spans="1:16" x14ac:dyDescent="0.25">
      <c r="A1775" s="8">
        <f t="shared" si="883"/>
        <v>0.23495266729042169</v>
      </c>
      <c r="B1775" s="8">
        <f t="shared" si="873"/>
        <v>1.5047332709578309E-2</v>
      </c>
      <c r="C1775" s="8">
        <f t="shared" si="874"/>
        <v>0.99146153033534512</v>
      </c>
      <c r="D1775" s="8">
        <f t="shared" si="875"/>
        <v>1.2080821722626244E-3</v>
      </c>
      <c r="E1775" s="8">
        <f t="shared" si="876"/>
        <v>4.7879417827737372E-2</v>
      </c>
      <c r="F1775" s="3">
        <f t="shared" si="877"/>
        <v>0.45244295918914279</v>
      </c>
      <c r="G1775" s="7">
        <f t="shared" si="878"/>
        <v>3.1786433434755948E-3</v>
      </c>
      <c r="H1775" s="3">
        <f t="shared" si="879"/>
        <v>0.23813131063389728</v>
      </c>
      <c r="I1775" s="3">
        <f t="shared" si="880"/>
        <v>0.12393269129191814</v>
      </c>
      <c r="J1775" s="3">
        <f t="shared" si="881"/>
        <v>0.66146730870808179</v>
      </c>
      <c r="K1775" s="3">
        <f t="shared" si="884"/>
        <v>7.2383649497737276E-2</v>
      </c>
      <c r="L1775" s="7">
        <f t="shared" si="885"/>
        <v>3.070773248984719E-4</v>
      </c>
      <c r="M1775" s="7">
        <f t="shared" si="887"/>
        <v>6.6401532528043757E-4</v>
      </c>
      <c r="N1775" s="3">
        <f t="shared" si="882"/>
        <v>3.398824275626183E-4</v>
      </c>
      <c r="O1775" s="3">
        <f t="shared" si="888"/>
        <v>0.24305326364835414</v>
      </c>
      <c r="P1775" s="3">
        <f t="shared" si="886"/>
        <v>0.24339314607591675</v>
      </c>
    </row>
    <row r="1776" spans="1:16" x14ac:dyDescent="0.25">
      <c r="A1776" s="8">
        <f t="shared" si="883"/>
        <v>0.23758358501143143</v>
      </c>
      <c r="B1776" s="8">
        <f t="shared" si="873"/>
        <v>1.2416414988568575E-2</v>
      </c>
      <c r="C1776" s="8">
        <f t="shared" si="874"/>
        <v>0.89898063322825683</v>
      </c>
      <c r="D1776" s="8">
        <f t="shared" si="875"/>
        <v>9.0849827358210639E-4</v>
      </c>
      <c r="E1776" s="8">
        <f t="shared" si="876"/>
        <v>4.817900172641789E-2</v>
      </c>
      <c r="F1776" s="3">
        <f t="shared" si="877"/>
        <v>0.44962960439167071</v>
      </c>
      <c r="G1776" s="7">
        <f t="shared" si="878"/>
        <v>3.1392357320715884E-3</v>
      </c>
      <c r="H1776" s="3">
        <f t="shared" si="879"/>
        <v>0.24072282074350301</v>
      </c>
      <c r="I1776" s="3">
        <f t="shared" si="880"/>
        <v>0.1123725791535321</v>
      </c>
      <c r="J1776" s="3">
        <f t="shared" si="881"/>
        <v>0.67302742084646794</v>
      </c>
      <c r="K1776" s="3">
        <f t="shared" si="884"/>
        <v>7.1585495975517707E-2</v>
      </c>
      <c r="L1776" s="7">
        <f t="shared" si="885"/>
        <v>3.0778599532544818E-4</v>
      </c>
      <c r="M1776" s="7">
        <f t="shared" si="887"/>
        <v>6.6401532528043757E-4</v>
      </c>
      <c r="N1776" s="3">
        <f t="shared" si="882"/>
        <v>3.4013046221206003E-4</v>
      </c>
      <c r="O1776" s="3">
        <f t="shared" si="888"/>
        <v>0.24305326364835414</v>
      </c>
      <c r="P1776" s="3">
        <f t="shared" si="886"/>
        <v>0.24339339411056621</v>
      </c>
    </row>
    <row r="1777" spans="1:16" x14ac:dyDescent="0.25">
      <c r="A1777" s="8">
        <f t="shared" si="883"/>
        <v>0.23891887169496301</v>
      </c>
      <c r="B1777" s="8">
        <f t="shared" si="873"/>
        <v>1.1081128305036991E-2</v>
      </c>
      <c r="C1777" s="8">
        <f t="shared" si="874"/>
        <v>0.8484841787621562</v>
      </c>
      <c r="D1777" s="8">
        <f t="shared" si="875"/>
        <v>7.6722697516796654E-4</v>
      </c>
      <c r="E1777" s="8">
        <f t="shared" si="876"/>
        <v>4.8320273024832036E-2</v>
      </c>
      <c r="F1777" s="3">
        <f t="shared" si="877"/>
        <v>0.44831504729086114</v>
      </c>
      <c r="G1777" s="7">
        <f t="shared" si="878"/>
        <v>3.1209065470094262E-3</v>
      </c>
      <c r="H1777" s="3">
        <f t="shared" si="879"/>
        <v>0.24203977824197243</v>
      </c>
      <c r="I1777" s="3">
        <f t="shared" si="880"/>
        <v>0.10606052234526953</v>
      </c>
      <c r="J1777" s="3">
        <f t="shared" si="881"/>
        <v>0.67933947765473046</v>
      </c>
      <c r="K1777" s="3">
        <f t="shared" si="884"/>
        <v>7.112831598076283E-2</v>
      </c>
      <c r="L1777" s="7">
        <f t="shared" si="885"/>
        <v>3.0861339937143074E-4</v>
      </c>
      <c r="M1777" s="7">
        <f t="shared" si="887"/>
        <v>6.6401532528043757E-4</v>
      </c>
      <c r="N1777" s="3">
        <f t="shared" si="882"/>
        <v>3.4042005362815392E-4</v>
      </c>
      <c r="O1777" s="3">
        <f t="shared" si="888"/>
        <v>0.24305326364835414</v>
      </c>
      <c r="P1777" s="3">
        <f t="shared" si="886"/>
        <v>0.24339368370198231</v>
      </c>
    </row>
    <row r="1778" spans="1:16" x14ac:dyDescent="0.25">
      <c r="A1778" s="8">
        <f t="shared" si="883"/>
        <v>0.23959582442496796</v>
      </c>
      <c r="B1778" s="8">
        <f t="shared" si="873"/>
        <v>1.0404175575032037E-2</v>
      </c>
      <c r="C1778" s="8">
        <f t="shared" si="874"/>
        <v>0.82177550320941828</v>
      </c>
      <c r="D1778" s="8">
        <f t="shared" si="875"/>
        <v>6.9859016103026358E-4</v>
      </c>
      <c r="E1778" s="8">
        <f t="shared" si="876"/>
        <v>4.8388909838969735E-2</v>
      </c>
      <c r="F1778" s="3">
        <f t="shared" si="877"/>
        <v>0.44767913884244936</v>
      </c>
      <c r="G1778" s="7">
        <f t="shared" si="878"/>
        <v>3.1120591825266621E-3</v>
      </c>
      <c r="H1778" s="3">
        <f t="shared" si="879"/>
        <v>0.24270788360749462</v>
      </c>
      <c r="I1778" s="3">
        <f t="shared" si="880"/>
        <v>0.10272193790117728</v>
      </c>
      <c r="J1778" s="3">
        <f t="shared" si="881"/>
        <v>0.68267806209882265</v>
      </c>
      <c r="K1778" s="3">
        <f t="shared" si="884"/>
        <v>7.0881008963731854E-2</v>
      </c>
      <c r="L1778" s="7">
        <f t="shared" si="885"/>
        <v>3.0917061138473943E-4</v>
      </c>
      <c r="M1778" s="7">
        <f t="shared" si="887"/>
        <v>6.6401532528043757E-4</v>
      </c>
      <c r="N1778" s="3">
        <f t="shared" si="882"/>
        <v>3.4061507783281192E-4</v>
      </c>
      <c r="O1778" s="3">
        <f t="shared" si="888"/>
        <v>0.24305326364835414</v>
      </c>
      <c r="P1778" s="3">
        <f t="shared" si="886"/>
        <v>0.24339387872618695</v>
      </c>
    </row>
    <row r="1779" spans="1:16" x14ac:dyDescent="0.25">
      <c r="A1779" s="8">
        <f t="shared" si="883"/>
        <v>0.23993882198431413</v>
      </c>
      <c r="B1779" s="8">
        <f t="shared" si="873"/>
        <v>1.0061178015685873E-2</v>
      </c>
      <c r="C1779" s="8">
        <f t="shared" si="874"/>
        <v>0.80792561576600752</v>
      </c>
      <c r="D1779" s="8">
        <f t="shared" si="875"/>
        <v>6.6461158888595721E-4</v>
      </c>
      <c r="E1779" s="8">
        <f t="shared" si="876"/>
        <v>4.8422888411114043E-2</v>
      </c>
      <c r="F1779" s="3">
        <f t="shared" si="877"/>
        <v>0.44736500025188219</v>
      </c>
      <c r="G1779" s="7">
        <f t="shared" si="878"/>
        <v>3.1076932212789833E-3</v>
      </c>
      <c r="H1779" s="3">
        <f t="shared" si="879"/>
        <v>0.24304651520559312</v>
      </c>
      <c r="I1779" s="3">
        <f t="shared" si="880"/>
        <v>0.10099070197075094</v>
      </c>
      <c r="J1779" s="3">
        <f t="shared" si="881"/>
        <v>0.6844092980292491</v>
      </c>
      <c r="K1779" s="3">
        <f t="shared" si="884"/>
        <v>7.0751359676946748E-2</v>
      </c>
      <c r="L1779" s="7">
        <f t="shared" si="885"/>
        <v>3.0949124412048279E-4</v>
      </c>
      <c r="M1779" s="7">
        <f t="shared" si="887"/>
        <v>6.6401532528043757E-4</v>
      </c>
      <c r="N1779" s="3">
        <f t="shared" si="882"/>
        <v>3.407272992903221E-4</v>
      </c>
      <c r="O1779" s="3">
        <f t="shared" si="888"/>
        <v>0.24305326364835414</v>
      </c>
      <c r="P1779" s="3">
        <f t="shared" si="886"/>
        <v>0.24339399094764447</v>
      </c>
    </row>
    <row r="1780" spans="1:16" x14ac:dyDescent="0.25">
      <c r="A1780" s="8">
        <f t="shared" si="883"/>
        <v>0.2401125598553398</v>
      </c>
      <c r="B1780" s="8">
        <f t="shared" si="873"/>
        <v>9.8874401446601978E-3</v>
      </c>
      <c r="C1780" s="8">
        <f t="shared" si="874"/>
        <v>0.80082398273662259</v>
      </c>
      <c r="D1780" s="8">
        <f t="shared" si="875"/>
        <v>6.4760985253621995E-4</v>
      </c>
      <c r="E1780" s="8">
        <f t="shared" si="876"/>
        <v>4.8439890147463777E-2</v>
      </c>
      <c r="F1780" s="3">
        <f t="shared" si="877"/>
        <v>0.44720798127922917</v>
      </c>
      <c r="G1780" s="7">
        <f t="shared" si="878"/>
        <v>3.1055120888174434E-3</v>
      </c>
      <c r="H1780" s="3">
        <f t="shared" si="879"/>
        <v>0.24321807194415723</v>
      </c>
      <c r="I1780" s="3">
        <f t="shared" si="880"/>
        <v>0.10010299784207782</v>
      </c>
      <c r="J1780" s="3">
        <f t="shared" si="881"/>
        <v>0.68529700215792211</v>
      </c>
      <c r="K1780" s="3">
        <f t="shared" si="884"/>
        <v>7.0684520718654956E-2</v>
      </c>
      <c r="L1780" s="7">
        <f t="shared" si="885"/>
        <v>3.0966392257421408E-4</v>
      </c>
      <c r="M1780" s="7">
        <f t="shared" si="887"/>
        <v>6.6401532528043757E-4</v>
      </c>
      <c r="N1780" s="3">
        <f t="shared" si="882"/>
        <v>3.4078773674912802E-4</v>
      </c>
      <c r="O1780" s="3">
        <f t="shared" si="888"/>
        <v>0.24305326364835414</v>
      </c>
      <c r="P1780" s="3">
        <f t="shared" si="886"/>
        <v>0.24339405138510325</v>
      </c>
    </row>
    <row r="1781" spans="1:16" x14ac:dyDescent="0.25">
      <c r="A1781" s="8">
        <f t="shared" si="883"/>
        <v>0.24020054957581283</v>
      </c>
      <c r="B1781" s="8">
        <f t="shared" si="873"/>
        <v>9.7994504241871727E-3</v>
      </c>
      <c r="C1781" s="8">
        <f t="shared" si="874"/>
        <v>0.79720453589766693</v>
      </c>
      <c r="D1781" s="8">
        <f t="shared" si="875"/>
        <v>6.3905362490601463E-4</v>
      </c>
      <c r="E1781" s="8">
        <f t="shared" si="876"/>
        <v>4.8448446375093983E-2</v>
      </c>
      <c r="F1781" s="3">
        <f t="shared" si="877"/>
        <v>0.44712900220823387</v>
      </c>
      <c r="G1781" s="7">
        <f t="shared" si="878"/>
        <v>3.1044152890641425E-3</v>
      </c>
      <c r="H1781" s="3">
        <f t="shared" si="879"/>
        <v>0.24330496486487696</v>
      </c>
      <c r="I1781" s="3">
        <f t="shared" si="880"/>
        <v>9.9650566987208367E-2</v>
      </c>
      <c r="J1781" s="3">
        <f t="shared" si="881"/>
        <v>0.68574943301279156</v>
      </c>
      <c r="K1781" s="3">
        <f t="shared" si="884"/>
        <v>7.0650363008306349E-2</v>
      </c>
      <c r="L1781" s="7">
        <f t="shared" si="885"/>
        <v>3.0975407147730707E-4</v>
      </c>
      <c r="M1781" s="7">
        <f t="shared" si="887"/>
        <v>6.6401532528043757E-4</v>
      </c>
      <c r="N1781" s="3">
        <f t="shared" si="882"/>
        <v>3.4081928886521063E-4</v>
      </c>
      <c r="O1781" s="3">
        <f t="shared" si="888"/>
        <v>0.24305326364835414</v>
      </c>
      <c r="P1781" s="3">
        <f t="shared" si="886"/>
        <v>0.24339408293721934</v>
      </c>
    </row>
    <row r="1782" spans="1:16" x14ac:dyDescent="0.25">
      <c r="A1782" s="8">
        <f t="shared" si="883"/>
        <v>0.240245108611984</v>
      </c>
      <c r="B1782" s="8">
        <f t="shared" si="873"/>
        <v>9.754891388015996E-3</v>
      </c>
      <c r="C1782" s="8">
        <f t="shared" si="874"/>
        <v>0.79536566043976364</v>
      </c>
      <c r="D1782" s="8">
        <f t="shared" si="875"/>
        <v>6.3473466249532561E-4</v>
      </c>
      <c r="E1782" s="8">
        <f t="shared" si="876"/>
        <v>4.8452765337504672E-2</v>
      </c>
      <c r="F1782" s="3">
        <f t="shared" si="877"/>
        <v>0.44708914620951395</v>
      </c>
      <c r="G1782" s="7">
        <f t="shared" si="878"/>
        <v>3.1038618735768964E-3</v>
      </c>
      <c r="H1782" s="3">
        <f t="shared" si="879"/>
        <v>0.24334897048556089</v>
      </c>
      <c r="I1782" s="3">
        <f t="shared" si="880"/>
        <v>9.9420707554970456E-2</v>
      </c>
      <c r="J1782" s="3">
        <f t="shared" si="881"/>
        <v>0.68597929244502953</v>
      </c>
      <c r="K1782" s="3">
        <f t="shared" si="884"/>
        <v>7.0632985384740901E-2</v>
      </c>
      <c r="L1782" s="7">
        <f t="shared" si="885"/>
        <v>3.0980042362679824E-4</v>
      </c>
      <c r="M1782" s="7">
        <f t="shared" si="887"/>
        <v>6.6401532528043757E-4</v>
      </c>
      <c r="N1782" s="3">
        <f t="shared" si="882"/>
        <v>3.4083551211753252E-4</v>
      </c>
      <c r="O1782" s="3">
        <f t="shared" si="888"/>
        <v>0.24305326364835414</v>
      </c>
      <c r="P1782" s="3">
        <f t="shared" si="886"/>
        <v>0.24339409916047167</v>
      </c>
    </row>
    <row r="1783" spans="1:16" x14ac:dyDescent="0.25">
      <c r="A1783" s="8">
        <f t="shared" si="883"/>
        <v>0.2402676729494394</v>
      </c>
      <c r="B1783" s="8">
        <f t="shared" si="873"/>
        <v>9.7323270505605963E-3</v>
      </c>
      <c r="C1783" s="8">
        <f t="shared" si="874"/>
        <v>0.7944329319344634</v>
      </c>
      <c r="D1783" s="8">
        <f t="shared" si="875"/>
        <v>6.3255117877300364E-4</v>
      </c>
      <c r="E1783" s="8">
        <f t="shared" si="876"/>
        <v>4.8454948821226994E-2</v>
      </c>
      <c r="F1783" s="3">
        <f t="shared" si="877"/>
        <v>0.4470689994154935</v>
      </c>
      <c r="G1783" s="7">
        <f t="shared" si="878"/>
        <v>3.1035821465585484E-3</v>
      </c>
      <c r="H1783" s="3">
        <f t="shared" si="879"/>
        <v>0.24337125509599794</v>
      </c>
      <c r="I1783" s="3">
        <f t="shared" si="880"/>
        <v>9.9304116491807926E-2</v>
      </c>
      <c r="J1783" s="3">
        <f t="shared" si="881"/>
        <v>0.68609588350819206</v>
      </c>
      <c r="K1783" s="3">
        <f t="shared" si="884"/>
        <v>7.0624164910396872E-2</v>
      </c>
      <c r="L1783" s="7">
        <f t="shared" si="885"/>
        <v>3.0982407650945247E-4</v>
      </c>
      <c r="M1783" s="7">
        <f t="shared" si="887"/>
        <v>6.6401532528043757E-4</v>
      </c>
      <c r="N1783" s="3">
        <f t="shared" si="882"/>
        <v>3.4084379062646145E-4</v>
      </c>
      <c r="O1783" s="3">
        <f t="shared" si="888"/>
        <v>0.24305326364835414</v>
      </c>
      <c r="P1783" s="3">
        <f t="shared" si="886"/>
        <v>0.2433941074389806</v>
      </c>
    </row>
    <row r="1784" spans="1:16" x14ac:dyDescent="0.25">
      <c r="A1784" s="8">
        <f t="shared" si="883"/>
        <v>0.24027909912093073</v>
      </c>
      <c r="B1784" s="8">
        <f t="shared" si="873"/>
        <v>9.7209008790692664E-3</v>
      </c>
      <c r="C1784" s="8">
        <f t="shared" si="874"/>
        <v>0.79396021944414441</v>
      </c>
      <c r="D1784" s="8">
        <f t="shared" si="875"/>
        <v>6.3144642777886867E-4</v>
      </c>
      <c r="E1784" s="8">
        <f t="shared" si="876"/>
        <v>4.8456053572221131E-2</v>
      </c>
      <c r="F1784" s="3">
        <f t="shared" si="877"/>
        <v>0.4470588066761938</v>
      </c>
      <c r="G1784" s="7">
        <f t="shared" si="878"/>
        <v>3.1034406308500374E-3</v>
      </c>
      <c r="H1784" s="3">
        <f t="shared" si="879"/>
        <v>0.24338253975178076</v>
      </c>
      <c r="I1784" s="3">
        <f t="shared" si="880"/>
        <v>9.9245027430518051E-2</v>
      </c>
      <c r="J1784" s="3">
        <f t="shared" si="881"/>
        <v>0.68615497256948199</v>
      </c>
      <c r="K1784" s="3">
        <f t="shared" si="884"/>
        <v>7.0619693085900256E-2</v>
      </c>
      <c r="L1784" s="7">
        <f t="shared" si="885"/>
        <v>3.0983610033692222E-4</v>
      </c>
      <c r="M1784" s="7">
        <f t="shared" si="887"/>
        <v>6.6401532528043757E-4</v>
      </c>
      <c r="N1784" s="3">
        <f t="shared" si="882"/>
        <v>3.408479989660759E-4</v>
      </c>
      <c r="O1784" s="3">
        <f t="shared" si="888"/>
        <v>0.24305326364835414</v>
      </c>
      <c r="P1784" s="3">
        <f t="shared" si="886"/>
        <v>0.24339411164732022</v>
      </c>
    </row>
    <row r="1785" spans="1:16" x14ac:dyDescent="0.25">
      <c r="A1785" s="8">
        <f t="shared" si="883"/>
        <v>0.24028488506870047</v>
      </c>
      <c r="B1785" s="8">
        <f t="shared" si="873"/>
        <v>9.7151149312995344E-3</v>
      </c>
      <c r="C1785" s="8">
        <f t="shared" si="874"/>
        <v>0.79372074715079055</v>
      </c>
      <c r="D1785" s="8">
        <f t="shared" si="875"/>
        <v>6.3088724506335948E-4</v>
      </c>
      <c r="E1785" s="8">
        <f t="shared" si="876"/>
        <v>4.8456612754936637E-2</v>
      </c>
      <c r="F1785" s="3">
        <f t="shared" si="877"/>
        <v>0.44705364767841632</v>
      </c>
      <c r="G1785" s="7">
        <f t="shared" si="878"/>
        <v>3.1033690046984095E-3</v>
      </c>
      <c r="H1785" s="3">
        <f t="shared" si="879"/>
        <v>0.24338825407339887</v>
      </c>
      <c r="I1785" s="3">
        <f t="shared" si="880"/>
        <v>9.9215093393848819E-2</v>
      </c>
      <c r="J1785" s="3">
        <f t="shared" si="881"/>
        <v>0.68618490660615117</v>
      </c>
      <c r="K1785" s="3">
        <f t="shared" si="884"/>
        <v>7.0617427297550897E-2</v>
      </c>
      <c r="L1785" s="7">
        <f t="shared" si="885"/>
        <v>3.0984220084985536E-4</v>
      </c>
      <c r="M1785" s="7">
        <f t="shared" si="887"/>
        <v>6.6401532528043757E-4</v>
      </c>
      <c r="N1785" s="3">
        <f t="shared" si="882"/>
        <v>3.4085013414560252E-4</v>
      </c>
      <c r="O1785" s="3">
        <f t="shared" si="888"/>
        <v>0.24305326364835414</v>
      </c>
      <c r="P1785" s="3">
        <f t="shared" si="886"/>
        <v>0.24339411378249975</v>
      </c>
    </row>
    <row r="1786" spans="1:16" x14ac:dyDescent="0.25">
      <c r="A1786" s="8">
        <f t="shared" si="883"/>
        <v>0.24028781492325091</v>
      </c>
      <c r="B1786" s="8">
        <f t="shared" si="873"/>
        <v>9.7121850767490914E-3</v>
      </c>
      <c r="C1786" s="8">
        <f t="shared" si="874"/>
        <v>0.79359945846736979</v>
      </c>
      <c r="D1786" s="8">
        <f t="shared" si="875"/>
        <v>6.306041503026721E-4</v>
      </c>
      <c r="E1786" s="8">
        <f t="shared" si="876"/>
        <v>4.8456895849697326E-2</v>
      </c>
      <c r="F1786" s="3">
        <f t="shared" si="877"/>
        <v>0.44705103590266826</v>
      </c>
      <c r="G1786" s="7">
        <f t="shared" si="878"/>
        <v>3.1033327438144218E-3</v>
      </c>
      <c r="H1786" s="3">
        <f t="shared" si="879"/>
        <v>0.24339114766706532</v>
      </c>
      <c r="I1786" s="3">
        <f t="shared" si="880"/>
        <v>9.9199932308421224E-2</v>
      </c>
      <c r="J1786" s="3">
        <f t="shared" si="881"/>
        <v>0.68620006769157871</v>
      </c>
      <c r="K1786" s="3">
        <f t="shared" si="884"/>
        <v>7.06162796117311E-2</v>
      </c>
      <c r="L1786" s="7">
        <f t="shared" si="885"/>
        <v>3.0984529305256854E-4</v>
      </c>
      <c r="M1786" s="7">
        <f>M1778</f>
        <v>6.6401532528043757E-4</v>
      </c>
      <c r="N1786" s="3">
        <f t="shared" si="882"/>
        <v>3.4085121641655214E-4</v>
      </c>
      <c r="O1786" s="3">
        <f>O1778</f>
        <v>0.24305326364835414</v>
      </c>
      <c r="P1786" s="3">
        <f t="shared" si="886"/>
        <v>0.24339411486477069</v>
      </c>
    </row>
    <row r="1787" spans="1:16" x14ac:dyDescent="0.25">
      <c r="A1787" s="8">
        <f t="shared" si="883"/>
        <v>0.24028929852210359</v>
      </c>
      <c r="B1787" s="8">
        <f t="shared" si="873"/>
        <v>9.7107014778964051E-3</v>
      </c>
      <c r="C1787" s="8">
        <f t="shared" si="874"/>
        <v>0.79353803447350346</v>
      </c>
      <c r="D1787" s="8">
        <f t="shared" si="875"/>
        <v>6.3046081442246459E-4</v>
      </c>
      <c r="E1787" s="8">
        <f t="shared" si="876"/>
        <v>4.8457039185577533E-2</v>
      </c>
      <c r="F1787" s="3">
        <f t="shared" si="877"/>
        <v>0.44704971352608885</v>
      </c>
      <c r="G1787" s="7">
        <f t="shared" si="878"/>
        <v>3.1033143845304056E-3</v>
      </c>
      <c r="H1787" s="3">
        <f t="shared" si="879"/>
        <v>0.243392612906634</v>
      </c>
      <c r="I1787" s="3">
        <f t="shared" si="880"/>
        <v>9.9192254309187933E-2</v>
      </c>
      <c r="J1787" s="3">
        <f t="shared" si="881"/>
        <v>0.686207745690812</v>
      </c>
      <c r="K1787" s="3">
        <f t="shared" si="884"/>
        <v>7.0615698365216445E-2</v>
      </c>
      <c r="L1787" s="7">
        <f t="shared" si="885"/>
        <v>3.0984685964519706E-4</v>
      </c>
      <c r="M1787" s="7">
        <f t="shared" si="887"/>
        <v>6.6401532528043757E-4</v>
      </c>
      <c r="N1787" s="3">
        <f t="shared" si="882"/>
        <v>3.4085176472397211E-4</v>
      </c>
      <c r="O1787" s="3">
        <f t="shared" si="888"/>
        <v>0.24305326364835414</v>
      </c>
      <c r="P1787" s="3">
        <f t="shared" si="886"/>
        <v>0.24339411541307812</v>
      </c>
    </row>
    <row r="1788" spans="1:16" x14ac:dyDescent="0.25">
      <c r="A1788" s="8">
        <f t="shared" si="883"/>
        <v>0.24029004977532564</v>
      </c>
      <c r="B1788" s="8">
        <f t="shared" si="873"/>
        <v>9.7099502246743574E-3</v>
      </c>
      <c r="C1788" s="8">
        <f t="shared" si="874"/>
        <v>0.79350692935306721</v>
      </c>
      <c r="D1788" s="8">
        <f t="shared" si="875"/>
        <v>6.3038823712383528E-4</v>
      </c>
      <c r="E1788" s="8">
        <f t="shared" si="876"/>
        <v>4.8457111762876162E-2</v>
      </c>
      <c r="F1788" s="3">
        <f t="shared" si="877"/>
        <v>0.44704904395129619</v>
      </c>
      <c r="G1788" s="7">
        <f t="shared" si="878"/>
        <v>3.1033050884746575E-3</v>
      </c>
      <c r="H1788" s="3">
        <f t="shared" si="879"/>
        <v>0.24339335486380029</v>
      </c>
      <c r="I1788" s="3">
        <f t="shared" si="880"/>
        <v>9.9188366169133402E-2</v>
      </c>
      <c r="J1788" s="3">
        <f t="shared" si="881"/>
        <v>0.68621163383086659</v>
      </c>
      <c r="K1788" s="3">
        <f t="shared" si="884"/>
        <v>7.0615404015169442E-2</v>
      </c>
      <c r="L1788" s="7">
        <f t="shared" si="885"/>
        <v>3.0984765312550423E-4</v>
      </c>
      <c r="M1788" s="7">
        <f t="shared" si="887"/>
        <v>6.6401532528043757E-4</v>
      </c>
      <c r="N1788" s="3">
        <f t="shared" si="882"/>
        <v>3.4085204244207963E-4</v>
      </c>
      <c r="O1788" s="3">
        <f t="shared" si="888"/>
        <v>0.24305326364835414</v>
      </c>
      <c r="P1788" s="3">
        <f t="shared" si="886"/>
        <v>0.24339411569079622</v>
      </c>
    </row>
    <row r="1789" spans="1:16" x14ac:dyDescent="0.25">
      <c r="A1789" s="8">
        <f t="shared" si="883"/>
        <v>0.24029043018882362</v>
      </c>
      <c r="B1789" s="8">
        <f t="shared" si="873"/>
        <v>9.7095698111763773E-3</v>
      </c>
      <c r="C1789" s="8">
        <f t="shared" si="874"/>
        <v>0.79349117815472159</v>
      </c>
      <c r="D1789" s="8">
        <f t="shared" si="875"/>
        <v>6.3035148704900824E-4</v>
      </c>
      <c r="E1789" s="8">
        <f t="shared" si="876"/>
        <v>4.8457148512950993E-2</v>
      </c>
      <c r="F1789" s="3">
        <f t="shared" si="877"/>
        <v>0.44704870490770154</v>
      </c>
      <c r="G1789" s="7">
        <f t="shared" si="878"/>
        <v>3.1033003813610745E-3</v>
      </c>
      <c r="H1789" s="3">
        <f t="shared" si="879"/>
        <v>0.24339373057018471</v>
      </c>
      <c r="I1789" s="3">
        <f t="shared" si="880"/>
        <v>9.9186397269340199E-2</v>
      </c>
      <c r="J1789" s="3">
        <f t="shared" si="881"/>
        <v>0.68621360273065979</v>
      </c>
      <c r="K1789" s="3">
        <f t="shared" si="884"/>
        <v>7.061525495869618E-2</v>
      </c>
      <c r="L1789" s="7">
        <f t="shared" si="885"/>
        <v>3.0984805497324258E-4</v>
      </c>
      <c r="M1789" s="7">
        <f t="shared" si="887"/>
        <v>6.6401532528043757E-4</v>
      </c>
      <c r="N1789" s="3">
        <f t="shared" si="882"/>
        <v>3.4085218308878805E-4</v>
      </c>
      <c r="O1789" s="3">
        <f t="shared" si="888"/>
        <v>0.24305326364835414</v>
      </c>
      <c r="P1789" s="3">
        <f t="shared" si="886"/>
        <v>0.24339411583144294</v>
      </c>
    </row>
    <row r="1790" spans="1:16" x14ac:dyDescent="0.25">
      <c r="A1790" s="8">
        <f t="shared" si="883"/>
        <v>0.24029062281945274</v>
      </c>
      <c r="B1790" s="8">
        <f t="shared" si="873"/>
        <v>9.7093771805472628E-3</v>
      </c>
      <c r="C1790" s="8">
        <f t="shared" si="874"/>
        <v>0.79348320208073497</v>
      </c>
      <c r="D1790" s="8">
        <f t="shared" si="875"/>
        <v>6.3033287811467206E-4</v>
      </c>
      <c r="E1790" s="8">
        <f t="shared" si="876"/>
        <v>4.8457167121885331E-2</v>
      </c>
      <c r="F1790" s="3">
        <f t="shared" si="877"/>
        <v>0.4470485332282475</v>
      </c>
      <c r="G1790" s="7">
        <f t="shared" si="878"/>
        <v>3.1032979978498059E-3</v>
      </c>
      <c r="H1790" s="3">
        <f t="shared" si="879"/>
        <v>0.24339392081730254</v>
      </c>
      <c r="I1790" s="3">
        <f t="shared" si="880"/>
        <v>9.9185400260091872E-2</v>
      </c>
      <c r="J1790" s="3">
        <f t="shared" si="881"/>
        <v>0.68621459973990806</v>
      </c>
      <c r="K1790" s="3">
        <f t="shared" si="884"/>
        <v>7.0615179479206314E-2</v>
      </c>
      <c r="L1790" s="7">
        <f t="shared" si="885"/>
        <v>3.0984825847080432E-4</v>
      </c>
      <c r="M1790" s="7">
        <f t="shared" si="887"/>
        <v>6.6401532528043757E-4</v>
      </c>
      <c r="N1790" s="3">
        <f t="shared" si="882"/>
        <v>3.4085225431293464E-4</v>
      </c>
      <c r="O1790" s="3">
        <f t="shared" si="888"/>
        <v>0.24305326364835414</v>
      </c>
      <c r="P1790" s="3">
        <f t="shared" si="886"/>
        <v>0.24339411590266707</v>
      </c>
    </row>
    <row r="1791" spans="1:16" x14ac:dyDescent="0.25">
      <c r="A1791" s="8">
        <f t="shared" si="883"/>
        <v>0.240290720362135</v>
      </c>
      <c r="B1791" s="8">
        <f t="shared" si="873"/>
        <v>9.7092796378649981E-3</v>
      </c>
      <c r="C1791" s="8">
        <f t="shared" si="874"/>
        <v>0.79347916319433232</v>
      </c>
      <c r="D1791" s="8">
        <f t="shared" si="875"/>
        <v>6.3032345514614421E-4</v>
      </c>
      <c r="E1791" s="8">
        <f t="shared" si="876"/>
        <v>4.8457176544853854E-2</v>
      </c>
      <c r="F1791" s="3">
        <f t="shared" si="877"/>
        <v>0.44704844629531915</v>
      </c>
      <c r="G1791" s="7">
        <f t="shared" si="878"/>
        <v>3.1032967909170625E-3</v>
      </c>
      <c r="H1791" s="3">
        <f t="shared" si="879"/>
        <v>0.24339401715305206</v>
      </c>
      <c r="I1791" s="3">
        <f t="shared" si="880"/>
        <v>9.9184895399291539E-2</v>
      </c>
      <c r="J1791" s="3">
        <f t="shared" si="881"/>
        <v>0.68621510460070845</v>
      </c>
      <c r="K1791" s="3">
        <f t="shared" si="884"/>
        <v>7.0615141258148037E-2</v>
      </c>
      <c r="L1791" s="7">
        <f t="shared" si="885"/>
        <v>3.0984836151958791E-4</v>
      </c>
      <c r="M1791" s="7">
        <f t="shared" si="887"/>
        <v>6.6401532528043757E-4</v>
      </c>
      <c r="N1791" s="3">
        <f t="shared" si="882"/>
        <v>3.4085229038000888E-4</v>
      </c>
      <c r="O1791" s="3">
        <f t="shared" si="888"/>
        <v>0.24305326364835414</v>
      </c>
      <c r="P1791" s="3">
        <f t="shared" si="886"/>
        <v>0.24339411593873414</v>
      </c>
    </row>
    <row r="1792" spans="1:16" x14ac:dyDescent="0.25">
      <c r="A1792" s="8">
        <f t="shared" si="883"/>
        <v>0.24029076975497604</v>
      </c>
      <c r="B1792" s="8">
        <f t="shared" si="873"/>
        <v>9.7092302450239587E-3</v>
      </c>
      <c r="C1792" s="8">
        <f t="shared" si="874"/>
        <v>0.79347711800966358</v>
      </c>
      <c r="D1792" s="8">
        <f t="shared" si="875"/>
        <v>6.3031868364011104E-4</v>
      </c>
      <c r="E1792" s="8">
        <f t="shared" si="876"/>
        <v>4.8457181316359885E-2</v>
      </c>
      <c r="F1792" s="3">
        <f t="shared" si="877"/>
        <v>0.44704840227512854</v>
      </c>
      <c r="G1792" s="7">
        <f t="shared" si="878"/>
        <v>3.1032961797631234E-3</v>
      </c>
      <c r="H1792" s="3">
        <f t="shared" si="879"/>
        <v>0.24339406593473917</v>
      </c>
      <c r="I1792" s="3">
        <f t="shared" si="880"/>
        <v>9.9184639751207948E-2</v>
      </c>
      <c r="J1792" s="3">
        <f t="shared" si="881"/>
        <v>0.68621536024879204</v>
      </c>
      <c r="K1792" s="3">
        <f t="shared" si="884"/>
        <v>7.0615121903991482E-2</v>
      </c>
      <c r="L1792" s="7">
        <f t="shared" si="885"/>
        <v>3.0984841370143264E-4</v>
      </c>
      <c r="M1792" s="7">
        <f t="shared" si="887"/>
        <v>6.6401532528043757E-4</v>
      </c>
      <c r="N1792" s="3">
        <f t="shared" si="882"/>
        <v>3.4085230864365457E-4</v>
      </c>
      <c r="O1792" s="3">
        <f t="shared" si="888"/>
        <v>0.24305326364835414</v>
      </c>
      <c r="P1792" s="3">
        <f t="shared" si="886"/>
        <v>0.24339411595699778</v>
      </c>
    </row>
    <row r="1793" spans="1:16" x14ac:dyDescent="0.25">
      <c r="A1793" s="8">
        <f t="shared" si="883"/>
        <v>0.24029079476610535</v>
      </c>
      <c r="B1793" s="8">
        <f t="shared" si="873"/>
        <v>9.7092052338946522E-3</v>
      </c>
      <c r="C1793" s="8">
        <f t="shared" si="874"/>
        <v>0.79347608238443623</v>
      </c>
      <c r="D1793" s="8">
        <f t="shared" si="875"/>
        <v>6.3031626748966466E-4</v>
      </c>
      <c r="E1793" s="8">
        <f t="shared" si="876"/>
        <v>4.8457183732510331E-2</v>
      </c>
      <c r="F1793" s="3">
        <f t="shared" si="877"/>
        <v>0.44704837998460084</v>
      </c>
      <c r="G1793" s="7">
        <f t="shared" si="878"/>
        <v>3.1032958702927956E-3</v>
      </c>
      <c r="H1793" s="3">
        <f t="shared" si="879"/>
        <v>0.24339409063639814</v>
      </c>
      <c r="I1793" s="3">
        <f t="shared" si="880"/>
        <v>9.9184510298054529E-2</v>
      </c>
      <c r="J1793" s="3">
        <f t="shared" si="881"/>
        <v>0.68621548970194546</v>
      </c>
      <c r="K1793" s="3">
        <f t="shared" si="884"/>
        <v>7.0615112103571853E-2</v>
      </c>
      <c r="L1793" s="7">
        <f t="shared" si="885"/>
        <v>3.0984844012505721E-4</v>
      </c>
      <c r="M1793" s="7">
        <f t="shared" si="887"/>
        <v>6.6401532528043757E-4</v>
      </c>
      <c r="N1793" s="3">
        <f t="shared" si="882"/>
        <v>3.4085231789192318E-4</v>
      </c>
      <c r="O1793" s="3">
        <f t="shared" si="888"/>
        <v>0.24305326364835414</v>
      </c>
      <c r="P1793" s="3">
        <f t="shared" si="886"/>
        <v>0.24339411596624605</v>
      </c>
    </row>
    <row r="1794" spans="1:16" x14ac:dyDescent="0.25">
      <c r="A1794" s="8">
        <f t="shared" si="883"/>
        <v>0.24029080743102932</v>
      </c>
      <c r="B1794" s="8">
        <f t="shared" si="873"/>
        <v>9.7091925689706815E-3</v>
      </c>
      <c r="C1794" s="8">
        <f t="shared" si="874"/>
        <v>0.79347555797281055</v>
      </c>
      <c r="D1794" s="8">
        <f t="shared" si="875"/>
        <v>6.3031504402098933E-4</v>
      </c>
      <c r="E1794" s="8">
        <f t="shared" si="876"/>
        <v>4.8457184955979012E-2</v>
      </c>
      <c r="F1794" s="3">
        <f t="shared" si="877"/>
        <v>0.44704836869732339</v>
      </c>
      <c r="G1794" s="7">
        <f t="shared" si="878"/>
        <v>3.1032957135859935E-3</v>
      </c>
      <c r="H1794" s="3">
        <f t="shared" si="879"/>
        <v>0.24339410314461532</v>
      </c>
      <c r="I1794" s="3">
        <f t="shared" si="880"/>
        <v>9.9184444746601319E-2</v>
      </c>
      <c r="J1794" s="3">
        <f t="shared" si="881"/>
        <v>0.68621555525339861</v>
      </c>
      <c r="K1794" s="3">
        <f t="shared" si="884"/>
        <v>7.0615107140911779E-2</v>
      </c>
      <c r="L1794" s="7">
        <f t="shared" si="885"/>
        <v>3.0984845350528578E-4</v>
      </c>
      <c r="M1794" s="7">
        <f t="shared" si="887"/>
        <v>6.6401532528043757E-4</v>
      </c>
      <c r="N1794" s="3">
        <f t="shared" si="882"/>
        <v>3.4085232257500316E-4</v>
      </c>
      <c r="O1794" s="3">
        <f t="shared" si="888"/>
        <v>0.24305326364835414</v>
      </c>
      <c r="P1794" s="3">
        <f t="shared" si="886"/>
        <v>0.24339411597092914</v>
      </c>
    </row>
    <row r="1795" spans="1:16" x14ac:dyDescent="0.25">
      <c r="A1795" s="8">
        <f t="shared" si="883"/>
        <v>0.24029081384418621</v>
      </c>
      <c r="B1795" s="8">
        <f t="shared" si="873"/>
        <v>9.7091861558137871E-3</v>
      </c>
      <c r="C1795" s="8">
        <f t="shared" si="874"/>
        <v>0.79347529242556947</v>
      </c>
      <c r="D1795" s="8">
        <f t="shared" si="875"/>
        <v>6.3031442449157978E-4</v>
      </c>
      <c r="E1795" s="8">
        <f t="shared" si="876"/>
        <v>4.8457185575508419E-2</v>
      </c>
      <c r="F1795" s="3">
        <f t="shared" si="877"/>
        <v>0.44704836298177042</v>
      </c>
      <c r="G1795" s="7">
        <f t="shared" si="878"/>
        <v>3.1032956342341728E-3</v>
      </c>
      <c r="H1795" s="3">
        <f t="shared" si="879"/>
        <v>0.24339410947842038</v>
      </c>
      <c r="I1795" s="3">
        <f t="shared" si="880"/>
        <v>9.9184411553196183E-2</v>
      </c>
      <c r="J1795" s="3">
        <f t="shared" si="881"/>
        <v>0.68621558844680375</v>
      </c>
      <c r="K1795" s="3">
        <f t="shared" si="884"/>
        <v>7.0615104627960334E-2</v>
      </c>
      <c r="L1795" s="7">
        <f t="shared" si="885"/>
        <v>3.0984846028066709E-4</v>
      </c>
      <c r="M1795" s="7">
        <f t="shared" si="887"/>
        <v>6.6401532528043757E-4</v>
      </c>
      <c r="N1795" s="3">
        <f t="shared" si="882"/>
        <v>3.4085232494638658E-4</v>
      </c>
      <c r="O1795" s="3">
        <f t="shared" si="888"/>
        <v>0.24305326364835414</v>
      </c>
      <c r="P1795" s="3">
        <f t="shared" si="886"/>
        <v>0.24339411597330052</v>
      </c>
    </row>
    <row r="1796" spans="1:16" x14ac:dyDescent="0.25">
      <c r="A1796" s="8">
        <f t="shared" si="883"/>
        <v>0.24029081709162628</v>
      </c>
      <c r="B1796" s="8">
        <f t="shared" si="873"/>
        <v>9.7091829083737202E-3</v>
      </c>
      <c r="C1796" s="8">
        <f t="shared" si="874"/>
        <v>0.79347515795997481</v>
      </c>
      <c r="D1796" s="8">
        <f t="shared" si="875"/>
        <v>6.3031411077960064E-4</v>
      </c>
      <c r="E1796" s="8">
        <f t="shared" si="876"/>
        <v>4.8457185889220399E-2</v>
      </c>
      <c r="F1796" s="3">
        <f t="shared" si="877"/>
        <v>0.44704836008757787</v>
      </c>
      <c r="G1796" s="7">
        <f t="shared" si="878"/>
        <v>3.1032955940526815E-3</v>
      </c>
      <c r="H1796" s="3">
        <f t="shared" si="879"/>
        <v>0.24339411268567895</v>
      </c>
      <c r="I1796" s="3">
        <f t="shared" si="880"/>
        <v>9.9184394744996851E-2</v>
      </c>
      <c r="J1796" s="3">
        <f t="shared" si="881"/>
        <v>0.68621560525500314</v>
      </c>
      <c r="K1796" s="3">
        <f t="shared" si="884"/>
        <v>7.0615103355472844E-2</v>
      </c>
      <c r="L1796" s="7">
        <f t="shared" si="885"/>
        <v>3.098484637115314E-4</v>
      </c>
      <c r="M1796" s="7">
        <f t="shared" si="887"/>
        <v>6.6401532528043757E-4</v>
      </c>
      <c r="N1796" s="3">
        <f t="shared" si="882"/>
        <v>3.4085232614718911E-4</v>
      </c>
      <c r="O1796" s="3">
        <f t="shared" si="888"/>
        <v>0.24305326364835414</v>
      </c>
      <c r="P1796" s="3">
        <f t="shared" si="886"/>
        <v>0.24339411597450133</v>
      </c>
    </row>
    <row r="1797" spans="1:16" x14ac:dyDescent="0.25">
      <c r="A1797" s="8">
        <f t="shared" si="883"/>
        <v>0.24029081873603747</v>
      </c>
      <c r="B1797" s="8">
        <f t="shared" si="873"/>
        <v>9.7091812639625297E-3</v>
      </c>
      <c r="C1797" s="8">
        <f t="shared" si="874"/>
        <v>0.79347508987041815</v>
      </c>
      <c r="D1797" s="8">
        <f t="shared" si="875"/>
        <v>6.3031395192480588E-4</v>
      </c>
      <c r="E1797" s="8">
        <f t="shared" si="876"/>
        <v>4.8457186048075196E-2</v>
      </c>
      <c r="F1797" s="3">
        <f t="shared" si="877"/>
        <v>0.44704835862204129</v>
      </c>
      <c r="G1797" s="7">
        <f t="shared" si="878"/>
        <v>3.1032955737059194E-3</v>
      </c>
      <c r="H1797" s="3">
        <f t="shared" si="879"/>
        <v>0.24339411430974339</v>
      </c>
      <c r="I1797" s="3">
        <f t="shared" si="880"/>
        <v>9.9184386233802269E-2</v>
      </c>
      <c r="J1797" s="3">
        <f t="shared" si="881"/>
        <v>0.68621561376619766</v>
      </c>
      <c r="K1797" s="3">
        <f t="shared" si="884"/>
        <v>7.06151027111213E-2</v>
      </c>
      <c r="L1797" s="7">
        <f t="shared" si="885"/>
        <v>3.0984846544882417E-4</v>
      </c>
      <c r="M1797" s="7">
        <f t="shared" si="887"/>
        <v>6.6401532528043757E-4</v>
      </c>
      <c r="N1797" s="3">
        <f t="shared" si="882"/>
        <v>3.4085232675524157E-4</v>
      </c>
      <c r="O1797" s="3">
        <f t="shared" si="888"/>
        <v>0.24305326364835414</v>
      </c>
      <c r="P1797" s="3">
        <f t="shared" si="886"/>
        <v>0.24339411597510938</v>
      </c>
    </row>
    <row r="1798" spans="1:16" x14ac:dyDescent="0.25">
      <c r="A1798" s="8">
        <f t="shared" si="883"/>
        <v>0.24029081956872045</v>
      </c>
      <c r="B1798" s="8">
        <f t="shared" si="873"/>
        <v>9.7091804312795515E-3</v>
      </c>
      <c r="C1798" s="8">
        <f t="shared" si="874"/>
        <v>0.79347505539180396</v>
      </c>
      <c r="D1798" s="8">
        <f t="shared" si="875"/>
        <v>6.3031387148526716E-4</v>
      </c>
      <c r="E1798" s="8">
        <f t="shared" si="876"/>
        <v>4.8457186128514733E-2</v>
      </c>
      <c r="F1798" s="3">
        <f t="shared" si="877"/>
        <v>0.44704835787993541</v>
      </c>
      <c r="G1798" s="7">
        <f t="shared" si="878"/>
        <v>3.1032955634029006E-3</v>
      </c>
      <c r="H1798" s="3">
        <f t="shared" si="879"/>
        <v>0.24339411513212336</v>
      </c>
      <c r="I1798" s="3">
        <f t="shared" si="880"/>
        <v>9.9184381923975495E-2</v>
      </c>
      <c r="J1798" s="3">
        <f t="shared" si="881"/>
        <v>0.68621561807602449</v>
      </c>
      <c r="K1798" s="3">
        <f t="shared" si="884"/>
        <v>7.0615102384840006E-2</v>
      </c>
      <c r="L1798" s="7">
        <f t="shared" si="885"/>
        <v>3.098484663285399E-4</v>
      </c>
      <c r="M1798" s="7">
        <f t="shared" si="887"/>
        <v>6.6401532528043757E-4</v>
      </c>
      <c r="N1798" s="3">
        <f t="shared" si="882"/>
        <v>3.4085232706314214E-4</v>
      </c>
      <c r="O1798" s="3">
        <f t="shared" si="888"/>
        <v>0.24305326364835414</v>
      </c>
      <c r="P1798" s="3">
        <f t="shared" si="886"/>
        <v>0.24339411597541727</v>
      </c>
    </row>
    <row r="1799" spans="1:16" x14ac:dyDescent="0.25">
      <c r="A1799" s="8">
        <f t="shared" si="883"/>
        <v>0.24029081999036739</v>
      </c>
      <c r="B1799" s="8">
        <f t="shared" si="873"/>
        <v>9.709180009632612E-3</v>
      </c>
      <c r="C1799" s="8">
        <f t="shared" si="874"/>
        <v>0.79347503793281549</v>
      </c>
      <c r="D1799" s="8">
        <f t="shared" si="875"/>
        <v>6.3031383075297723E-4</v>
      </c>
      <c r="E1799" s="8">
        <f t="shared" si="876"/>
        <v>4.8457186169247018E-2</v>
      </c>
      <c r="F1799" s="3">
        <f t="shared" si="877"/>
        <v>0.44704835750415417</v>
      </c>
      <c r="G1799" s="7">
        <f t="shared" si="878"/>
        <v>3.1032955581857457E-3</v>
      </c>
      <c r="H1799" s="3">
        <f t="shared" si="879"/>
        <v>0.24339411554855314</v>
      </c>
      <c r="I1799" s="3">
        <f t="shared" si="880"/>
        <v>9.9184379741601936E-2</v>
      </c>
      <c r="J1799" s="3">
        <f t="shared" si="881"/>
        <v>0.686215620258398</v>
      </c>
      <c r="K1799" s="3">
        <f t="shared" si="884"/>
        <v>7.0615102219620446E-2</v>
      </c>
      <c r="L1799" s="7">
        <f t="shared" si="885"/>
        <v>3.0984846677400301E-4</v>
      </c>
      <c r="M1799" s="7">
        <f t="shared" si="887"/>
        <v>6.6401532528043757E-4</v>
      </c>
      <c r="N1799" s="3">
        <f t="shared" si="882"/>
        <v>3.408523272190542E-4</v>
      </c>
      <c r="O1799" s="3">
        <f t="shared" si="888"/>
        <v>0.24305326364835414</v>
      </c>
      <c r="P1799" s="3">
        <f t="shared" si="886"/>
        <v>0.2433941159755732</v>
      </c>
    </row>
    <row r="1801" spans="1:16" x14ac:dyDescent="0.25">
      <c r="A1801" s="5" t="s">
        <v>75</v>
      </c>
      <c r="B1801" s="5"/>
      <c r="C1801" s="5"/>
      <c r="D1801" s="5"/>
      <c r="E1801" s="5"/>
      <c r="F1801">
        <f>F1768+1</f>
        <v>55</v>
      </c>
      <c r="G1801" t="s">
        <v>76</v>
      </c>
      <c r="H1801">
        <f>D$18/100</f>
        <v>0.7</v>
      </c>
      <c r="K1801" t="s">
        <v>15</v>
      </c>
    </row>
    <row r="1802" spans="1:16" x14ac:dyDescent="0.25">
      <c r="A1802" s="1" t="s">
        <v>82</v>
      </c>
      <c r="B1802" s="1" t="s">
        <v>182</v>
      </c>
      <c r="C1802" s="1" t="s">
        <v>183</v>
      </c>
      <c r="D1802" s="1" t="s">
        <v>184</v>
      </c>
      <c r="E1802" s="1" t="s">
        <v>185</v>
      </c>
      <c r="F1802" s="1" t="s">
        <v>79</v>
      </c>
      <c r="G1802" s="1" t="s">
        <v>81</v>
      </c>
      <c r="H1802" s="1" t="s">
        <v>84</v>
      </c>
      <c r="I1802" s="1" t="s">
        <v>60</v>
      </c>
      <c r="J1802" s="1" t="s">
        <v>187</v>
      </c>
      <c r="K1802" s="1" t="s">
        <v>86</v>
      </c>
      <c r="L1802" s="1" t="s">
        <v>88</v>
      </c>
      <c r="M1802" s="1" t="s">
        <v>88</v>
      </c>
      <c r="N1802" s="1" t="s">
        <v>90</v>
      </c>
      <c r="O1802" s="1" t="s">
        <v>92</v>
      </c>
      <c r="P1802" s="1" t="s">
        <v>92</v>
      </c>
    </row>
    <row r="1803" spans="1:16" x14ac:dyDescent="0.25">
      <c r="A1803" s="1" t="s">
        <v>77</v>
      </c>
      <c r="B1803" s="1" t="s">
        <v>10</v>
      </c>
      <c r="C1803" s="1" t="s">
        <v>57</v>
      </c>
      <c r="D1803" s="1" t="s">
        <v>59</v>
      </c>
      <c r="E1803" s="1" t="s">
        <v>186</v>
      </c>
      <c r="F1803" s="1" t="s">
        <v>78</v>
      </c>
      <c r="G1803" s="1" t="s">
        <v>80</v>
      </c>
      <c r="H1803" s="1" t="s">
        <v>83</v>
      </c>
      <c r="I1803" s="1" t="s">
        <v>61</v>
      </c>
      <c r="J1803" s="1" t="s">
        <v>188</v>
      </c>
      <c r="K1803" s="1" t="s">
        <v>85</v>
      </c>
      <c r="L1803" s="1" t="s">
        <v>87</v>
      </c>
      <c r="M1803" s="1" t="s">
        <v>28</v>
      </c>
      <c r="N1803" s="1" t="s">
        <v>89</v>
      </c>
      <c r="O1803" s="1" t="s">
        <v>32</v>
      </c>
      <c r="P1803" s="1" t="s">
        <v>91</v>
      </c>
    </row>
    <row r="1804" spans="1:16" x14ac:dyDescent="0.25">
      <c r="A1804" s="1" t="s">
        <v>0</v>
      </c>
      <c r="B1804" s="1" t="s">
        <v>0</v>
      </c>
      <c r="C1804" s="1" t="s">
        <v>97</v>
      </c>
      <c r="D1804" s="1" t="s">
        <v>17</v>
      </c>
      <c r="E1804" s="1" t="s">
        <v>17</v>
      </c>
      <c r="F1804" s="1" t="s">
        <v>22</v>
      </c>
      <c r="G1804" s="1" t="s">
        <v>0</v>
      </c>
      <c r="H1804" s="1" t="s">
        <v>0</v>
      </c>
      <c r="I1804" s="1" t="s">
        <v>0</v>
      </c>
      <c r="J1804" s="1" t="s">
        <v>0</v>
      </c>
      <c r="K1804" s="1" t="s">
        <v>0</v>
      </c>
      <c r="L1804" s="1" t="s">
        <v>20</v>
      </c>
      <c r="M1804" s="1" t="s">
        <v>20</v>
      </c>
      <c r="N1804" s="1" t="s">
        <v>0</v>
      </c>
      <c r="O1804" s="1" t="s">
        <v>0</v>
      </c>
      <c r="P1804" s="1" t="s">
        <v>0</v>
      </c>
    </row>
    <row r="1805" spans="1:16" x14ac:dyDescent="0.25">
      <c r="A1805" s="8">
        <v>0.2</v>
      </c>
      <c r="B1805" s="8">
        <f t="shared" ref="B1805:B1832" si="889">IF(A1805&lt;$D$24,A1805,2*$D$24-A1805)</f>
        <v>4.9999999999999989E-2</v>
      </c>
      <c r="C1805" s="8">
        <f t="shared" ref="C1805:C1832" si="890">2*ACOS(($D$24-B1805)/$D$24)</f>
        <v>1.8545904360032242</v>
      </c>
      <c r="D1805" s="8">
        <f t="shared" ref="D1805:D1832" si="891">$D$24^2*(C1805-SIN(C1805))/2</f>
        <v>6.9889877812751881E-3</v>
      </c>
      <c r="E1805" s="8">
        <f t="shared" ref="E1805:E1832" si="892">IF(A1805&lt;$D$24,D1805,3.1416*($D$24)^2-D1805)</f>
        <v>4.2098512218724814E-2</v>
      </c>
      <c r="F1805" s="3">
        <f t="shared" ref="F1805:F1832" si="893">$D$19/E1805</f>
        <v>0.51457175906087338</v>
      </c>
      <c r="G1805" s="7">
        <f t="shared" ref="G1805:G1832" si="894">F1805^2/(2*32.2)</f>
        <v>4.1115542736490911E-3</v>
      </c>
      <c r="H1805" s="3">
        <f t="shared" ref="H1805:H1832" si="895">A1805+G1805</f>
        <v>0.2041115542736491</v>
      </c>
      <c r="I1805" s="3">
        <f t="shared" ref="I1805:I1832" si="896">$D$24*C1805</f>
        <v>0.23182380450040302</v>
      </c>
      <c r="J1805" s="3">
        <f t="shared" ref="J1805:J1832" si="897">IF(A1805&lt;$D$24,I1805,(2*3.1416*$D$24-I1805))</f>
        <v>0.55357619549959702</v>
      </c>
      <c r="K1805" s="3">
        <f>E1805/J1805</f>
        <v>7.6048270429568104E-2</v>
      </c>
      <c r="L1805" s="7">
        <f>($D$21^2)*(F1805^2)/(($D$20^2)*(K1805^1.333))</f>
        <v>3.7189525515176188E-4</v>
      </c>
      <c r="M1805" s="7">
        <f>D1788</f>
        <v>6.3038823712383528E-4</v>
      </c>
      <c r="N1805" s="3">
        <f t="shared" ref="N1805:N1832" si="898">((M1805+L1805)/2)*D$30</f>
        <v>3.5079922229645896E-4</v>
      </c>
      <c r="O1805" s="3">
        <f>H1799</f>
        <v>0.24339411554855314</v>
      </c>
      <c r="P1805" s="3">
        <f>N1805+O1805</f>
        <v>0.24374491477084961</v>
      </c>
    </row>
    <row r="1806" spans="1:16" x14ac:dyDescent="0.25">
      <c r="A1806" s="8">
        <f t="shared" ref="A1806:A1832" si="899">A1805+(P1805-H1805)/2</f>
        <v>0.21981668024860027</v>
      </c>
      <c r="B1806" s="8">
        <f t="shared" si="889"/>
        <v>3.0183319751399734E-2</v>
      </c>
      <c r="C1806" s="8">
        <f t="shared" si="890"/>
        <v>1.4194735090925055</v>
      </c>
      <c r="D1806" s="8">
        <f t="shared" si="891"/>
        <v>3.3664138719111314E-3</v>
      </c>
      <c r="E1806" s="8">
        <f t="shared" si="892"/>
        <v>4.5721086128088867E-2</v>
      </c>
      <c r="F1806" s="3">
        <f t="shared" si="893"/>
        <v>0.47380120029402273</v>
      </c>
      <c r="G1806" s="7">
        <f t="shared" si="894"/>
        <v>3.4858319472058485E-3</v>
      </c>
      <c r="H1806" s="3">
        <f t="shared" si="895"/>
        <v>0.2233025121958061</v>
      </c>
      <c r="I1806" s="3">
        <f t="shared" si="896"/>
        <v>0.17743418863656318</v>
      </c>
      <c r="J1806" s="3">
        <f t="shared" si="897"/>
        <v>0.60796581136343675</v>
      </c>
      <c r="K1806" s="3">
        <f t="shared" ref="K1806:K1832" si="900">E1806/J1806</f>
        <v>7.5203383600722234E-2</v>
      </c>
      <c r="L1806" s="7">
        <f t="shared" ref="L1806:L1832" si="901">($D$21^2)*(F1806^2)/(($D$20^2)*(K1806^1.333))</f>
        <v>3.2002854630624409E-4</v>
      </c>
      <c r="M1806" s="7">
        <f>M1805</f>
        <v>6.3038823712383528E-4</v>
      </c>
      <c r="N1806" s="3">
        <f t="shared" si="898"/>
        <v>3.3264587420052779E-4</v>
      </c>
      <c r="O1806" s="3">
        <f>O1805</f>
        <v>0.24339411554855314</v>
      </c>
      <c r="P1806" s="3">
        <f t="shared" ref="P1806:P1832" si="902">N1806+O1806</f>
        <v>0.24372676142275368</v>
      </c>
    </row>
    <row r="1807" spans="1:16" x14ac:dyDescent="0.25">
      <c r="A1807" s="8">
        <f t="shared" si="899"/>
        <v>0.23002880486207405</v>
      </c>
      <c r="B1807" s="8">
        <f t="shared" si="889"/>
        <v>1.9971195137925946E-2</v>
      </c>
      <c r="C1807" s="8">
        <f t="shared" si="890"/>
        <v>1.1461765203504777</v>
      </c>
      <c r="D1807" s="8">
        <f t="shared" si="891"/>
        <v>1.8357897776577368E-3</v>
      </c>
      <c r="E1807" s="8">
        <f t="shared" si="892"/>
        <v>4.7251710222342265E-2</v>
      </c>
      <c r="F1807" s="3">
        <f t="shared" si="893"/>
        <v>0.45845336357776972</v>
      </c>
      <c r="G1807" s="7">
        <f t="shared" si="894"/>
        <v>3.2636566238473711E-3</v>
      </c>
      <c r="H1807" s="3">
        <f t="shared" si="895"/>
        <v>0.23329246148592142</v>
      </c>
      <c r="I1807" s="3">
        <f t="shared" si="896"/>
        <v>0.14327206504380971</v>
      </c>
      <c r="J1807" s="3">
        <f t="shared" si="897"/>
        <v>0.64212793495619025</v>
      </c>
      <c r="K1807" s="3">
        <f t="shared" si="900"/>
        <v>7.3586130816074929E-2</v>
      </c>
      <c r="L1807" s="7">
        <f t="shared" si="901"/>
        <v>3.0844102368300202E-4</v>
      </c>
      <c r="M1807" s="7">
        <f t="shared" ref="M1807:M1832" si="903">M1806</f>
        <v>6.3038823712383528E-4</v>
      </c>
      <c r="N1807" s="3">
        <f t="shared" si="898"/>
        <v>3.2859024128239301E-4</v>
      </c>
      <c r="O1807" s="3">
        <f t="shared" ref="O1807:O1832" si="904">O1806</f>
        <v>0.24339411554855314</v>
      </c>
      <c r="P1807" s="3">
        <f t="shared" si="902"/>
        <v>0.24372270578983554</v>
      </c>
    </row>
    <row r="1808" spans="1:16" x14ac:dyDescent="0.25">
      <c r="A1808" s="8">
        <f t="shared" si="899"/>
        <v>0.23524392701403113</v>
      </c>
      <c r="B1808" s="8">
        <f t="shared" si="889"/>
        <v>1.4756072985968871E-2</v>
      </c>
      <c r="C1808" s="8">
        <f t="shared" si="890"/>
        <v>0.98161977137905954</v>
      </c>
      <c r="D1808" s="8">
        <f t="shared" si="891"/>
        <v>1.1736034497947167E-3</v>
      </c>
      <c r="E1808" s="8">
        <f t="shared" si="892"/>
        <v>4.7913896550205282E-2</v>
      </c>
      <c r="F1808" s="3">
        <f t="shared" si="893"/>
        <v>0.45211738234514526</v>
      </c>
      <c r="G1808" s="7">
        <f t="shared" si="894"/>
        <v>3.1740703015314636E-3</v>
      </c>
      <c r="H1808" s="3">
        <f t="shared" si="895"/>
        <v>0.2384179973155626</v>
      </c>
      <c r="I1808" s="3">
        <f t="shared" si="896"/>
        <v>0.12270247142238244</v>
      </c>
      <c r="J1808" s="3">
        <f t="shared" si="897"/>
        <v>0.66269752857761755</v>
      </c>
      <c r="K1808" s="3">
        <f t="shared" si="900"/>
        <v>7.2301305624370427E-2</v>
      </c>
      <c r="L1808" s="7">
        <f t="shared" si="901"/>
        <v>3.0710114738848878E-4</v>
      </c>
      <c r="M1808" s="7">
        <f t="shared" si="903"/>
        <v>6.3038823712383528E-4</v>
      </c>
      <c r="N1808" s="3">
        <f t="shared" si="898"/>
        <v>3.2812128457931336E-4</v>
      </c>
      <c r="O1808" s="3">
        <f t="shared" si="904"/>
        <v>0.24339411554855314</v>
      </c>
      <c r="P1808" s="3">
        <f t="shared" si="902"/>
        <v>0.24372223683313246</v>
      </c>
    </row>
    <row r="1809" spans="1:16" x14ac:dyDescent="0.25">
      <c r="A1809" s="8">
        <f t="shared" si="899"/>
        <v>0.23789604677281606</v>
      </c>
      <c r="B1809" s="8">
        <f t="shared" si="889"/>
        <v>1.2103953227183939E-2</v>
      </c>
      <c r="C1809" s="8">
        <f t="shared" si="890"/>
        <v>0.88740523472132704</v>
      </c>
      <c r="D1809" s="8">
        <f t="shared" si="891"/>
        <v>8.7475998257748391E-4</v>
      </c>
      <c r="E1809" s="8">
        <f t="shared" si="892"/>
        <v>4.8212740017422512E-2</v>
      </c>
      <c r="F1809" s="3">
        <f t="shared" si="893"/>
        <v>0.44931496277553823</v>
      </c>
      <c r="G1809" s="7">
        <f t="shared" si="894"/>
        <v>3.1348437231984985E-3</v>
      </c>
      <c r="H1809" s="3">
        <f t="shared" si="895"/>
        <v>0.24103089049601456</v>
      </c>
      <c r="I1809" s="3">
        <f t="shared" si="896"/>
        <v>0.11092565434016588</v>
      </c>
      <c r="J1809" s="3">
        <f t="shared" si="897"/>
        <v>0.67447434565983411</v>
      </c>
      <c r="K1809" s="3">
        <f t="shared" si="900"/>
        <v>7.1481947871948018E-2</v>
      </c>
      <c r="L1809" s="7">
        <f t="shared" si="901"/>
        <v>3.0794901899401352E-4</v>
      </c>
      <c r="M1809" s="7">
        <f t="shared" si="903"/>
        <v>6.3038823712383528E-4</v>
      </c>
      <c r="N1809" s="3">
        <f t="shared" si="898"/>
        <v>3.2841803964124702E-4</v>
      </c>
      <c r="O1809" s="3">
        <f t="shared" si="904"/>
        <v>0.24339411554855314</v>
      </c>
      <c r="P1809" s="3">
        <f t="shared" si="902"/>
        <v>0.2437225335881944</v>
      </c>
    </row>
    <row r="1810" spans="1:16" x14ac:dyDescent="0.25">
      <c r="A1810" s="8">
        <f t="shared" si="899"/>
        <v>0.23924186831890598</v>
      </c>
      <c r="B1810" s="8">
        <f t="shared" si="889"/>
        <v>1.0758131681094019E-2</v>
      </c>
      <c r="C1810" s="8">
        <f t="shared" si="890"/>
        <v>0.83584078696282793</v>
      </c>
      <c r="D1810" s="8">
        <f t="shared" si="891"/>
        <v>7.3422046778240727E-4</v>
      </c>
      <c r="E1810" s="8">
        <f t="shared" si="892"/>
        <v>4.8353279532217588E-2</v>
      </c>
      <c r="F1810" s="3">
        <f t="shared" si="893"/>
        <v>0.44800902225879274</v>
      </c>
      <c r="G1810" s="7">
        <f t="shared" si="894"/>
        <v>3.1166472674732833E-3</v>
      </c>
      <c r="H1810" s="3">
        <f t="shared" si="895"/>
        <v>0.24235851558637928</v>
      </c>
      <c r="I1810" s="3">
        <f t="shared" si="896"/>
        <v>0.10448009837035349</v>
      </c>
      <c r="J1810" s="3">
        <f t="shared" si="897"/>
        <v>0.68091990162964655</v>
      </c>
      <c r="K1810" s="3">
        <f t="shared" si="900"/>
        <v>7.1011699638230008E-2</v>
      </c>
      <c r="L1810" s="7">
        <f t="shared" si="901"/>
        <v>3.0886705578002382E-4</v>
      </c>
      <c r="M1810" s="7">
        <f t="shared" si="903"/>
        <v>6.3038823712383528E-4</v>
      </c>
      <c r="N1810" s="3">
        <f t="shared" si="898"/>
        <v>3.2873935251635068E-4</v>
      </c>
      <c r="O1810" s="3">
        <f t="shared" si="904"/>
        <v>0.24339411554855314</v>
      </c>
      <c r="P1810" s="3">
        <f t="shared" si="902"/>
        <v>0.24372285490106949</v>
      </c>
    </row>
    <row r="1811" spans="1:16" x14ac:dyDescent="0.25">
      <c r="A1811" s="8">
        <f t="shared" si="899"/>
        <v>0.23992403797625109</v>
      </c>
      <c r="B1811" s="8">
        <f t="shared" si="889"/>
        <v>1.0075962023748913E-2</v>
      </c>
      <c r="C1811" s="8">
        <f t="shared" si="890"/>
        <v>0.80852719764574488</v>
      </c>
      <c r="D1811" s="8">
        <f t="shared" si="891"/>
        <v>6.6606487004870936E-4</v>
      </c>
      <c r="E1811" s="8">
        <f t="shared" si="892"/>
        <v>4.8421435129951292E-2</v>
      </c>
      <c r="F1811" s="3">
        <f t="shared" si="893"/>
        <v>0.44737842709736902</v>
      </c>
      <c r="G1811" s="7">
        <f t="shared" si="894"/>
        <v>3.1078797675794397E-3</v>
      </c>
      <c r="H1811" s="3">
        <f t="shared" si="895"/>
        <v>0.24303191774383054</v>
      </c>
      <c r="I1811" s="3">
        <f t="shared" si="896"/>
        <v>0.10106589970571811</v>
      </c>
      <c r="J1811" s="3">
        <f t="shared" si="897"/>
        <v>0.68433410029428188</v>
      </c>
      <c r="K1811" s="3">
        <f t="shared" si="900"/>
        <v>7.0757010514496912E-2</v>
      </c>
      <c r="L1811" s="7">
        <f t="shared" si="901"/>
        <v>3.0947687303720437E-4</v>
      </c>
      <c r="M1811" s="7">
        <f t="shared" si="903"/>
        <v>6.3038823712383528E-4</v>
      </c>
      <c r="N1811" s="3">
        <f t="shared" si="898"/>
        <v>3.2895278855636385E-4</v>
      </c>
      <c r="O1811" s="3">
        <f t="shared" si="904"/>
        <v>0.24339411554855314</v>
      </c>
      <c r="P1811" s="3">
        <f t="shared" si="902"/>
        <v>0.24372306833710949</v>
      </c>
    </row>
    <row r="1812" spans="1:16" x14ac:dyDescent="0.25">
      <c r="A1812" s="8">
        <f t="shared" si="899"/>
        <v>0.24026961327289056</v>
      </c>
      <c r="B1812" s="8">
        <f t="shared" si="889"/>
        <v>9.7303867271094358E-3</v>
      </c>
      <c r="C1812" s="8">
        <f t="shared" si="890"/>
        <v>0.79435267752916339</v>
      </c>
      <c r="D1812" s="8">
        <f t="shared" si="891"/>
        <v>6.3236353274490412E-4</v>
      </c>
      <c r="E1812" s="8">
        <f t="shared" si="892"/>
        <v>4.8455136467255092E-2</v>
      </c>
      <c r="F1812" s="3">
        <f t="shared" si="893"/>
        <v>0.44706726810838876</v>
      </c>
      <c r="G1812" s="7">
        <f t="shared" si="894"/>
        <v>3.1035581089114586E-3</v>
      </c>
      <c r="H1812" s="3">
        <f t="shared" si="895"/>
        <v>0.24337317138180203</v>
      </c>
      <c r="I1812" s="3">
        <f t="shared" si="896"/>
        <v>9.9294084691145423E-2</v>
      </c>
      <c r="J1812" s="3">
        <f t="shared" si="897"/>
        <v>0.68610591530885456</v>
      </c>
      <c r="K1812" s="3">
        <f t="shared" si="900"/>
        <v>7.0623405783409879E-2</v>
      </c>
      <c r="L1812" s="7">
        <f t="shared" si="901"/>
        <v>3.0982611612043821E-4</v>
      </c>
      <c r="M1812" s="7">
        <f t="shared" si="903"/>
        <v>6.3038823712383528E-4</v>
      </c>
      <c r="N1812" s="3">
        <f t="shared" si="898"/>
        <v>3.290750236354957E-4</v>
      </c>
      <c r="O1812" s="3">
        <f t="shared" si="904"/>
        <v>0.24339411554855314</v>
      </c>
      <c r="P1812" s="3">
        <f t="shared" si="902"/>
        <v>0.24372319057218864</v>
      </c>
    </row>
    <row r="1813" spans="1:16" x14ac:dyDescent="0.25">
      <c r="A1813" s="8">
        <f t="shared" si="899"/>
        <v>0.24044462286808388</v>
      </c>
      <c r="B1813" s="8">
        <f t="shared" si="889"/>
        <v>9.5553771319161207E-3</v>
      </c>
      <c r="C1813" s="8">
        <f t="shared" si="890"/>
        <v>0.78708217725018148</v>
      </c>
      <c r="D1813" s="8">
        <f t="shared" si="891"/>
        <v>6.1551266917451736E-4</v>
      </c>
      <c r="E1813" s="8">
        <f t="shared" si="892"/>
        <v>4.8471987330825479E-2</v>
      </c>
      <c r="F1813" s="3">
        <f t="shared" si="893"/>
        <v>0.44691184907243581</v>
      </c>
      <c r="G1813" s="7">
        <f t="shared" si="894"/>
        <v>3.101400634182354E-3</v>
      </c>
      <c r="H1813" s="3">
        <f t="shared" si="895"/>
        <v>0.24354602350226623</v>
      </c>
      <c r="I1813" s="3">
        <f t="shared" si="896"/>
        <v>9.8385272156272685E-2</v>
      </c>
      <c r="J1813" s="3">
        <f t="shared" si="897"/>
        <v>0.6870147278437273</v>
      </c>
      <c r="K1813" s="3">
        <f t="shared" si="900"/>
        <v>7.0554509774426871E-2</v>
      </c>
      <c r="L1813" s="7">
        <f t="shared" si="901"/>
        <v>3.1001381203354001E-4</v>
      </c>
      <c r="M1813" s="7">
        <f t="shared" si="903"/>
        <v>6.3038823712383528E-4</v>
      </c>
      <c r="N1813" s="3">
        <f t="shared" si="898"/>
        <v>3.2914071720508136E-4</v>
      </c>
      <c r="O1813" s="3">
        <f t="shared" si="904"/>
        <v>0.24339411554855314</v>
      </c>
      <c r="P1813" s="3">
        <f t="shared" si="902"/>
        <v>0.24372325626575822</v>
      </c>
    </row>
    <row r="1814" spans="1:16" x14ac:dyDescent="0.25">
      <c r="A1814" s="8">
        <f t="shared" si="899"/>
        <v>0.24053323924982989</v>
      </c>
      <c r="B1814" s="8">
        <f t="shared" si="889"/>
        <v>9.4667607501701112E-3</v>
      </c>
      <c r="C1814" s="8">
        <f t="shared" si="890"/>
        <v>0.78337636896990404</v>
      </c>
      <c r="D1814" s="8">
        <f t="shared" si="891"/>
        <v>6.070363793925955E-4</v>
      </c>
      <c r="E1814" s="8">
        <f t="shared" si="892"/>
        <v>4.84804636206074E-2</v>
      </c>
      <c r="F1814" s="3">
        <f t="shared" si="893"/>
        <v>0.4468337113225711</v>
      </c>
      <c r="G1814" s="7">
        <f t="shared" si="894"/>
        <v>3.1003162356258197E-3</v>
      </c>
      <c r="H1814" s="3">
        <f t="shared" si="895"/>
        <v>0.24363355548545571</v>
      </c>
      <c r="I1814" s="3">
        <f t="shared" si="896"/>
        <v>9.7922046121238004E-2</v>
      </c>
      <c r="J1814" s="3">
        <f t="shared" si="897"/>
        <v>0.68747795387876198</v>
      </c>
      <c r="K1814" s="3">
        <f t="shared" si="900"/>
        <v>7.0519299342007735E-2</v>
      </c>
      <c r="L1814" s="7">
        <f t="shared" si="901"/>
        <v>3.1011169711102387E-4</v>
      </c>
      <c r="M1814" s="7">
        <f t="shared" si="903"/>
        <v>6.3038823712383528E-4</v>
      </c>
      <c r="N1814" s="3">
        <f t="shared" si="898"/>
        <v>3.2917497698220071E-4</v>
      </c>
      <c r="O1814" s="3">
        <f t="shared" si="904"/>
        <v>0.24339411554855314</v>
      </c>
      <c r="P1814" s="3">
        <f t="shared" si="902"/>
        <v>0.24372329052553535</v>
      </c>
    </row>
    <row r="1815" spans="1:16" x14ac:dyDescent="0.25">
      <c r="A1815" s="8">
        <f t="shared" si="899"/>
        <v>0.24057810676986971</v>
      </c>
      <c r="B1815" s="8">
        <f t="shared" si="889"/>
        <v>9.4218932301302905E-3</v>
      </c>
      <c r="C1815" s="8">
        <f t="shared" si="890"/>
        <v>0.78149372130211514</v>
      </c>
      <c r="D1815" s="8">
        <f t="shared" si="891"/>
        <v>6.0275922172224085E-4</v>
      </c>
      <c r="E1815" s="8">
        <f t="shared" si="892"/>
        <v>4.848474077827776E-2</v>
      </c>
      <c r="F1815" s="3">
        <f t="shared" si="893"/>
        <v>0.44679429318389324</v>
      </c>
      <c r="G1815" s="7">
        <f t="shared" si="894"/>
        <v>3.0997692612064398E-3</v>
      </c>
      <c r="H1815" s="3">
        <f t="shared" si="895"/>
        <v>0.24367787603107616</v>
      </c>
      <c r="I1815" s="3">
        <f t="shared" si="896"/>
        <v>9.7686715162764393E-2</v>
      </c>
      <c r="J1815" s="3">
        <f t="shared" si="897"/>
        <v>0.68771328483723559</v>
      </c>
      <c r="K1815" s="3">
        <f t="shared" si="900"/>
        <v>7.0501387492831233E-2</v>
      </c>
      <c r="L1815" s="7">
        <f t="shared" si="901"/>
        <v>3.1016199605971527E-4</v>
      </c>
      <c r="M1815" s="7">
        <f t="shared" si="903"/>
        <v>6.3038823712383528E-4</v>
      </c>
      <c r="N1815" s="3">
        <f t="shared" si="898"/>
        <v>3.2919258161424268E-4</v>
      </c>
      <c r="O1815" s="3">
        <f t="shared" si="904"/>
        <v>0.24339411554855314</v>
      </c>
      <c r="P1815" s="3">
        <f t="shared" si="902"/>
        <v>0.24372330813016738</v>
      </c>
    </row>
    <row r="1816" spans="1:16" x14ac:dyDescent="0.25">
      <c r="A1816" s="8">
        <f t="shared" si="899"/>
        <v>0.24060082281941531</v>
      </c>
      <c r="B1816" s="8">
        <f t="shared" si="889"/>
        <v>9.3991771805846946E-3</v>
      </c>
      <c r="C1816" s="8">
        <f t="shared" si="890"/>
        <v>0.78053891029892553</v>
      </c>
      <c r="D1816" s="8">
        <f t="shared" si="891"/>
        <v>6.0059745792575853E-4</v>
      </c>
      <c r="E1816" s="8">
        <f t="shared" si="892"/>
        <v>4.8486902542074238E-2</v>
      </c>
      <c r="F1816" s="3">
        <f t="shared" si="893"/>
        <v>0.44677437308842743</v>
      </c>
      <c r="G1816" s="7">
        <f t="shared" si="894"/>
        <v>3.0994928641080331E-3</v>
      </c>
      <c r="H1816" s="3">
        <f t="shared" si="895"/>
        <v>0.24370031568352335</v>
      </c>
      <c r="I1816" s="3">
        <f t="shared" si="896"/>
        <v>9.7567363787365691E-2</v>
      </c>
      <c r="J1816" s="3">
        <f t="shared" si="897"/>
        <v>0.68783263621263435</v>
      </c>
      <c r="K1816" s="3">
        <f t="shared" si="900"/>
        <v>7.0492297092871817E-2</v>
      </c>
      <c r="L1816" s="7">
        <f t="shared" si="901"/>
        <v>3.101876525454611E-4</v>
      </c>
      <c r="M1816" s="7">
        <f t="shared" si="903"/>
        <v>6.3038823712383528E-4</v>
      </c>
      <c r="N1816" s="3">
        <f t="shared" si="898"/>
        <v>3.2920156138425369E-4</v>
      </c>
      <c r="O1816" s="3">
        <f t="shared" si="904"/>
        <v>0.24339411554855314</v>
      </c>
      <c r="P1816" s="3">
        <f t="shared" si="902"/>
        <v>0.24372331710993739</v>
      </c>
    </row>
    <row r="1817" spans="1:16" x14ac:dyDescent="0.25">
      <c r="A1817" s="8">
        <f t="shared" si="899"/>
        <v>0.24061232353262232</v>
      </c>
      <c r="B1817" s="8">
        <f t="shared" si="889"/>
        <v>9.3876764673776758E-3</v>
      </c>
      <c r="C1817" s="8">
        <f t="shared" si="890"/>
        <v>0.78005508450606298</v>
      </c>
      <c r="D1817" s="8">
        <f t="shared" si="891"/>
        <v>5.9950395352780482E-4</v>
      </c>
      <c r="E1817" s="8">
        <f t="shared" si="892"/>
        <v>4.8487996046472193E-2</v>
      </c>
      <c r="F1817" s="3">
        <f t="shared" si="893"/>
        <v>0.44676429740409934</v>
      </c>
      <c r="G1817" s="7">
        <f t="shared" si="894"/>
        <v>3.0993530657605355E-3</v>
      </c>
      <c r="H1817" s="3">
        <f t="shared" si="895"/>
        <v>0.24371167659838286</v>
      </c>
      <c r="I1817" s="3">
        <f t="shared" si="896"/>
        <v>9.7506885563257872E-2</v>
      </c>
      <c r="J1817" s="3">
        <f t="shared" si="897"/>
        <v>0.68789311443674217</v>
      </c>
      <c r="K1817" s="3">
        <f t="shared" si="900"/>
        <v>7.0487689190165737E-2</v>
      </c>
      <c r="L1817" s="7">
        <f t="shared" si="901"/>
        <v>3.1020069094975347E-4</v>
      </c>
      <c r="M1817" s="7">
        <f t="shared" si="903"/>
        <v>6.3038823712383528E-4</v>
      </c>
      <c r="N1817" s="3">
        <f t="shared" si="898"/>
        <v>3.2920612482575603E-4</v>
      </c>
      <c r="O1817" s="3">
        <f t="shared" si="904"/>
        <v>0.24339411554855314</v>
      </c>
      <c r="P1817" s="3">
        <f t="shared" si="902"/>
        <v>0.2437233216733789</v>
      </c>
    </row>
    <row r="1818" spans="1:16" x14ac:dyDescent="0.25">
      <c r="A1818" s="8">
        <f t="shared" si="899"/>
        <v>0.24061814607012033</v>
      </c>
      <c r="B1818" s="8">
        <f t="shared" si="889"/>
        <v>9.3818539298796688E-3</v>
      </c>
      <c r="C1818" s="8">
        <f t="shared" si="890"/>
        <v>0.77981002642501096</v>
      </c>
      <c r="D1818" s="8">
        <f t="shared" si="891"/>
        <v>5.9895058359980824E-4</v>
      </c>
      <c r="E1818" s="8">
        <f t="shared" si="892"/>
        <v>4.8488549416400191E-2</v>
      </c>
      <c r="F1818" s="3">
        <f t="shared" si="893"/>
        <v>0.44675919875854153</v>
      </c>
      <c r="G1818" s="7">
        <f t="shared" si="894"/>
        <v>3.0992823241517702E-3</v>
      </c>
      <c r="H1818" s="3">
        <f t="shared" si="895"/>
        <v>0.2437174283942721</v>
      </c>
      <c r="I1818" s="3">
        <f t="shared" si="896"/>
        <v>9.747625330312637E-2</v>
      </c>
      <c r="J1818" s="3">
        <f t="shared" si="897"/>
        <v>0.68792374669687362</v>
      </c>
      <c r="K1818" s="3">
        <f t="shared" si="900"/>
        <v>7.048535488013348E-2</v>
      </c>
      <c r="L1818" s="7">
        <f t="shared" si="901"/>
        <v>3.1020730456491745E-4</v>
      </c>
      <c r="M1818" s="7">
        <f t="shared" si="903"/>
        <v>6.3038823712383528E-4</v>
      </c>
      <c r="N1818" s="3">
        <f t="shared" si="898"/>
        <v>3.2920843959106342E-4</v>
      </c>
      <c r="O1818" s="3">
        <f t="shared" si="904"/>
        <v>0.24339411554855314</v>
      </c>
      <c r="P1818" s="3">
        <f t="shared" si="902"/>
        <v>0.2437233239881442</v>
      </c>
    </row>
    <row r="1819" spans="1:16" x14ac:dyDescent="0.25">
      <c r="A1819" s="8">
        <f t="shared" si="899"/>
        <v>0.24062109386705638</v>
      </c>
      <c r="B1819" s="8">
        <f t="shared" si="889"/>
        <v>9.3789061329436207E-3</v>
      </c>
      <c r="C1819" s="8">
        <f t="shared" si="890"/>
        <v>0.77968593212744697</v>
      </c>
      <c r="D1819" s="8">
        <f t="shared" si="891"/>
        <v>5.9867048993029158E-4</v>
      </c>
      <c r="E1819" s="8">
        <f t="shared" si="892"/>
        <v>4.8488829510069706E-2</v>
      </c>
      <c r="F1819" s="3">
        <f t="shared" si="893"/>
        <v>0.44675661807295614</v>
      </c>
      <c r="G1819" s="7">
        <f t="shared" si="894"/>
        <v>3.0992465185090867E-3</v>
      </c>
      <c r="H1819" s="3">
        <f t="shared" si="895"/>
        <v>0.24372034038556548</v>
      </c>
      <c r="I1819" s="3">
        <f t="shared" si="896"/>
        <v>9.7460741515930871E-2</v>
      </c>
      <c r="J1819" s="3">
        <f t="shared" si="897"/>
        <v>0.68793925848406912</v>
      </c>
      <c r="K1819" s="3">
        <f t="shared" si="900"/>
        <v>7.0484172711583346E-2</v>
      </c>
      <c r="L1819" s="7">
        <f t="shared" si="901"/>
        <v>3.102106560910541E-4</v>
      </c>
      <c r="M1819" s="7">
        <f>M1811</f>
        <v>6.3038823712383528E-4</v>
      </c>
      <c r="N1819" s="3">
        <f t="shared" si="898"/>
        <v>3.2920961262521126E-4</v>
      </c>
      <c r="O1819" s="3">
        <f>O1811</f>
        <v>0.24339411554855314</v>
      </c>
      <c r="P1819" s="3">
        <f t="shared" si="902"/>
        <v>0.24372332516117834</v>
      </c>
    </row>
    <row r="1820" spans="1:16" x14ac:dyDescent="0.25">
      <c r="A1820" s="8">
        <f t="shared" si="899"/>
        <v>0.24062258625486282</v>
      </c>
      <c r="B1820" s="8">
        <f t="shared" si="889"/>
        <v>9.3774137451371753E-3</v>
      </c>
      <c r="C1820" s="8">
        <f t="shared" si="890"/>
        <v>0.7796230994815061</v>
      </c>
      <c r="D1820" s="8">
        <f t="shared" si="891"/>
        <v>5.985287024035963E-4</v>
      </c>
      <c r="E1820" s="8">
        <f t="shared" si="892"/>
        <v>4.8488971297596405E-2</v>
      </c>
      <c r="F1820" s="3">
        <f t="shared" si="893"/>
        <v>0.44675531170339999</v>
      </c>
      <c r="G1820" s="7">
        <f t="shared" si="894"/>
        <v>3.0992283934037591E-3</v>
      </c>
      <c r="H1820" s="3">
        <f t="shared" si="895"/>
        <v>0.24372181464826659</v>
      </c>
      <c r="I1820" s="3">
        <f t="shared" si="896"/>
        <v>9.7452887435188262E-2</v>
      </c>
      <c r="J1820" s="3">
        <f t="shared" si="897"/>
        <v>0.68794711256481178</v>
      </c>
      <c r="K1820" s="3">
        <f t="shared" si="900"/>
        <v>7.0483574117811615E-2</v>
      </c>
      <c r="L1820" s="7">
        <f t="shared" si="901"/>
        <v>3.102123537033486E-4</v>
      </c>
      <c r="M1820" s="7">
        <f t="shared" si="903"/>
        <v>6.3038823712383528E-4</v>
      </c>
      <c r="N1820" s="3">
        <f t="shared" si="898"/>
        <v>3.2921020678951431E-4</v>
      </c>
      <c r="O1820" s="3">
        <f t="shared" si="904"/>
        <v>0.24339411554855314</v>
      </c>
      <c r="P1820" s="3">
        <f t="shared" si="902"/>
        <v>0.24372332575534267</v>
      </c>
    </row>
    <row r="1821" spans="1:16" x14ac:dyDescent="0.25">
      <c r="A1821" s="8">
        <f t="shared" si="899"/>
        <v>0.24062334180840086</v>
      </c>
      <c r="B1821" s="8">
        <f t="shared" si="889"/>
        <v>9.3766581915991354E-3</v>
      </c>
      <c r="C1821" s="8">
        <f t="shared" si="890"/>
        <v>0.7795912872662587</v>
      </c>
      <c r="D1821" s="8">
        <f t="shared" si="891"/>
        <v>5.9845692354198923E-4</v>
      </c>
      <c r="E1821" s="8">
        <f t="shared" si="892"/>
        <v>4.8489043076458009E-2</v>
      </c>
      <c r="F1821" s="3">
        <f t="shared" si="893"/>
        <v>0.44675465036661843</v>
      </c>
      <c r="G1821" s="7">
        <f t="shared" si="894"/>
        <v>3.0992192177670724E-3</v>
      </c>
      <c r="H1821" s="3">
        <f t="shared" si="895"/>
        <v>0.24372256102616793</v>
      </c>
      <c r="I1821" s="3">
        <f t="shared" si="896"/>
        <v>9.7448910908282338E-2</v>
      </c>
      <c r="J1821" s="3">
        <f t="shared" si="897"/>
        <v>0.68795108909171765</v>
      </c>
      <c r="K1821" s="3">
        <f t="shared" si="900"/>
        <v>7.0483271042534032E-2</v>
      </c>
      <c r="L1821" s="7">
        <f t="shared" si="901"/>
        <v>3.1021321336838063E-4</v>
      </c>
      <c r="M1821" s="7">
        <f t="shared" si="903"/>
        <v>6.3038823712383528E-4</v>
      </c>
      <c r="N1821" s="3">
        <f t="shared" si="898"/>
        <v>3.2921050767227556E-4</v>
      </c>
      <c r="O1821" s="3">
        <f t="shared" si="904"/>
        <v>0.24339411554855314</v>
      </c>
      <c r="P1821" s="3">
        <f t="shared" si="902"/>
        <v>0.2437233260562254</v>
      </c>
    </row>
    <row r="1822" spans="1:16" x14ac:dyDescent="0.25">
      <c r="A1822" s="8">
        <f t="shared" si="899"/>
        <v>0.2406237243234296</v>
      </c>
      <c r="B1822" s="8">
        <f t="shared" si="889"/>
        <v>9.3762756765704003E-3</v>
      </c>
      <c r="C1822" s="8">
        <f t="shared" si="890"/>
        <v>0.77957518118685742</v>
      </c>
      <c r="D1822" s="8">
        <f t="shared" si="891"/>
        <v>5.9842058502817316E-4</v>
      </c>
      <c r="E1822" s="8">
        <f t="shared" si="892"/>
        <v>4.8489079414971825E-2</v>
      </c>
      <c r="F1822" s="3">
        <f t="shared" si="893"/>
        <v>0.44675431556133377</v>
      </c>
      <c r="G1822" s="7">
        <f t="shared" si="894"/>
        <v>3.0992145725570776E-3</v>
      </c>
      <c r="H1822" s="3">
        <f t="shared" si="895"/>
        <v>0.24372293889598667</v>
      </c>
      <c r="I1822" s="3">
        <f t="shared" si="896"/>
        <v>9.7446897648357178E-2</v>
      </c>
      <c r="J1822" s="3">
        <f t="shared" si="897"/>
        <v>0.68795310235164275</v>
      </c>
      <c r="K1822" s="3">
        <f t="shared" si="900"/>
        <v>7.0483117598017522E-2</v>
      </c>
      <c r="L1822" s="7">
        <f t="shared" si="901"/>
        <v>3.1021364864645181E-4</v>
      </c>
      <c r="M1822" s="7">
        <f t="shared" si="903"/>
        <v>6.3038823712383528E-4</v>
      </c>
      <c r="N1822" s="3">
        <f t="shared" si="898"/>
        <v>3.2921066001960047E-4</v>
      </c>
      <c r="O1822" s="3">
        <f t="shared" si="904"/>
        <v>0.24339411554855314</v>
      </c>
      <c r="P1822" s="3">
        <f t="shared" si="902"/>
        <v>0.24372332620857273</v>
      </c>
    </row>
    <row r="1823" spans="1:16" x14ac:dyDescent="0.25">
      <c r="A1823" s="8">
        <f t="shared" si="899"/>
        <v>0.24062391797972263</v>
      </c>
      <c r="B1823" s="8">
        <f t="shared" si="889"/>
        <v>9.3760820202773709E-3</v>
      </c>
      <c r="C1823" s="8">
        <f t="shared" si="890"/>
        <v>0.77956702702441438</v>
      </c>
      <c r="D1823" s="8">
        <f t="shared" si="891"/>
        <v>5.9840218816149642E-4</v>
      </c>
      <c r="E1823" s="8">
        <f t="shared" si="892"/>
        <v>4.8489097811838501E-2</v>
      </c>
      <c r="F1823" s="3">
        <f t="shared" si="893"/>
        <v>0.44675414606179781</v>
      </c>
      <c r="G1823" s="7">
        <f t="shared" si="894"/>
        <v>3.099212220860344E-3</v>
      </c>
      <c r="H1823" s="3">
        <f t="shared" si="895"/>
        <v>0.24372313020058298</v>
      </c>
      <c r="I1823" s="3">
        <f t="shared" si="896"/>
        <v>9.7445878378051798E-2</v>
      </c>
      <c r="J1823" s="3">
        <f t="shared" si="897"/>
        <v>0.68795412162194824</v>
      </c>
      <c r="K1823" s="3">
        <f t="shared" si="900"/>
        <v>7.04830399119038E-2</v>
      </c>
      <c r="L1823" s="7">
        <f t="shared" si="901"/>
        <v>3.1021386902908767E-4</v>
      </c>
      <c r="M1823" s="7">
        <f t="shared" si="903"/>
        <v>6.3038823712383528E-4</v>
      </c>
      <c r="N1823" s="3">
        <f t="shared" si="898"/>
        <v>3.2921073715352304E-4</v>
      </c>
      <c r="O1823" s="3">
        <f t="shared" si="904"/>
        <v>0.24339411554855314</v>
      </c>
      <c r="P1823" s="3">
        <f t="shared" si="902"/>
        <v>0.24372332628570667</v>
      </c>
    </row>
    <row r="1824" spans="1:16" x14ac:dyDescent="0.25">
      <c r="A1824" s="8">
        <f t="shared" si="899"/>
        <v>0.24062401602228448</v>
      </c>
      <c r="B1824" s="8">
        <f t="shared" si="889"/>
        <v>9.3759839777155241E-3</v>
      </c>
      <c r="C1824" s="8">
        <f t="shared" si="890"/>
        <v>0.77956289877772145</v>
      </c>
      <c r="D1824" s="8">
        <f t="shared" si="891"/>
        <v>5.9839287443133691E-4</v>
      </c>
      <c r="E1824" s="8">
        <f t="shared" si="892"/>
        <v>4.8489107125568663E-2</v>
      </c>
      <c r="F1824" s="3">
        <f t="shared" si="893"/>
        <v>0.44675406024979153</v>
      </c>
      <c r="G1824" s="7">
        <f t="shared" si="894"/>
        <v>3.0992110302744463E-3</v>
      </c>
      <c r="H1824" s="3">
        <f t="shared" si="895"/>
        <v>0.24372322705255892</v>
      </c>
      <c r="I1824" s="3">
        <f t="shared" si="896"/>
        <v>9.7445362347215181E-2</v>
      </c>
      <c r="J1824" s="3">
        <f t="shared" si="897"/>
        <v>0.68795463765278475</v>
      </c>
      <c r="K1824" s="3">
        <f t="shared" si="900"/>
        <v>7.0483000581270064E-2</v>
      </c>
      <c r="L1824" s="7">
        <f t="shared" si="901"/>
        <v>3.1021398060599435E-4</v>
      </c>
      <c r="M1824" s="7">
        <f t="shared" si="903"/>
        <v>6.3038823712383528E-4</v>
      </c>
      <c r="N1824" s="3">
        <f t="shared" si="898"/>
        <v>3.2921077620544034E-4</v>
      </c>
      <c r="O1824" s="3">
        <f t="shared" si="904"/>
        <v>0.24339411554855314</v>
      </c>
      <c r="P1824" s="3">
        <f t="shared" si="902"/>
        <v>0.24372332632475857</v>
      </c>
    </row>
    <row r="1825" spans="1:16" x14ac:dyDescent="0.25">
      <c r="A1825" s="8">
        <f t="shared" si="899"/>
        <v>0.24062406565838429</v>
      </c>
      <c r="B1825" s="8">
        <f t="shared" si="889"/>
        <v>9.3759343416157104E-3</v>
      </c>
      <c r="C1825" s="8">
        <f t="shared" si="890"/>
        <v>0.77956080875848377</v>
      </c>
      <c r="D1825" s="8">
        <f t="shared" si="891"/>
        <v>5.9838815917826957E-4</v>
      </c>
      <c r="E1825" s="8">
        <f t="shared" si="892"/>
        <v>4.8489111840821733E-2</v>
      </c>
      <c r="F1825" s="3">
        <f t="shared" si="893"/>
        <v>0.44675401680584348</v>
      </c>
      <c r="G1825" s="7">
        <f t="shared" si="894"/>
        <v>3.0992104275179479E-3</v>
      </c>
      <c r="H1825" s="3">
        <f t="shared" si="895"/>
        <v>0.24372327608590225</v>
      </c>
      <c r="I1825" s="3">
        <f t="shared" si="896"/>
        <v>9.7445101094810471E-2</v>
      </c>
      <c r="J1825" s="3">
        <f t="shared" si="897"/>
        <v>0.68795489890518957</v>
      </c>
      <c r="K1825" s="3">
        <f t="shared" si="900"/>
        <v>7.0482980669208453E-2</v>
      </c>
      <c r="L1825" s="7">
        <f t="shared" si="901"/>
        <v>3.1021403709505555E-4</v>
      </c>
      <c r="M1825" s="7">
        <f t="shared" si="903"/>
        <v>6.3038823712383528E-4</v>
      </c>
      <c r="N1825" s="3">
        <f t="shared" si="898"/>
        <v>3.292107959766118E-4</v>
      </c>
      <c r="O1825" s="3">
        <f t="shared" si="904"/>
        <v>0.24339411554855314</v>
      </c>
      <c r="P1825" s="3">
        <f t="shared" si="902"/>
        <v>0.24372332634452976</v>
      </c>
    </row>
    <row r="1826" spans="1:16" x14ac:dyDescent="0.25">
      <c r="A1826" s="8">
        <f t="shared" si="899"/>
        <v>0.24062409078769803</v>
      </c>
      <c r="B1826" s="8">
        <f t="shared" si="889"/>
        <v>9.3759092123019694E-3</v>
      </c>
      <c r="C1826" s="8">
        <f t="shared" si="890"/>
        <v>0.77955975064050209</v>
      </c>
      <c r="D1826" s="8">
        <f t="shared" si="891"/>
        <v>5.9838577198735154E-4</v>
      </c>
      <c r="E1826" s="8">
        <f t="shared" si="892"/>
        <v>4.848911422801265E-2</v>
      </c>
      <c r="F1826" s="3">
        <f t="shared" si="893"/>
        <v>0.44675399481148148</v>
      </c>
      <c r="G1826" s="7">
        <f t="shared" si="894"/>
        <v>3.0992101223605156E-3</v>
      </c>
      <c r="H1826" s="3">
        <f t="shared" si="895"/>
        <v>0.24372330091005856</v>
      </c>
      <c r="I1826" s="3">
        <f t="shared" si="896"/>
        <v>9.7444968830062761E-2</v>
      </c>
      <c r="J1826" s="3">
        <f t="shared" si="897"/>
        <v>0.68795503116993717</v>
      </c>
      <c r="K1826" s="3">
        <f t="shared" si="900"/>
        <v>7.0482970588283955E-2</v>
      </c>
      <c r="L1826" s="7">
        <f t="shared" si="901"/>
        <v>3.1021406569405893E-4</v>
      </c>
      <c r="M1826" s="7">
        <f t="shared" si="903"/>
        <v>6.3038823712383528E-4</v>
      </c>
      <c r="N1826" s="3">
        <f t="shared" si="898"/>
        <v>3.2921080598626295E-4</v>
      </c>
      <c r="O1826" s="3">
        <f t="shared" si="904"/>
        <v>0.24339411554855314</v>
      </c>
      <c r="P1826" s="3">
        <f t="shared" si="902"/>
        <v>0.24372332635453942</v>
      </c>
    </row>
    <row r="1827" spans="1:16" x14ac:dyDescent="0.25">
      <c r="A1827" s="8">
        <f t="shared" si="899"/>
        <v>0.24062410350993846</v>
      </c>
      <c r="B1827" s="8">
        <f t="shared" si="889"/>
        <v>9.3758964900615416E-3</v>
      </c>
      <c r="C1827" s="8">
        <f t="shared" si="890"/>
        <v>0.77955921494563318</v>
      </c>
      <c r="D1827" s="8">
        <f t="shared" si="891"/>
        <v>5.9838456342321562E-4</v>
      </c>
      <c r="E1827" s="8">
        <f t="shared" si="892"/>
        <v>4.8489115436576781E-2</v>
      </c>
      <c r="F1827" s="3">
        <f t="shared" si="893"/>
        <v>0.44675398367638758</v>
      </c>
      <c r="G1827" s="7">
        <f t="shared" si="894"/>
        <v>3.0992099678683535E-3</v>
      </c>
      <c r="H1827" s="3">
        <f t="shared" si="895"/>
        <v>0.24372331347780682</v>
      </c>
      <c r="I1827" s="3">
        <f t="shared" si="896"/>
        <v>9.7444901868204148E-2</v>
      </c>
      <c r="J1827" s="3">
        <f t="shared" si="897"/>
        <v>0.68795509813179589</v>
      </c>
      <c r="K1827" s="3">
        <f t="shared" si="900"/>
        <v>7.0482965484598259E-2</v>
      </c>
      <c r="L1827" s="7">
        <f t="shared" si="901"/>
        <v>3.1021408017296279E-4</v>
      </c>
      <c r="M1827" s="7">
        <f t="shared" si="903"/>
        <v>6.3038823712383528E-4</v>
      </c>
      <c r="N1827" s="3">
        <f t="shared" si="898"/>
        <v>3.292108110538793E-4</v>
      </c>
      <c r="O1827" s="3">
        <f t="shared" si="904"/>
        <v>0.24339411554855314</v>
      </c>
      <c r="P1827" s="3">
        <f t="shared" si="902"/>
        <v>0.24372332635960703</v>
      </c>
    </row>
    <row r="1828" spans="1:16" x14ac:dyDescent="0.25">
      <c r="A1828" s="8">
        <f t="shared" si="899"/>
        <v>0.24062410995083855</v>
      </c>
      <c r="B1828" s="8">
        <f t="shared" si="889"/>
        <v>9.3758900491614505E-3</v>
      </c>
      <c r="C1828" s="8">
        <f t="shared" si="890"/>
        <v>0.77955894373877799</v>
      </c>
      <c r="D1828" s="8">
        <f t="shared" si="891"/>
        <v>5.9838395156266554E-4</v>
      </c>
      <c r="E1828" s="8">
        <f t="shared" si="892"/>
        <v>4.8489116048437336E-2</v>
      </c>
      <c r="F1828" s="3">
        <f t="shared" si="893"/>
        <v>0.44675397803901651</v>
      </c>
      <c r="G1828" s="7">
        <f t="shared" si="894"/>
        <v>3.0992098896535101E-3</v>
      </c>
      <c r="H1828" s="3">
        <f t="shared" si="895"/>
        <v>0.24372331984049206</v>
      </c>
      <c r="I1828" s="3">
        <f t="shared" si="896"/>
        <v>9.7444867967347248E-2</v>
      </c>
      <c r="J1828" s="3">
        <f t="shared" si="897"/>
        <v>0.68795513203265268</v>
      </c>
      <c r="K1828" s="3">
        <f t="shared" si="900"/>
        <v>7.0482962900748999E-2</v>
      </c>
      <c r="L1828" s="7">
        <f t="shared" si="901"/>
        <v>3.1021408750322554E-4</v>
      </c>
      <c r="M1828" s="7">
        <f t="shared" si="903"/>
        <v>6.3038823712383528E-4</v>
      </c>
      <c r="N1828" s="3">
        <f t="shared" si="898"/>
        <v>3.2921081361947125E-4</v>
      </c>
      <c r="O1828" s="3">
        <f t="shared" si="904"/>
        <v>0.24339411554855314</v>
      </c>
      <c r="P1828" s="3">
        <f t="shared" si="902"/>
        <v>0.24372332636217262</v>
      </c>
    </row>
    <row r="1829" spans="1:16" x14ac:dyDescent="0.25">
      <c r="A1829" s="8">
        <f t="shared" si="899"/>
        <v>0.24062411321167881</v>
      </c>
      <c r="B1829" s="8">
        <f t="shared" si="889"/>
        <v>9.375886788321186E-3</v>
      </c>
      <c r="C1829" s="8">
        <f t="shared" si="890"/>
        <v>0.77955880643460551</v>
      </c>
      <c r="D1829" s="8">
        <f t="shared" si="891"/>
        <v>5.9838364179555254E-4</v>
      </c>
      <c r="E1829" s="8">
        <f t="shared" si="892"/>
        <v>4.8489116358204444E-2</v>
      </c>
      <c r="F1829" s="3">
        <f t="shared" si="893"/>
        <v>0.44675397518498045</v>
      </c>
      <c r="G1829" s="7">
        <f t="shared" si="894"/>
        <v>3.0992098500556226E-3</v>
      </c>
      <c r="H1829" s="3">
        <f t="shared" si="895"/>
        <v>0.24372332306173444</v>
      </c>
      <c r="I1829" s="3">
        <f t="shared" si="896"/>
        <v>9.7444850804325689E-2</v>
      </c>
      <c r="J1829" s="3">
        <f t="shared" si="897"/>
        <v>0.68795514919567435</v>
      </c>
      <c r="K1829" s="3">
        <f t="shared" si="900"/>
        <v>7.0482961592620824E-2</v>
      </c>
      <c r="L1829" s="7">
        <f t="shared" si="901"/>
        <v>3.1021409121432852E-4</v>
      </c>
      <c r="M1829" s="7">
        <f t="shared" si="903"/>
        <v>6.3038823712383528E-4</v>
      </c>
      <c r="N1829" s="3">
        <f t="shared" si="898"/>
        <v>3.2921081491835727E-4</v>
      </c>
      <c r="O1829" s="3">
        <f t="shared" si="904"/>
        <v>0.24339411554855314</v>
      </c>
      <c r="P1829" s="3">
        <f t="shared" si="902"/>
        <v>0.24372332636347149</v>
      </c>
    </row>
    <row r="1830" spans="1:16" x14ac:dyDescent="0.25">
      <c r="A1830" s="8">
        <f t="shared" si="899"/>
        <v>0.24062411486254734</v>
      </c>
      <c r="B1830" s="8">
        <f t="shared" si="889"/>
        <v>9.3758851374526608E-3</v>
      </c>
      <c r="C1830" s="8">
        <f t="shared" si="890"/>
        <v>0.77955873692149069</v>
      </c>
      <c r="D1830" s="8">
        <f t="shared" si="891"/>
        <v>5.9838348496949953E-4</v>
      </c>
      <c r="E1830" s="8">
        <f t="shared" si="892"/>
        <v>4.8489116515030503E-2</v>
      </c>
      <c r="F1830" s="3">
        <f t="shared" si="893"/>
        <v>0.44675397374006515</v>
      </c>
      <c r="G1830" s="7">
        <f t="shared" si="894"/>
        <v>3.0992098300083666E-3</v>
      </c>
      <c r="H1830" s="3">
        <f t="shared" si="895"/>
        <v>0.2437233246925557</v>
      </c>
      <c r="I1830" s="3">
        <f t="shared" si="896"/>
        <v>9.7444842115186336E-2</v>
      </c>
      <c r="J1830" s="3">
        <f t="shared" si="897"/>
        <v>0.68795515788481365</v>
      </c>
      <c r="K1830" s="3">
        <f t="shared" si="900"/>
        <v>7.0482960930353514E-2</v>
      </c>
      <c r="L1830" s="7">
        <f t="shared" si="901"/>
        <v>3.1021409309315282E-4</v>
      </c>
      <c r="M1830" s="7">
        <f t="shared" si="903"/>
        <v>6.3038823712383528E-4</v>
      </c>
      <c r="N1830" s="3">
        <f t="shared" si="898"/>
        <v>3.2921081557594584E-4</v>
      </c>
      <c r="O1830" s="3">
        <f t="shared" si="904"/>
        <v>0.24339411554855314</v>
      </c>
      <c r="P1830" s="3">
        <f t="shared" si="902"/>
        <v>0.24372332636412908</v>
      </c>
    </row>
    <row r="1831" spans="1:16" x14ac:dyDescent="0.25">
      <c r="A1831" s="8">
        <f t="shared" si="899"/>
        <v>0.24062411569833403</v>
      </c>
      <c r="B1831" s="8">
        <f t="shared" si="889"/>
        <v>9.375884301665971E-3</v>
      </c>
      <c r="C1831" s="8">
        <f t="shared" si="890"/>
        <v>0.77955870172902131</v>
      </c>
      <c r="D1831" s="8">
        <f t="shared" si="891"/>
        <v>5.9838340557303703E-4</v>
      </c>
      <c r="E1831" s="8">
        <f t="shared" si="892"/>
        <v>4.8489116594426965E-2</v>
      </c>
      <c r="F1831" s="3">
        <f t="shared" si="893"/>
        <v>0.44675397300854669</v>
      </c>
      <c r="G1831" s="7">
        <f t="shared" si="894"/>
        <v>3.0992098198590256E-3</v>
      </c>
      <c r="H1831" s="3">
        <f t="shared" si="895"/>
        <v>0.24372332551819306</v>
      </c>
      <c r="I1831" s="3">
        <f t="shared" si="896"/>
        <v>9.7444837716127664E-2</v>
      </c>
      <c r="J1831" s="3">
        <f t="shared" si="897"/>
        <v>0.68795516228387232</v>
      </c>
      <c r="K1831" s="3">
        <f t="shared" si="900"/>
        <v>7.0482960595066813E-2</v>
      </c>
      <c r="L1831" s="7">
        <f t="shared" si="901"/>
        <v>3.1021409404434719E-4</v>
      </c>
      <c r="M1831" s="7">
        <f t="shared" si="903"/>
        <v>6.3038823712383528E-4</v>
      </c>
      <c r="N1831" s="3">
        <f t="shared" si="898"/>
        <v>3.2921081590886388E-4</v>
      </c>
      <c r="O1831" s="3">
        <f t="shared" si="904"/>
        <v>0.24339411554855314</v>
      </c>
      <c r="P1831" s="3">
        <f t="shared" si="902"/>
        <v>0.24372332636446201</v>
      </c>
    </row>
    <row r="1832" spans="1:16" x14ac:dyDescent="0.25">
      <c r="A1832" s="8">
        <f t="shared" si="899"/>
        <v>0.2406241161214685</v>
      </c>
      <c r="B1832" s="8">
        <f t="shared" si="889"/>
        <v>9.3758838785314991E-3</v>
      </c>
      <c r="C1832" s="8">
        <f t="shared" si="890"/>
        <v>0.77955868391209782</v>
      </c>
      <c r="D1832" s="8">
        <f t="shared" si="891"/>
        <v>5.9838336537692063E-4</v>
      </c>
      <c r="E1832" s="8">
        <f t="shared" si="892"/>
        <v>4.8489116634623075E-2</v>
      </c>
      <c r="F1832" s="3">
        <f t="shared" si="893"/>
        <v>0.44675397263820021</v>
      </c>
      <c r="G1832" s="7">
        <f t="shared" si="894"/>
        <v>3.0992098147207101E-3</v>
      </c>
      <c r="H1832" s="3">
        <f t="shared" si="895"/>
        <v>0.2437233259361892</v>
      </c>
      <c r="I1832" s="3">
        <f t="shared" si="896"/>
        <v>9.7444835489012227E-2</v>
      </c>
      <c r="J1832" s="3">
        <f t="shared" si="897"/>
        <v>0.68795516451098782</v>
      </c>
      <c r="K1832" s="3">
        <f t="shared" si="900"/>
        <v>7.0482960425320887E-2</v>
      </c>
      <c r="L1832" s="7">
        <f t="shared" si="901"/>
        <v>3.1021409452590924E-4</v>
      </c>
      <c r="M1832" s="7">
        <f t="shared" si="903"/>
        <v>6.3038823712383528E-4</v>
      </c>
      <c r="N1832" s="3">
        <f t="shared" si="898"/>
        <v>3.2921081607741059E-4</v>
      </c>
      <c r="O1832" s="3">
        <f t="shared" si="904"/>
        <v>0.24339411554855314</v>
      </c>
      <c r="P1832" s="3">
        <f t="shared" si="902"/>
        <v>0.24372332636463057</v>
      </c>
    </row>
    <row r="1834" spans="1:16" x14ac:dyDescent="0.25">
      <c r="A1834" s="5" t="s">
        <v>75</v>
      </c>
      <c r="B1834" s="5"/>
      <c r="C1834" s="5"/>
      <c r="D1834" s="5"/>
      <c r="E1834" s="5"/>
      <c r="F1834">
        <f>F1801+1</f>
        <v>56</v>
      </c>
      <c r="G1834" t="s">
        <v>76</v>
      </c>
      <c r="H1834">
        <f>D$18/100</f>
        <v>0.7</v>
      </c>
      <c r="K1834" t="s">
        <v>15</v>
      </c>
    </row>
    <row r="1835" spans="1:16" x14ac:dyDescent="0.25">
      <c r="A1835" s="1" t="s">
        <v>82</v>
      </c>
      <c r="B1835" s="1" t="s">
        <v>182</v>
      </c>
      <c r="C1835" s="1" t="s">
        <v>183</v>
      </c>
      <c r="D1835" s="1" t="s">
        <v>184</v>
      </c>
      <c r="E1835" s="1" t="s">
        <v>185</v>
      </c>
      <c r="F1835" s="1" t="s">
        <v>79</v>
      </c>
      <c r="G1835" s="1" t="s">
        <v>81</v>
      </c>
      <c r="H1835" s="1" t="s">
        <v>84</v>
      </c>
      <c r="I1835" s="1" t="s">
        <v>60</v>
      </c>
      <c r="J1835" s="1" t="s">
        <v>187</v>
      </c>
      <c r="K1835" s="1" t="s">
        <v>86</v>
      </c>
      <c r="L1835" s="1" t="s">
        <v>88</v>
      </c>
      <c r="M1835" s="1" t="s">
        <v>88</v>
      </c>
      <c r="N1835" s="1" t="s">
        <v>90</v>
      </c>
      <c r="O1835" s="1" t="s">
        <v>92</v>
      </c>
      <c r="P1835" s="1" t="s">
        <v>92</v>
      </c>
    </row>
    <row r="1836" spans="1:16" x14ac:dyDescent="0.25">
      <c r="A1836" s="1" t="s">
        <v>77</v>
      </c>
      <c r="B1836" s="1" t="s">
        <v>10</v>
      </c>
      <c r="C1836" s="1" t="s">
        <v>57</v>
      </c>
      <c r="D1836" s="1" t="s">
        <v>59</v>
      </c>
      <c r="E1836" s="1" t="s">
        <v>186</v>
      </c>
      <c r="F1836" s="1" t="s">
        <v>78</v>
      </c>
      <c r="G1836" s="1" t="s">
        <v>80</v>
      </c>
      <c r="H1836" s="1" t="s">
        <v>83</v>
      </c>
      <c r="I1836" s="1" t="s">
        <v>61</v>
      </c>
      <c r="J1836" s="1" t="s">
        <v>188</v>
      </c>
      <c r="K1836" s="1" t="s">
        <v>85</v>
      </c>
      <c r="L1836" s="1" t="s">
        <v>87</v>
      </c>
      <c r="M1836" s="1" t="s">
        <v>28</v>
      </c>
      <c r="N1836" s="1" t="s">
        <v>89</v>
      </c>
      <c r="O1836" s="1" t="s">
        <v>32</v>
      </c>
      <c r="P1836" s="1" t="s">
        <v>91</v>
      </c>
    </row>
    <row r="1837" spans="1:16" x14ac:dyDescent="0.25">
      <c r="A1837" s="1" t="s">
        <v>0</v>
      </c>
      <c r="B1837" s="1" t="s">
        <v>0</v>
      </c>
      <c r="C1837" s="1" t="s">
        <v>97</v>
      </c>
      <c r="D1837" s="1" t="s">
        <v>17</v>
      </c>
      <c r="E1837" s="1" t="s">
        <v>17</v>
      </c>
      <c r="F1837" s="1" t="s">
        <v>22</v>
      </c>
      <c r="G1837" s="1" t="s">
        <v>0</v>
      </c>
      <c r="H1837" s="1" t="s">
        <v>0</v>
      </c>
      <c r="I1837" s="1" t="s">
        <v>0</v>
      </c>
      <c r="J1837" s="1" t="s">
        <v>0</v>
      </c>
      <c r="K1837" s="1" t="s">
        <v>0</v>
      </c>
      <c r="L1837" s="1" t="s">
        <v>20</v>
      </c>
      <c r="M1837" s="1" t="s">
        <v>20</v>
      </c>
      <c r="N1837" s="1" t="s">
        <v>0</v>
      </c>
      <c r="O1837" s="1" t="s">
        <v>0</v>
      </c>
      <c r="P1837" s="1" t="s">
        <v>0</v>
      </c>
    </row>
    <row r="1838" spans="1:16" x14ac:dyDescent="0.25">
      <c r="A1838" s="8">
        <v>0.2</v>
      </c>
      <c r="B1838" s="8">
        <f t="shared" ref="B1838:B1865" si="905">IF(A1838&lt;$D$24,A1838,2*$D$24-A1838)</f>
        <v>4.9999999999999989E-2</v>
      </c>
      <c r="C1838" s="8">
        <f t="shared" ref="C1838:C1865" si="906">2*ACOS(($D$24-B1838)/$D$24)</f>
        <v>1.8545904360032242</v>
      </c>
      <c r="D1838" s="8">
        <f t="shared" ref="D1838:D1865" si="907">$D$24^2*(C1838-SIN(C1838))/2</f>
        <v>6.9889877812751881E-3</v>
      </c>
      <c r="E1838" s="8">
        <f t="shared" ref="E1838:E1865" si="908">IF(A1838&lt;$D$24,D1838,3.1416*($D$24)^2-D1838)</f>
        <v>4.2098512218724814E-2</v>
      </c>
      <c r="F1838" s="3">
        <f t="shared" ref="F1838:F1865" si="909">$D$19/E1838</f>
        <v>0.51457175906087338</v>
      </c>
      <c r="G1838" s="7">
        <f t="shared" ref="G1838:G1865" si="910">F1838^2/(2*32.2)</f>
        <v>4.1115542736490911E-3</v>
      </c>
      <c r="H1838" s="3">
        <f t="shared" ref="H1838:H1865" si="911">A1838+G1838</f>
        <v>0.2041115542736491</v>
      </c>
      <c r="I1838" s="3">
        <f t="shared" ref="I1838:I1865" si="912">$D$24*C1838</f>
        <v>0.23182380450040302</v>
      </c>
      <c r="J1838" s="3">
        <f t="shared" ref="J1838:J1865" si="913">IF(A1838&lt;$D$24,I1838,(2*3.1416*$D$24-I1838))</f>
        <v>0.55357619549959702</v>
      </c>
      <c r="K1838" s="3">
        <f>E1838/J1838</f>
        <v>7.6048270429568104E-2</v>
      </c>
      <c r="L1838" s="7">
        <f>($D$21^2)*(F1838^2)/(($D$20^2)*(K1838^1.333))</f>
        <v>3.7189525515176188E-4</v>
      </c>
      <c r="M1838" s="7">
        <f>D1821</f>
        <v>5.9845692354198923E-4</v>
      </c>
      <c r="N1838" s="3">
        <f t="shared" ref="N1838:N1865" si="914">((M1838+L1838)/2)*D$30</f>
        <v>3.3962326254281285E-4</v>
      </c>
      <c r="O1838" s="3">
        <f>H1832</f>
        <v>0.2437233259361892</v>
      </c>
      <c r="P1838" s="3">
        <f>N1838+O1838</f>
        <v>0.244062949198732</v>
      </c>
    </row>
    <row r="1839" spans="1:16" x14ac:dyDescent="0.25">
      <c r="A1839" s="8">
        <f t="shared" ref="A1839:A1865" si="915">A1838+(P1838-H1838)/2</f>
        <v>0.21997569746254148</v>
      </c>
      <c r="B1839" s="8">
        <f t="shared" si="905"/>
        <v>3.0024302537458525E-2</v>
      </c>
      <c r="C1839" s="8">
        <f t="shared" si="906"/>
        <v>1.4155646060750775</v>
      </c>
      <c r="D1839" s="8">
        <f t="shared" si="907"/>
        <v>3.3405380851065586E-3</v>
      </c>
      <c r="E1839" s="8">
        <f t="shared" si="908"/>
        <v>4.5746961914893441E-2</v>
      </c>
      <c r="F1839" s="3">
        <f t="shared" si="909"/>
        <v>0.47353320481774674</v>
      </c>
      <c r="G1839" s="7">
        <f t="shared" si="910"/>
        <v>3.4818896904497839E-3</v>
      </c>
      <c r="H1839" s="3">
        <f t="shared" si="911"/>
        <v>0.22345758715299127</v>
      </c>
      <c r="I1839" s="3">
        <f t="shared" si="912"/>
        <v>0.17694557575938469</v>
      </c>
      <c r="J1839" s="3">
        <f t="shared" si="913"/>
        <v>0.60845442424061535</v>
      </c>
      <c r="K1839" s="3">
        <f t="shared" ref="K1839:K1865" si="916">E1839/J1839</f>
        <v>7.5185519395291056E-2</v>
      </c>
      <c r="L1839" s="7">
        <f t="shared" ref="L1839:L1865" si="917">($D$21^2)*(F1839^2)/(($D$20^2)*(K1839^1.333))</f>
        <v>3.1976786392772563E-4</v>
      </c>
      <c r="M1839" s="7">
        <f>M1838</f>
        <v>5.9845692354198923E-4</v>
      </c>
      <c r="N1839" s="3">
        <f t="shared" si="914"/>
        <v>3.2137867561440018E-4</v>
      </c>
      <c r="O1839" s="3">
        <f>O1838</f>
        <v>0.2437233259361892</v>
      </c>
      <c r="P1839" s="3">
        <f t="shared" ref="P1839:P1865" si="918">N1839+O1839</f>
        <v>0.24404470461180361</v>
      </c>
    </row>
    <row r="1840" spans="1:16" x14ac:dyDescent="0.25">
      <c r="A1840" s="8">
        <f t="shared" si="915"/>
        <v>0.23026925619194766</v>
      </c>
      <c r="B1840" s="8">
        <f t="shared" si="905"/>
        <v>1.9730743808052342E-2</v>
      </c>
      <c r="C1840" s="8">
        <f t="shared" si="906"/>
        <v>1.1390617049742064</v>
      </c>
      <c r="D1840" s="8">
        <f t="shared" si="907"/>
        <v>1.8032846533282592E-3</v>
      </c>
      <c r="E1840" s="8">
        <f t="shared" si="908"/>
        <v>4.7284215346671737E-2</v>
      </c>
      <c r="F1840" s="3">
        <f t="shared" si="909"/>
        <v>0.45813820378346831</v>
      </c>
      <c r="G1840" s="7">
        <f t="shared" si="910"/>
        <v>3.2591710212102904E-3</v>
      </c>
      <c r="H1840" s="3">
        <f t="shared" si="911"/>
        <v>0.23352842721315795</v>
      </c>
      <c r="I1840" s="3">
        <f t="shared" si="912"/>
        <v>0.14238271312177581</v>
      </c>
      <c r="J1840" s="3">
        <f t="shared" si="913"/>
        <v>0.64301728687822424</v>
      </c>
      <c r="K1840" s="3">
        <f t="shared" si="916"/>
        <v>7.3534905377476284E-2</v>
      </c>
      <c r="L1840" s="7">
        <f t="shared" si="917"/>
        <v>3.0830315286815423E-4</v>
      </c>
      <c r="M1840" s="7">
        <f t="shared" ref="M1840:M1865" si="919">M1839</f>
        <v>5.9845692354198923E-4</v>
      </c>
      <c r="N1840" s="3">
        <f t="shared" si="914"/>
        <v>3.1736602674355022E-4</v>
      </c>
      <c r="O1840" s="3">
        <f t="shared" ref="O1840:O1865" si="920">O1839</f>
        <v>0.2437233259361892</v>
      </c>
      <c r="P1840" s="3">
        <f t="shared" si="918"/>
        <v>0.24404069196293274</v>
      </c>
    </row>
    <row r="1841" spans="1:16" x14ac:dyDescent="0.25">
      <c r="A1841" s="8">
        <f t="shared" si="915"/>
        <v>0.23552538856683505</v>
      </c>
      <c r="B1841" s="8">
        <f t="shared" si="905"/>
        <v>1.4474611433164947E-2</v>
      </c>
      <c r="C1841" s="8">
        <f t="shared" si="906"/>
        <v>0.97202222213688527</v>
      </c>
      <c r="D1841" s="8">
        <f t="shared" si="907"/>
        <v>1.1405862108411031E-3</v>
      </c>
      <c r="E1841" s="8">
        <f t="shared" si="908"/>
        <v>4.7946913789158899E-2</v>
      </c>
      <c r="F1841" s="3">
        <f t="shared" si="909"/>
        <v>0.45180604494158227</v>
      </c>
      <c r="G1841" s="7">
        <f t="shared" si="910"/>
        <v>3.1697003454309786E-3</v>
      </c>
      <c r="H1841" s="3">
        <f t="shared" si="911"/>
        <v>0.23869508891226604</v>
      </c>
      <c r="I1841" s="3">
        <f t="shared" si="912"/>
        <v>0.12150277776711066</v>
      </c>
      <c r="J1841" s="3">
        <f t="shared" si="913"/>
        <v>0.66389722223288938</v>
      </c>
      <c r="K1841" s="3">
        <f t="shared" si="916"/>
        <v>7.2220386203603576E-2</v>
      </c>
      <c r="L1841" s="7">
        <f t="shared" si="917"/>
        <v>3.0713646896988897E-4</v>
      </c>
      <c r="M1841" s="7">
        <f t="shared" si="919"/>
        <v>5.9845692354198923E-4</v>
      </c>
      <c r="N1841" s="3">
        <f t="shared" si="914"/>
        <v>3.1695768737915732E-4</v>
      </c>
      <c r="O1841" s="3">
        <f t="shared" si="920"/>
        <v>0.2437233259361892</v>
      </c>
      <c r="P1841" s="3">
        <f t="shared" si="918"/>
        <v>0.24404028362356836</v>
      </c>
    </row>
    <row r="1842" spans="1:16" x14ac:dyDescent="0.25">
      <c r="A1842" s="8">
        <f t="shared" si="915"/>
        <v>0.2381979859224862</v>
      </c>
      <c r="B1842" s="8">
        <f t="shared" si="905"/>
        <v>1.18020140775138E-2</v>
      </c>
      <c r="C1842" s="8">
        <f t="shared" si="906"/>
        <v>0.87608414370825738</v>
      </c>
      <c r="D1842" s="8">
        <f t="shared" si="907"/>
        <v>8.4254812476877803E-4</v>
      </c>
      <c r="E1842" s="8">
        <f t="shared" si="908"/>
        <v>4.8244951875231222E-2</v>
      </c>
      <c r="F1842" s="3">
        <f t="shared" si="909"/>
        <v>0.44901496725000256</v>
      </c>
      <c r="G1842" s="7">
        <f t="shared" si="910"/>
        <v>3.1306590188590194E-3</v>
      </c>
      <c r="H1842" s="3">
        <f t="shared" si="911"/>
        <v>0.24132864494134521</v>
      </c>
      <c r="I1842" s="3">
        <f t="shared" si="912"/>
        <v>0.10951051796353217</v>
      </c>
      <c r="J1842" s="3">
        <f t="shared" si="913"/>
        <v>0.67588948203646781</v>
      </c>
      <c r="K1842" s="3">
        <f t="shared" si="916"/>
        <v>7.137994177667667E-2</v>
      </c>
      <c r="L1842" s="7">
        <f t="shared" si="917"/>
        <v>3.0812391673143489E-4</v>
      </c>
      <c r="M1842" s="7">
        <f t="shared" si="919"/>
        <v>5.9845692354198923E-4</v>
      </c>
      <c r="N1842" s="3">
        <f t="shared" si="914"/>
        <v>3.1730329409569843E-4</v>
      </c>
      <c r="O1842" s="3">
        <f t="shared" si="920"/>
        <v>0.2437233259361892</v>
      </c>
      <c r="P1842" s="3">
        <f t="shared" si="918"/>
        <v>0.24404062923028491</v>
      </c>
    </row>
    <row r="1843" spans="1:16" x14ac:dyDescent="0.25">
      <c r="A1843" s="8">
        <f t="shared" si="915"/>
        <v>0.23955397806695605</v>
      </c>
      <c r="B1843" s="8">
        <f t="shared" si="905"/>
        <v>1.0446021933043947E-2</v>
      </c>
      <c r="C1843" s="8">
        <f t="shared" si="906"/>
        <v>0.8234501650597883</v>
      </c>
      <c r="D1843" s="8">
        <f t="shared" si="907"/>
        <v>7.0277278026466272E-4</v>
      </c>
      <c r="E1843" s="8">
        <f t="shared" si="908"/>
        <v>4.8384727219735336E-2</v>
      </c>
      <c r="F1843" s="3">
        <f t="shared" si="909"/>
        <v>0.44771783847939178</v>
      </c>
      <c r="G1843" s="7">
        <f t="shared" si="910"/>
        <v>3.1125972498860051E-3</v>
      </c>
      <c r="H1843" s="3">
        <f t="shared" si="911"/>
        <v>0.24266657531684205</v>
      </c>
      <c r="I1843" s="3">
        <f t="shared" si="912"/>
        <v>0.10293127063247354</v>
      </c>
      <c r="J1843" s="3">
        <f t="shared" si="913"/>
        <v>0.68246872936752645</v>
      </c>
      <c r="K1843" s="3">
        <f t="shared" si="916"/>
        <v>7.0896621541291088E-2</v>
      </c>
      <c r="L1843" s="7">
        <f t="shared" si="917"/>
        <v>3.0913329742404986E-4</v>
      </c>
      <c r="M1843" s="7">
        <f t="shared" si="919"/>
        <v>5.9845692354198923E-4</v>
      </c>
      <c r="N1843" s="3">
        <f t="shared" si="914"/>
        <v>3.1765657733811366E-4</v>
      </c>
      <c r="O1843" s="3">
        <f t="shared" si="920"/>
        <v>0.2437233259361892</v>
      </c>
      <c r="P1843" s="3">
        <f t="shared" si="918"/>
        <v>0.24404098251352732</v>
      </c>
    </row>
    <row r="1844" spans="1:16" x14ac:dyDescent="0.25">
      <c r="A1844" s="8">
        <f t="shared" si="915"/>
        <v>0.24024118166529868</v>
      </c>
      <c r="B1844" s="8">
        <f t="shared" si="905"/>
        <v>9.7588183347013246E-3</v>
      </c>
      <c r="C1844" s="8">
        <f t="shared" si="906"/>
        <v>0.79552788050739931</v>
      </c>
      <c r="D1844" s="8">
        <f t="shared" si="907"/>
        <v>6.3511490916990949E-4</v>
      </c>
      <c r="E1844" s="8">
        <f t="shared" si="908"/>
        <v>4.8452385090830087E-2</v>
      </c>
      <c r="F1844" s="3">
        <f t="shared" si="909"/>
        <v>0.44709265489460287</v>
      </c>
      <c r="G1844" s="7">
        <f t="shared" si="910"/>
        <v>3.1039105910047275E-3</v>
      </c>
      <c r="H1844" s="3">
        <f t="shared" si="911"/>
        <v>0.24334509225630341</v>
      </c>
      <c r="I1844" s="3">
        <f t="shared" si="912"/>
        <v>9.9440985063424914E-2</v>
      </c>
      <c r="J1844" s="3">
        <f t="shared" si="913"/>
        <v>0.68595901493657507</v>
      </c>
      <c r="K1844" s="3">
        <f t="shared" si="916"/>
        <v>7.0634519024886752E-2</v>
      </c>
      <c r="L1844" s="7">
        <f t="shared" si="917"/>
        <v>3.0979631965645179E-4</v>
      </c>
      <c r="M1844" s="7">
        <f t="shared" si="919"/>
        <v>5.9845692354198923E-4</v>
      </c>
      <c r="N1844" s="3">
        <f t="shared" si="914"/>
        <v>3.1788863511945432E-4</v>
      </c>
      <c r="O1844" s="3">
        <f t="shared" si="920"/>
        <v>0.2437233259361892</v>
      </c>
      <c r="P1844" s="3">
        <f t="shared" si="918"/>
        <v>0.24404121457130865</v>
      </c>
    </row>
    <row r="1845" spans="1:16" x14ac:dyDescent="0.25">
      <c r="A1845" s="8">
        <f t="shared" si="915"/>
        <v>0.24058924282280131</v>
      </c>
      <c r="B1845" s="8">
        <f t="shared" si="905"/>
        <v>9.410757177198692E-3</v>
      </c>
      <c r="C1845" s="8">
        <f t="shared" si="906"/>
        <v>0.78102578418066981</v>
      </c>
      <c r="D1845" s="8">
        <f t="shared" si="907"/>
        <v>6.0169915042164804E-4</v>
      </c>
      <c r="E1845" s="8">
        <f t="shared" si="908"/>
        <v>4.8485800849578348E-2</v>
      </c>
      <c r="F1845" s="3">
        <f t="shared" si="909"/>
        <v>0.44678452467849222</v>
      </c>
      <c r="G1845" s="7">
        <f t="shared" si="910"/>
        <v>3.0996337188227674E-3</v>
      </c>
      <c r="H1845" s="3">
        <f t="shared" si="911"/>
        <v>0.24368887654162408</v>
      </c>
      <c r="I1845" s="3">
        <f t="shared" si="912"/>
        <v>9.7628223022583727E-2</v>
      </c>
      <c r="J1845" s="3">
        <f t="shared" si="913"/>
        <v>0.68777177697741632</v>
      </c>
      <c r="K1845" s="3">
        <f t="shared" si="916"/>
        <v>7.0496932954505973E-2</v>
      </c>
      <c r="L1845" s="7">
        <f t="shared" si="917"/>
        <v>3.1017455755517648E-4</v>
      </c>
      <c r="M1845" s="7">
        <f t="shared" si="919"/>
        <v>5.9845692354198923E-4</v>
      </c>
      <c r="N1845" s="3">
        <f t="shared" si="914"/>
        <v>3.18021018384008E-4</v>
      </c>
      <c r="O1845" s="3">
        <f t="shared" si="920"/>
        <v>0.2437233259361892</v>
      </c>
      <c r="P1845" s="3">
        <f t="shared" si="918"/>
        <v>0.24404134695457322</v>
      </c>
    </row>
    <row r="1846" spans="1:16" x14ac:dyDescent="0.25">
      <c r="A1846" s="8">
        <f t="shared" si="915"/>
        <v>0.24076547802927589</v>
      </c>
      <c r="B1846" s="8">
        <f t="shared" si="905"/>
        <v>9.2345219707241077E-3</v>
      </c>
      <c r="C1846" s="8">
        <f t="shared" si="906"/>
        <v>0.77358462949715223</v>
      </c>
      <c r="D1846" s="8">
        <f t="shared" si="907"/>
        <v>5.8500332134712226E-4</v>
      </c>
      <c r="E1846" s="8">
        <f t="shared" si="908"/>
        <v>4.8502496678652876E-2</v>
      </c>
      <c r="F1846" s="3">
        <f t="shared" si="909"/>
        <v>0.44663072974899409</v>
      </c>
      <c r="G1846" s="7">
        <f t="shared" si="910"/>
        <v>3.0975001359645803E-3</v>
      </c>
      <c r="H1846" s="3">
        <f t="shared" si="911"/>
        <v>0.24386297816524047</v>
      </c>
      <c r="I1846" s="3">
        <f t="shared" si="912"/>
        <v>9.6698078687144029E-2</v>
      </c>
      <c r="J1846" s="3">
        <f t="shared" si="913"/>
        <v>0.68870192131285601</v>
      </c>
      <c r="K1846" s="3">
        <f t="shared" si="916"/>
        <v>7.0425963944159939E-2</v>
      </c>
      <c r="L1846" s="7">
        <f t="shared" si="917"/>
        <v>3.1037748779955208E-4</v>
      </c>
      <c r="M1846" s="7">
        <f t="shared" si="919"/>
        <v>5.9845692354198923E-4</v>
      </c>
      <c r="N1846" s="3">
        <f t="shared" si="914"/>
        <v>3.1809204396953945E-4</v>
      </c>
      <c r="O1846" s="3">
        <f t="shared" si="920"/>
        <v>0.2437233259361892</v>
      </c>
      <c r="P1846" s="3">
        <f t="shared" si="918"/>
        <v>0.24404141798015874</v>
      </c>
    </row>
    <row r="1847" spans="1:16" x14ac:dyDescent="0.25">
      <c r="A1847" s="8">
        <f t="shared" si="915"/>
        <v>0.24085469793673503</v>
      </c>
      <c r="B1847" s="8">
        <f t="shared" si="905"/>
        <v>9.1453020632649706E-3</v>
      </c>
      <c r="C1847" s="8">
        <f t="shared" si="906"/>
        <v>0.76979147966767902</v>
      </c>
      <c r="D1847" s="8">
        <f t="shared" si="907"/>
        <v>5.7660902456933838E-4</v>
      </c>
      <c r="E1847" s="8">
        <f t="shared" si="908"/>
        <v>4.8510890975430661E-2</v>
      </c>
      <c r="F1847" s="3">
        <f t="shared" si="909"/>
        <v>0.44655344502343647</v>
      </c>
      <c r="G1847" s="7">
        <f t="shared" si="910"/>
        <v>3.0964282494145854E-3</v>
      </c>
      <c r="H1847" s="3">
        <f t="shared" si="911"/>
        <v>0.24395112618614961</v>
      </c>
      <c r="I1847" s="3">
        <f t="shared" si="912"/>
        <v>9.6223934958459878E-2</v>
      </c>
      <c r="J1847" s="3">
        <f t="shared" si="913"/>
        <v>0.68917606504154016</v>
      </c>
      <c r="K1847" s="3">
        <f t="shared" si="916"/>
        <v>7.0389692033931361E-2</v>
      </c>
      <c r="L1847" s="7">
        <f t="shared" si="917"/>
        <v>3.1048322382702811E-4</v>
      </c>
      <c r="M1847" s="7">
        <f t="shared" si="919"/>
        <v>5.9845692354198923E-4</v>
      </c>
      <c r="N1847" s="3">
        <f t="shared" si="914"/>
        <v>3.1812905157915604E-4</v>
      </c>
      <c r="O1847" s="3">
        <f t="shared" si="920"/>
        <v>0.2437233259361892</v>
      </c>
      <c r="P1847" s="3">
        <f t="shared" si="918"/>
        <v>0.24404145498776836</v>
      </c>
    </row>
    <row r="1848" spans="1:16" x14ac:dyDescent="0.25">
      <c r="A1848" s="8">
        <f t="shared" si="915"/>
        <v>0.2408998623375444</v>
      </c>
      <c r="B1848" s="8">
        <f t="shared" si="905"/>
        <v>9.1001376624555985E-3</v>
      </c>
      <c r="C1848" s="8">
        <f t="shared" si="906"/>
        <v>0.76786454724414188</v>
      </c>
      <c r="D1848" s="8">
        <f t="shared" si="907"/>
        <v>5.723746797843491E-4</v>
      </c>
      <c r="E1848" s="8">
        <f t="shared" si="908"/>
        <v>4.8515125320215652E-2</v>
      </c>
      <c r="F1848" s="3">
        <f t="shared" si="909"/>
        <v>0.44651447034824654</v>
      </c>
      <c r="G1848" s="7">
        <f t="shared" si="910"/>
        <v>3.0958877675524086E-3</v>
      </c>
      <c r="H1848" s="3">
        <f t="shared" si="911"/>
        <v>0.2439957501050968</v>
      </c>
      <c r="I1848" s="3">
        <f t="shared" si="912"/>
        <v>9.5983068405517735E-2</v>
      </c>
      <c r="J1848" s="3">
        <f t="shared" si="913"/>
        <v>0.68941693159448225</v>
      </c>
      <c r="K1848" s="3">
        <f t="shared" si="916"/>
        <v>7.0371241402513801E-2</v>
      </c>
      <c r="L1848" s="7">
        <f t="shared" si="917"/>
        <v>3.105375283784521E-4</v>
      </c>
      <c r="M1848" s="7">
        <f t="shared" si="919"/>
        <v>5.9845692354198923E-4</v>
      </c>
      <c r="N1848" s="3">
        <f t="shared" si="914"/>
        <v>3.1814805817215446E-4</v>
      </c>
      <c r="O1848" s="3">
        <f t="shared" si="920"/>
        <v>0.2437233259361892</v>
      </c>
      <c r="P1848" s="3">
        <f t="shared" si="918"/>
        <v>0.24404147399436135</v>
      </c>
    </row>
    <row r="1849" spans="1:16" x14ac:dyDescent="0.25">
      <c r="A1849" s="8">
        <f t="shared" si="915"/>
        <v>0.24092272428217668</v>
      </c>
      <c r="B1849" s="8">
        <f t="shared" si="905"/>
        <v>9.0772757178233243E-3</v>
      </c>
      <c r="C1849" s="8">
        <f t="shared" si="906"/>
        <v>0.76688739187086341</v>
      </c>
      <c r="D1849" s="8">
        <f t="shared" si="907"/>
        <v>5.7023512822290939E-4</v>
      </c>
      <c r="E1849" s="8">
        <f t="shared" si="908"/>
        <v>4.8517264871777092E-2</v>
      </c>
      <c r="F1849" s="3">
        <f t="shared" si="909"/>
        <v>0.44649477961063461</v>
      </c>
      <c r="G1849" s="7">
        <f t="shared" si="910"/>
        <v>3.0956147239060428E-3</v>
      </c>
      <c r="H1849" s="3">
        <f t="shared" si="911"/>
        <v>0.24401833900608272</v>
      </c>
      <c r="I1849" s="3">
        <f t="shared" si="912"/>
        <v>9.5860923983857926E-2</v>
      </c>
      <c r="J1849" s="3">
        <f t="shared" si="913"/>
        <v>0.68953907601614206</v>
      </c>
      <c r="K1849" s="3">
        <f t="shared" si="916"/>
        <v>7.0361878767029165E-2</v>
      </c>
      <c r="L1849" s="7">
        <f t="shared" si="917"/>
        <v>3.1056521809521464E-4</v>
      </c>
      <c r="M1849" s="7">
        <f t="shared" si="919"/>
        <v>5.9845692354198923E-4</v>
      </c>
      <c r="N1849" s="3">
        <f t="shared" si="914"/>
        <v>3.1815774957302134E-4</v>
      </c>
      <c r="O1849" s="3">
        <f t="shared" si="920"/>
        <v>0.2437233259361892</v>
      </c>
      <c r="P1849" s="3">
        <f t="shared" si="918"/>
        <v>0.24404148368576223</v>
      </c>
    </row>
    <row r="1850" spans="1:16" x14ac:dyDescent="0.25">
      <c r="A1850" s="8">
        <f t="shared" si="915"/>
        <v>0.24093429662201643</v>
      </c>
      <c r="B1850" s="8">
        <f t="shared" si="905"/>
        <v>9.0657033779835694E-3</v>
      </c>
      <c r="C1850" s="8">
        <f t="shared" si="906"/>
        <v>0.7663923205187837</v>
      </c>
      <c r="D1850" s="8">
        <f t="shared" si="907"/>
        <v>5.6915311002081297E-4</v>
      </c>
      <c r="E1850" s="8">
        <f t="shared" si="908"/>
        <v>4.8518346889979184E-2</v>
      </c>
      <c r="F1850" s="3">
        <f t="shared" si="909"/>
        <v>0.44648482223348462</v>
      </c>
      <c r="G1850" s="7">
        <f t="shared" si="910"/>
        <v>3.0954766534917132E-3</v>
      </c>
      <c r="H1850" s="3">
        <f t="shared" si="911"/>
        <v>0.24402977327550815</v>
      </c>
      <c r="I1850" s="3">
        <f t="shared" si="912"/>
        <v>9.5799040064847962E-2</v>
      </c>
      <c r="J1850" s="3">
        <f t="shared" si="913"/>
        <v>0.68960095993515202</v>
      </c>
      <c r="K1850" s="3">
        <f t="shared" si="916"/>
        <v>7.0357133630645913E-2</v>
      </c>
      <c r="L1850" s="7">
        <f t="shared" si="917"/>
        <v>3.1057928587448989E-4</v>
      </c>
      <c r="M1850" s="7">
        <f t="shared" si="919"/>
        <v>5.9845692354198923E-4</v>
      </c>
      <c r="N1850" s="3">
        <f t="shared" si="914"/>
        <v>3.181626732957677E-4</v>
      </c>
      <c r="O1850" s="3">
        <f t="shared" si="920"/>
        <v>0.2437233259361892</v>
      </c>
      <c r="P1850" s="3">
        <f t="shared" si="918"/>
        <v>0.24404148860948496</v>
      </c>
    </row>
    <row r="1851" spans="1:16" x14ac:dyDescent="0.25">
      <c r="A1851" s="8">
        <f t="shared" si="915"/>
        <v>0.24094015428900484</v>
      </c>
      <c r="B1851" s="8">
        <f t="shared" si="905"/>
        <v>9.0598457109951624E-3</v>
      </c>
      <c r="C1851" s="8">
        <f t="shared" si="906"/>
        <v>0.76614161024054628</v>
      </c>
      <c r="D1851" s="8">
        <f t="shared" si="907"/>
        <v>5.6860566915696315E-4</v>
      </c>
      <c r="E1851" s="8">
        <f t="shared" si="908"/>
        <v>4.8518894330843033E-2</v>
      </c>
      <c r="F1851" s="3">
        <f t="shared" si="909"/>
        <v>0.4464797845251825</v>
      </c>
      <c r="G1851" s="7">
        <f t="shared" si="910"/>
        <v>3.0954068010815741E-3</v>
      </c>
      <c r="H1851" s="3">
        <f t="shared" si="911"/>
        <v>0.24403556109008642</v>
      </c>
      <c r="I1851" s="3">
        <f t="shared" si="912"/>
        <v>9.5767701280068285E-2</v>
      </c>
      <c r="J1851" s="3">
        <f t="shared" si="913"/>
        <v>0.6896322987199317</v>
      </c>
      <c r="K1851" s="3">
        <f t="shared" si="916"/>
        <v>7.0354730224935658E-2</v>
      </c>
      <c r="L1851" s="7">
        <f t="shared" si="917"/>
        <v>3.1058641994857934E-4</v>
      </c>
      <c r="M1851" s="7">
        <f t="shared" si="919"/>
        <v>5.9845692354198923E-4</v>
      </c>
      <c r="N1851" s="3">
        <f t="shared" si="914"/>
        <v>3.1816517022169896E-4</v>
      </c>
      <c r="O1851" s="3">
        <f t="shared" si="920"/>
        <v>0.2437233259361892</v>
      </c>
      <c r="P1851" s="3">
        <f t="shared" si="918"/>
        <v>0.24404149110641091</v>
      </c>
    </row>
    <row r="1852" spans="1:16" x14ac:dyDescent="0.25">
      <c r="A1852" s="8">
        <f t="shared" si="915"/>
        <v>0.24094311929716708</v>
      </c>
      <c r="B1852" s="8">
        <f t="shared" si="905"/>
        <v>9.0568807028329201E-3</v>
      </c>
      <c r="C1852" s="8">
        <f t="shared" si="906"/>
        <v>0.76601467707906012</v>
      </c>
      <c r="D1852" s="8">
        <f t="shared" si="907"/>
        <v>5.6832863285478843E-4</v>
      </c>
      <c r="E1852" s="8">
        <f t="shared" si="908"/>
        <v>4.851917136714521E-2</v>
      </c>
      <c r="F1852" s="3">
        <f t="shared" si="909"/>
        <v>0.44647723520076049</v>
      </c>
      <c r="G1852" s="7">
        <f t="shared" si="910"/>
        <v>3.0953714526788072E-3</v>
      </c>
      <c r="H1852" s="3">
        <f t="shared" si="911"/>
        <v>0.24403849074984588</v>
      </c>
      <c r="I1852" s="3">
        <f t="shared" si="912"/>
        <v>9.5751834634882516E-2</v>
      </c>
      <c r="J1852" s="3">
        <f t="shared" si="913"/>
        <v>0.68964816536511742</v>
      </c>
      <c r="K1852" s="3">
        <f t="shared" si="916"/>
        <v>7.0353513289574135E-2</v>
      </c>
      <c r="L1852" s="7">
        <f t="shared" si="917"/>
        <v>3.1059003444584198E-4</v>
      </c>
      <c r="M1852" s="7">
        <f>M1844</f>
        <v>5.9845692354198923E-4</v>
      </c>
      <c r="N1852" s="3">
        <f t="shared" si="914"/>
        <v>3.181664352957409E-4</v>
      </c>
      <c r="O1852" s="3">
        <f>O1844</f>
        <v>0.2437233259361892</v>
      </c>
      <c r="P1852" s="3">
        <f t="shared" si="918"/>
        <v>0.24404149237148495</v>
      </c>
    </row>
    <row r="1853" spans="1:16" x14ac:dyDescent="0.25">
      <c r="A1853" s="8">
        <f t="shared" si="915"/>
        <v>0.24094462010798662</v>
      </c>
      <c r="B1853" s="8">
        <f t="shared" si="905"/>
        <v>9.0553798920133821E-3</v>
      </c>
      <c r="C1853" s="8">
        <f t="shared" si="906"/>
        <v>0.7659504191571842</v>
      </c>
      <c r="D1853" s="8">
        <f t="shared" si="907"/>
        <v>5.6818842084347797E-4</v>
      </c>
      <c r="E1853" s="8">
        <f t="shared" si="908"/>
        <v>4.8519311579156524E-2</v>
      </c>
      <c r="F1853" s="3">
        <f t="shared" si="909"/>
        <v>0.44647594496252102</v>
      </c>
      <c r="G1853" s="7">
        <f t="shared" si="910"/>
        <v>3.0953535625803737E-3</v>
      </c>
      <c r="H1853" s="3">
        <f t="shared" si="911"/>
        <v>0.24403997367056698</v>
      </c>
      <c r="I1853" s="3">
        <f t="shared" si="912"/>
        <v>9.5743802394648025E-2</v>
      </c>
      <c r="J1853" s="3">
        <f t="shared" si="913"/>
        <v>0.68965619760535191</v>
      </c>
      <c r="K1853" s="3">
        <f t="shared" si="916"/>
        <v>7.035289720824224E-2</v>
      </c>
      <c r="L1853" s="7">
        <f t="shared" si="917"/>
        <v>3.1059186488360151E-4</v>
      </c>
      <c r="M1853" s="7">
        <f t="shared" si="919"/>
        <v>5.9845692354198923E-4</v>
      </c>
      <c r="N1853" s="3">
        <f t="shared" si="914"/>
        <v>3.1816707594895676E-4</v>
      </c>
      <c r="O1853" s="3">
        <f t="shared" si="920"/>
        <v>0.2437233259361892</v>
      </c>
      <c r="P1853" s="3">
        <f t="shared" si="918"/>
        <v>0.24404149301213815</v>
      </c>
    </row>
    <row r="1854" spans="1:16" x14ac:dyDescent="0.25">
      <c r="A1854" s="8">
        <f t="shared" si="915"/>
        <v>0.2409453797787722</v>
      </c>
      <c r="B1854" s="8">
        <f t="shared" si="905"/>
        <v>9.0546202212277993E-3</v>
      </c>
      <c r="C1854" s="8">
        <f t="shared" si="906"/>
        <v>0.76591789154127454</v>
      </c>
      <c r="D1854" s="8">
        <f t="shared" si="907"/>
        <v>5.6811745349018023E-4</v>
      </c>
      <c r="E1854" s="8">
        <f t="shared" si="908"/>
        <v>4.8519382546509816E-2</v>
      </c>
      <c r="F1854" s="3">
        <f t="shared" si="909"/>
        <v>0.44647529192007779</v>
      </c>
      <c r="G1854" s="7">
        <f t="shared" si="910"/>
        <v>3.0953445076881778E-3</v>
      </c>
      <c r="H1854" s="3">
        <f t="shared" si="911"/>
        <v>0.24404072428646037</v>
      </c>
      <c r="I1854" s="3">
        <f t="shared" si="912"/>
        <v>9.5739736442659318E-2</v>
      </c>
      <c r="J1854" s="3">
        <f t="shared" si="913"/>
        <v>0.68966026355734067</v>
      </c>
      <c r="K1854" s="3">
        <f t="shared" si="916"/>
        <v>7.0352585338528423E-2</v>
      </c>
      <c r="L1854" s="7">
        <f t="shared" si="917"/>
        <v>3.1059279162637339E-4</v>
      </c>
      <c r="M1854" s="7">
        <f t="shared" si="919"/>
        <v>5.9845692354198923E-4</v>
      </c>
      <c r="N1854" s="3">
        <f t="shared" si="914"/>
        <v>3.1816740030892685E-4</v>
      </c>
      <c r="O1854" s="3">
        <f t="shared" si="920"/>
        <v>0.2437233259361892</v>
      </c>
      <c r="P1854" s="3">
        <f t="shared" si="918"/>
        <v>0.24404149333649813</v>
      </c>
    </row>
    <row r="1855" spans="1:16" x14ac:dyDescent="0.25">
      <c r="A1855" s="8">
        <f t="shared" si="915"/>
        <v>0.24094576430379108</v>
      </c>
      <c r="B1855" s="8">
        <f t="shared" si="905"/>
        <v>9.0542356962089177E-3</v>
      </c>
      <c r="C1855" s="8">
        <f t="shared" si="906"/>
        <v>0.76590142643211623</v>
      </c>
      <c r="D1855" s="8">
        <f t="shared" si="907"/>
        <v>5.6808153280754614E-4</v>
      </c>
      <c r="E1855" s="8">
        <f t="shared" si="908"/>
        <v>4.8519418467192453E-2</v>
      </c>
      <c r="F1855" s="3">
        <f t="shared" si="909"/>
        <v>0.44647496137824993</v>
      </c>
      <c r="G1855" s="7">
        <f t="shared" si="910"/>
        <v>3.0953399244985987E-3</v>
      </c>
      <c r="H1855" s="3">
        <f t="shared" si="911"/>
        <v>0.24404110422828967</v>
      </c>
      <c r="I1855" s="3">
        <f t="shared" si="912"/>
        <v>9.5737678304014528E-2</v>
      </c>
      <c r="J1855" s="3">
        <f t="shared" si="913"/>
        <v>0.6896623216959854</v>
      </c>
      <c r="K1855" s="3">
        <f t="shared" si="916"/>
        <v>7.0352427471861531E-2</v>
      </c>
      <c r="L1855" s="7">
        <f t="shared" si="917"/>
        <v>3.1059326077603928E-4</v>
      </c>
      <c r="M1855" s="7">
        <f t="shared" si="919"/>
        <v>5.9845692354198923E-4</v>
      </c>
      <c r="N1855" s="3">
        <f t="shared" si="914"/>
        <v>3.1816756451130994E-4</v>
      </c>
      <c r="O1855" s="3">
        <f t="shared" si="920"/>
        <v>0.2437233259361892</v>
      </c>
      <c r="P1855" s="3">
        <f t="shared" si="918"/>
        <v>0.24404149350070051</v>
      </c>
    </row>
    <row r="1856" spans="1:16" x14ac:dyDescent="0.25">
      <c r="A1856" s="8">
        <f t="shared" si="915"/>
        <v>0.24094595893999649</v>
      </c>
      <c r="B1856" s="8">
        <f t="shared" si="905"/>
        <v>9.0540410600035148E-3</v>
      </c>
      <c r="C1856" s="8">
        <f t="shared" si="906"/>
        <v>0.7658930921091649</v>
      </c>
      <c r="D1856" s="8">
        <f t="shared" si="907"/>
        <v>5.6806335100553166E-4</v>
      </c>
      <c r="E1856" s="8">
        <f t="shared" si="908"/>
        <v>4.8519436648994468E-2</v>
      </c>
      <c r="F1856" s="3">
        <f t="shared" si="909"/>
        <v>0.44647479406964302</v>
      </c>
      <c r="G1856" s="7">
        <f t="shared" si="910"/>
        <v>3.0953376046510888E-3</v>
      </c>
      <c r="H1856" s="3">
        <f t="shared" si="911"/>
        <v>0.24404129654464757</v>
      </c>
      <c r="I1856" s="3">
        <f t="shared" si="912"/>
        <v>9.5736636513645612E-2</v>
      </c>
      <c r="J1856" s="3">
        <f t="shared" si="913"/>
        <v>0.68966336348635437</v>
      </c>
      <c r="K1856" s="3">
        <f t="shared" si="916"/>
        <v>7.0352347562325557E-2</v>
      </c>
      <c r="L1856" s="7">
        <f t="shared" si="917"/>
        <v>3.1059349826163769E-4</v>
      </c>
      <c r="M1856" s="7">
        <f t="shared" si="919"/>
        <v>5.9845692354198923E-4</v>
      </c>
      <c r="N1856" s="3">
        <f t="shared" si="914"/>
        <v>3.1816764763126942E-4</v>
      </c>
      <c r="O1856" s="3">
        <f t="shared" si="920"/>
        <v>0.2437233259361892</v>
      </c>
      <c r="P1856" s="3">
        <f t="shared" si="918"/>
        <v>0.24404149358382046</v>
      </c>
    </row>
    <row r="1857" spans="1:16" x14ac:dyDescent="0.25">
      <c r="A1857" s="8">
        <f t="shared" si="915"/>
        <v>0.24094605745958292</v>
      </c>
      <c r="B1857" s="8">
        <f t="shared" si="905"/>
        <v>9.0539425404170815E-3</v>
      </c>
      <c r="C1857" s="8">
        <f t="shared" si="906"/>
        <v>0.76588887346728729</v>
      </c>
      <c r="D1857" s="8">
        <f t="shared" si="907"/>
        <v>5.6805414794047684E-4</v>
      </c>
      <c r="E1857" s="8">
        <f t="shared" si="908"/>
        <v>4.8519445852059521E-2</v>
      </c>
      <c r="F1857" s="3">
        <f t="shared" si="909"/>
        <v>0.4464747093832559</v>
      </c>
      <c r="G1857" s="7">
        <f t="shared" si="910"/>
        <v>3.095336430417124E-3</v>
      </c>
      <c r="H1857" s="3">
        <f t="shared" si="911"/>
        <v>0.24404139389000004</v>
      </c>
      <c r="I1857" s="3">
        <f t="shared" si="912"/>
        <v>9.5736109183410911E-2</v>
      </c>
      <c r="J1857" s="3">
        <f t="shared" si="913"/>
        <v>0.68966389081658908</v>
      </c>
      <c r="K1857" s="3">
        <f t="shared" si="916"/>
        <v>7.0352307113847296E-2</v>
      </c>
      <c r="L1857" s="7">
        <f t="shared" si="917"/>
        <v>3.1059361847418925E-4</v>
      </c>
      <c r="M1857" s="7">
        <f t="shared" si="919"/>
        <v>5.9845692354198923E-4</v>
      </c>
      <c r="N1857" s="3">
        <f t="shared" si="914"/>
        <v>3.1816768970566243E-4</v>
      </c>
      <c r="O1857" s="3">
        <f t="shared" si="920"/>
        <v>0.2437233259361892</v>
      </c>
      <c r="P1857" s="3">
        <f t="shared" si="918"/>
        <v>0.24404149362589486</v>
      </c>
    </row>
    <row r="1858" spans="1:16" x14ac:dyDescent="0.25">
      <c r="A1858" s="8">
        <f t="shared" si="915"/>
        <v>0.24094610732753033</v>
      </c>
      <c r="B1858" s="8">
        <f t="shared" si="905"/>
        <v>9.0538926724696711E-3</v>
      </c>
      <c r="C1858" s="8">
        <f t="shared" si="906"/>
        <v>0.76588673809656083</v>
      </c>
      <c r="D1858" s="8">
        <f t="shared" si="907"/>
        <v>5.6804948961647252E-4</v>
      </c>
      <c r="E1858" s="8">
        <f t="shared" si="908"/>
        <v>4.8519450510383526E-2</v>
      </c>
      <c r="F1858" s="3">
        <f t="shared" si="909"/>
        <v>0.44647466651748074</v>
      </c>
      <c r="G1858" s="7">
        <f t="shared" si="910"/>
        <v>3.0953358360542795E-3</v>
      </c>
      <c r="H1858" s="3">
        <f t="shared" si="911"/>
        <v>0.24404144316358461</v>
      </c>
      <c r="I1858" s="3">
        <f t="shared" si="912"/>
        <v>9.5735842262070103E-2</v>
      </c>
      <c r="J1858" s="3">
        <f t="shared" si="913"/>
        <v>0.68966415773792988</v>
      </c>
      <c r="K1858" s="3">
        <f t="shared" si="916"/>
        <v>7.0352286639812245E-2</v>
      </c>
      <c r="L1858" s="7">
        <f t="shared" si="917"/>
        <v>3.1059367932349162E-4</v>
      </c>
      <c r="M1858" s="7">
        <f t="shared" si="919"/>
        <v>5.9845692354198923E-4</v>
      </c>
      <c r="N1858" s="3">
        <f t="shared" si="914"/>
        <v>3.1816771100291828E-4</v>
      </c>
      <c r="O1858" s="3">
        <f t="shared" si="920"/>
        <v>0.2437233259361892</v>
      </c>
      <c r="P1858" s="3">
        <f t="shared" si="918"/>
        <v>0.24404149364719213</v>
      </c>
    </row>
    <row r="1859" spans="1:16" x14ac:dyDescent="0.25">
      <c r="A1859" s="8">
        <f t="shared" si="915"/>
        <v>0.24094613256933409</v>
      </c>
      <c r="B1859" s="8">
        <f t="shared" si="905"/>
        <v>9.0538674306659128E-3</v>
      </c>
      <c r="C1859" s="8">
        <f t="shared" si="906"/>
        <v>0.76588565722760116</v>
      </c>
      <c r="D1859" s="8">
        <f t="shared" si="907"/>
        <v>5.6804713170378884E-4</v>
      </c>
      <c r="E1859" s="8">
        <f t="shared" si="908"/>
        <v>4.851945286829621E-2</v>
      </c>
      <c r="F1859" s="3">
        <f t="shared" si="909"/>
        <v>0.4464746448200333</v>
      </c>
      <c r="G1859" s="7">
        <f t="shared" si="910"/>
        <v>3.0953355352045788E-3</v>
      </c>
      <c r="H1859" s="3">
        <f t="shared" si="911"/>
        <v>0.24404146810453867</v>
      </c>
      <c r="I1859" s="3">
        <f t="shared" si="912"/>
        <v>9.5735707153450145E-2</v>
      </c>
      <c r="J1859" s="3">
        <f t="shared" si="913"/>
        <v>0.68966429284654984</v>
      </c>
      <c r="K1859" s="3">
        <f t="shared" si="916"/>
        <v>7.0352276276382159E-2</v>
      </c>
      <c r="L1859" s="7">
        <f t="shared" si="917"/>
        <v>3.1059371012400681E-4</v>
      </c>
      <c r="M1859" s="7">
        <f t="shared" si="919"/>
        <v>5.9845692354198923E-4</v>
      </c>
      <c r="N1859" s="3">
        <f t="shared" si="914"/>
        <v>3.1816772178309857E-4</v>
      </c>
      <c r="O1859" s="3">
        <f t="shared" si="920"/>
        <v>0.2437233259361892</v>
      </c>
      <c r="P1859" s="3">
        <f t="shared" si="918"/>
        <v>0.24404149365797229</v>
      </c>
    </row>
    <row r="1860" spans="1:16" x14ac:dyDescent="0.25">
      <c r="A1860" s="8">
        <f t="shared" si="915"/>
        <v>0.24094614534605091</v>
      </c>
      <c r="B1860" s="8">
        <f t="shared" si="905"/>
        <v>9.0538546539490894E-3</v>
      </c>
      <c r="C1860" s="8">
        <f t="shared" si="906"/>
        <v>0.76588511012048066</v>
      </c>
      <c r="D1860" s="8">
        <f t="shared" si="907"/>
        <v>5.6804593819351212E-4</v>
      </c>
      <c r="E1860" s="8">
        <f t="shared" si="908"/>
        <v>4.8519454061806487E-2</v>
      </c>
      <c r="F1860" s="3">
        <f t="shared" si="909"/>
        <v>0.4464746338373855</v>
      </c>
      <c r="G1860" s="7">
        <f t="shared" si="910"/>
        <v>3.0953353829227862E-3</v>
      </c>
      <c r="H1860" s="3">
        <f t="shared" si="911"/>
        <v>0.24404148072897369</v>
      </c>
      <c r="I1860" s="3">
        <f t="shared" si="912"/>
        <v>9.5735638765060083E-2</v>
      </c>
      <c r="J1860" s="3">
        <f t="shared" si="913"/>
        <v>0.6896643612349399</v>
      </c>
      <c r="K1860" s="3">
        <f t="shared" si="916"/>
        <v>7.035227103068753E-2</v>
      </c>
      <c r="L1860" s="7">
        <f t="shared" si="917"/>
        <v>3.1059372571445594E-4</v>
      </c>
      <c r="M1860" s="7">
        <f t="shared" si="919"/>
        <v>5.9845692354198923E-4</v>
      </c>
      <c r="N1860" s="3">
        <f t="shared" si="914"/>
        <v>3.1816772723975578E-4</v>
      </c>
      <c r="O1860" s="3">
        <f t="shared" si="920"/>
        <v>0.2437233259361892</v>
      </c>
      <c r="P1860" s="3">
        <f t="shared" si="918"/>
        <v>0.24404149366342895</v>
      </c>
    </row>
    <row r="1861" spans="1:16" x14ac:dyDescent="0.25">
      <c r="A1861" s="8">
        <f t="shared" si="915"/>
        <v>0.24094615181327855</v>
      </c>
      <c r="B1861" s="8">
        <f t="shared" si="905"/>
        <v>9.0538481867214471E-3</v>
      </c>
      <c r="C1861" s="8">
        <f t="shared" si="906"/>
        <v>0.7658848331895487</v>
      </c>
      <c r="D1861" s="8">
        <f t="shared" si="907"/>
        <v>5.6804533407127898E-4</v>
      </c>
      <c r="E1861" s="8">
        <f t="shared" si="908"/>
        <v>4.8519454665928718E-2</v>
      </c>
      <c r="F1861" s="3">
        <f t="shared" si="909"/>
        <v>0.44647462827827</v>
      </c>
      <c r="G1861" s="7">
        <f t="shared" si="910"/>
        <v>3.0953353058419154E-3</v>
      </c>
      <c r="H1861" s="3">
        <f t="shared" si="911"/>
        <v>0.24404148711912046</v>
      </c>
      <c r="I1861" s="3">
        <f t="shared" si="912"/>
        <v>9.5735604148693587E-2</v>
      </c>
      <c r="J1861" s="3">
        <f t="shared" si="913"/>
        <v>0.68966439585130646</v>
      </c>
      <c r="K1861" s="3">
        <f t="shared" si="916"/>
        <v>7.0352268375457286E-2</v>
      </c>
      <c r="L1861" s="7">
        <f t="shared" si="917"/>
        <v>3.1059373360593469E-4</v>
      </c>
      <c r="M1861" s="7">
        <f t="shared" si="919"/>
        <v>5.9845692354198923E-4</v>
      </c>
      <c r="N1861" s="3">
        <f t="shared" si="914"/>
        <v>3.1816773000177339E-4</v>
      </c>
      <c r="O1861" s="3">
        <f t="shared" si="920"/>
        <v>0.2437233259361892</v>
      </c>
      <c r="P1861" s="3">
        <f t="shared" si="918"/>
        <v>0.24404149366619096</v>
      </c>
    </row>
    <row r="1862" spans="1:16" x14ac:dyDescent="0.25">
      <c r="A1862" s="8">
        <f t="shared" si="915"/>
        <v>0.2409461550868138</v>
      </c>
      <c r="B1862" s="8">
        <f t="shared" si="905"/>
        <v>9.0538449131861987E-3</v>
      </c>
      <c r="C1862" s="8">
        <f t="shared" si="906"/>
        <v>0.76588469301458417</v>
      </c>
      <c r="D1862" s="8">
        <f t="shared" si="907"/>
        <v>5.6804502828106552E-4</v>
      </c>
      <c r="E1862" s="8">
        <f t="shared" si="908"/>
        <v>4.8519454971718931E-2</v>
      </c>
      <c r="F1862" s="3">
        <f t="shared" si="909"/>
        <v>0.44647462546439726</v>
      </c>
      <c r="G1862" s="7">
        <f t="shared" si="910"/>
        <v>3.0953352668256799E-3</v>
      </c>
      <c r="H1862" s="3">
        <f t="shared" si="911"/>
        <v>0.24404149035363948</v>
      </c>
      <c r="I1862" s="3">
        <f t="shared" si="912"/>
        <v>9.5735586626823022E-2</v>
      </c>
      <c r="J1862" s="3">
        <f t="shared" si="913"/>
        <v>0.68966441337317697</v>
      </c>
      <c r="K1862" s="3">
        <f t="shared" si="916"/>
        <v>7.0352267031451254E-2</v>
      </c>
      <c r="L1862" s="7">
        <f t="shared" si="917"/>
        <v>3.1059373760039131E-4</v>
      </c>
      <c r="M1862" s="7">
        <f t="shared" si="919"/>
        <v>5.9845692354198923E-4</v>
      </c>
      <c r="N1862" s="3">
        <f t="shared" si="914"/>
        <v>3.1816773139983317E-4</v>
      </c>
      <c r="O1862" s="3">
        <f t="shared" si="920"/>
        <v>0.2437233259361892</v>
      </c>
      <c r="P1862" s="3">
        <f t="shared" si="918"/>
        <v>0.24404149366758904</v>
      </c>
    </row>
    <row r="1863" spans="1:16" x14ac:dyDescent="0.25">
      <c r="A1863" s="8">
        <f t="shared" si="915"/>
        <v>0.24094615674378858</v>
      </c>
      <c r="B1863" s="8">
        <f t="shared" si="905"/>
        <v>9.0538432562114191E-3</v>
      </c>
      <c r="C1863" s="8">
        <f t="shared" si="906"/>
        <v>0.76588462206180896</v>
      </c>
      <c r="D1863" s="8">
        <f t="shared" si="907"/>
        <v>5.6804487349837191E-4</v>
      </c>
      <c r="E1863" s="8">
        <f t="shared" si="908"/>
        <v>4.8519455126501625E-2</v>
      </c>
      <c r="F1863" s="3">
        <f t="shared" si="909"/>
        <v>0.44647462404009136</v>
      </c>
      <c r="G1863" s="7">
        <f t="shared" si="910"/>
        <v>3.0953352470767222E-3</v>
      </c>
      <c r="H1863" s="3">
        <f t="shared" si="911"/>
        <v>0.24404149199086531</v>
      </c>
      <c r="I1863" s="3">
        <f t="shared" si="912"/>
        <v>9.573557775772612E-2</v>
      </c>
      <c r="J1863" s="3">
        <f t="shared" si="913"/>
        <v>0.68966442224227387</v>
      </c>
      <c r="K1863" s="3">
        <f t="shared" si="916"/>
        <v>7.0352266351151729E-2</v>
      </c>
      <c r="L1863" s="7">
        <f t="shared" si="917"/>
        <v>3.1059373962227815E-4</v>
      </c>
      <c r="M1863" s="7">
        <f t="shared" si="919"/>
        <v>5.9845692354198923E-4</v>
      </c>
      <c r="N1863" s="3">
        <f t="shared" si="914"/>
        <v>3.1816773210749356E-4</v>
      </c>
      <c r="O1863" s="3">
        <f t="shared" si="920"/>
        <v>0.2437233259361892</v>
      </c>
      <c r="P1863" s="3">
        <f t="shared" si="918"/>
        <v>0.24404149366829669</v>
      </c>
    </row>
    <row r="1864" spans="1:16" x14ac:dyDescent="0.25">
      <c r="A1864" s="8">
        <f t="shared" si="915"/>
        <v>0.24094615758250426</v>
      </c>
      <c r="B1864" s="8">
        <f t="shared" si="905"/>
        <v>9.0538424174957388E-3</v>
      </c>
      <c r="C1864" s="8">
        <f t="shared" si="906"/>
        <v>0.7658845861474366</v>
      </c>
      <c r="D1864" s="8">
        <f t="shared" si="907"/>
        <v>5.6804479515157671E-4</v>
      </c>
      <c r="E1864" s="8">
        <f t="shared" si="908"/>
        <v>4.8519455204848419E-2</v>
      </c>
      <c r="F1864" s="3">
        <f t="shared" si="909"/>
        <v>0.44647462331914645</v>
      </c>
      <c r="G1864" s="7">
        <f t="shared" si="910"/>
        <v>3.095335237080337E-3</v>
      </c>
      <c r="H1864" s="3">
        <f t="shared" si="911"/>
        <v>0.24404149281958459</v>
      </c>
      <c r="I1864" s="3">
        <f t="shared" si="912"/>
        <v>9.5735573268429575E-2</v>
      </c>
      <c r="J1864" s="3">
        <f t="shared" si="913"/>
        <v>0.68966442673157036</v>
      </c>
      <c r="K1864" s="3">
        <f t="shared" si="916"/>
        <v>7.0352266006802541E-2</v>
      </c>
      <c r="L1864" s="7">
        <f t="shared" si="917"/>
        <v>3.1059374064570277E-4</v>
      </c>
      <c r="M1864" s="7">
        <f t="shared" si="919"/>
        <v>5.9845692354198923E-4</v>
      </c>
      <c r="N1864" s="3">
        <f t="shared" si="914"/>
        <v>3.1816773246569222E-4</v>
      </c>
      <c r="O1864" s="3">
        <f t="shared" si="920"/>
        <v>0.2437233259361892</v>
      </c>
      <c r="P1864" s="3">
        <f t="shared" si="918"/>
        <v>0.24404149366865488</v>
      </c>
    </row>
    <row r="1865" spans="1:16" x14ac:dyDescent="0.25">
      <c r="A1865" s="8">
        <f t="shared" si="915"/>
        <v>0.24094615800703939</v>
      </c>
      <c r="B1865" s="8">
        <f t="shared" si="905"/>
        <v>9.0538419929606095E-3</v>
      </c>
      <c r="C1865" s="8">
        <f t="shared" si="906"/>
        <v>0.76588456796855509</v>
      </c>
      <c r="D1865" s="8">
        <f t="shared" si="907"/>
        <v>5.6804475549455599E-4</v>
      </c>
      <c r="E1865" s="8">
        <f t="shared" si="908"/>
        <v>4.8519455244505447E-2</v>
      </c>
      <c r="F1865" s="3">
        <f t="shared" si="909"/>
        <v>0.44647462295422363</v>
      </c>
      <c r="G1865" s="7">
        <f t="shared" si="910"/>
        <v>3.095335232020437E-3</v>
      </c>
      <c r="H1865" s="3">
        <f t="shared" si="911"/>
        <v>0.24404149323905983</v>
      </c>
      <c r="I1865" s="3">
        <f t="shared" si="912"/>
        <v>9.5735570996069386E-2</v>
      </c>
      <c r="J1865" s="3">
        <f t="shared" si="913"/>
        <v>0.68966442900393066</v>
      </c>
      <c r="K1865" s="3">
        <f t="shared" si="916"/>
        <v>7.0352265832502314E-2</v>
      </c>
      <c r="L1865" s="7">
        <f t="shared" si="917"/>
        <v>3.1059374116373229E-4</v>
      </c>
      <c r="M1865" s="7">
        <f t="shared" si="919"/>
        <v>5.9845692354198923E-4</v>
      </c>
      <c r="N1865" s="3">
        <f t="shared" si="914"/>
        <v>3.1816773264700248E-4</v>
      </c>
      <c r="O1865" s="3">
        <f t="shared" si="920"/>
        <v>0.2437233259361892</v>
      </c>
      <c r="P1865" s="3">
        <f t="shared" si="918"/>
        <v>0.24404149366883621</v>
      </c>
    </row>
    <row r="1867" spans="1:16" x14ac:dyDescent="0.25">
      <c r="A1867" s="5" t="s">
        <v>75</v>
      </c>
      <c r="B1867" s="5"/>
      <c r="C1867" s="5"/>
      <c r="D1867" s="5"/>
      <c r="E1867" s="5"/>
      <c r="F1867">
        <f>F1834+1</f>
        <v>57</v>
      </c>
      <c r="G1867" t="s">
        <v>76</v>
      </c>
      <c r="H1867">
        <f>D$18/100</f>
        <v>0.7</v>
      </c>
      <c r="K1867" t="s">
        <v>15</v>
      </c>
    </row>
    <row r="1868" spans="1:16" x14ac:dyDescent="0.25">
      <c r="A1868" s="1" t="s">
        <v>82</v>
      </c>
      <c r="B1868" s="1" t="s">
        <v>182</v>
      </c>
      <c r="C1868" s="1" t="s">
        <v>183</v>
      </c>
      <c r="D1868" s="1" t="s">
        <v>184</v>
      </c>
      <c r="E1868" s="1" t="s">
        <v>185</v>
      </c>
      <c r="F1868" s="1" t="s">
        <v>79</v>
      </c>
      <c r="G1868" s="1" t="s">
        <v>81</v>
      </c>
      <c r="H1868" s="1" t="s">
        <v>84</v>
      </c>
      <c r="I1868" s="1" t="s">
        <v>60</v>
      </c>
      <c r="J1868" s="1" t="s">
        <v>187</v>
      </c>
      <c r="K1868" s="1" t="s">
        <v>86</v>
      </c>
      <c r="L1868" s="1" t="s">
        <v>88</v>
      </c>
      <c r="M1868" s="1" t="s">
        <v>88</v>
      </c>
      <c r="N1868" s="1" t="s">
        <v>90</v>
      </c>
      <c r="O1868" s="1" t="s">
        <v>92</v>
      </c>
      <c r="P1868" s="1" t="s">
        <v>92</v>
      </c>
    </row>
    <row r="1869" spans="1:16" x14ac:dyDescent="0.25">
      <c r="A1869" s="1" t="s">
        <v>77</v>
      </c>
      <c r="B1869" s="1" t="s">
        <v>10</v>
      </c>
      <c r="C1869" s="1" t="s">
        <v>57</v>
      </c>
      <c r="D1869" s="1" t="s">
        <v>59</v>
      </c>
      <c r="E1869" s="1" t="s">
        <v>186</v>
      </c>
      <c r="F1869" s="1" t="s">
        <v>78</v>
      </c>
      <c r="G1869" s="1" t="s">
        <v>80</v>
      </c>
      <c r="H1869" s="1" t="s">
        <v>83</v>
      </c>
      <c r="I1869" s="1" t="s">
        <v>61</v>
      </c>
      <c r="J1869" s="1" t="s">
        <v>188</v>
      </c>
      <c r="K1869" s="1" t="s">
        <v>85</v>
      </c>
      <c r="L1869" s="1" t="s">
        <v>87</v>
      </c>
      <c r="M1869" s="1" t="s">
        <v>28</v>
      </c>
      <c r="N1869" s="1" t="s">
        <v>89</v>
      </c>
      <c r="O1869" s="1" t="s">
        <v>32</v>
      </c>
      <c r="P1869" s="1" t="s">
        <v>91</v>
      </c>
    </row>
    <row r="1870" spans="1:16" x14ac:dyDescent="0.25">
      <c r="A1870" s="1" t="s">
        <v>0</v>
      </c>
      <c r="B1870" s="1" t="s">
        <v>0</v>
      </c>
      <c r="C1870" s="1" t="s">
        <v>97</v>
      </c>
      <c r="D1870" s="1" t="s">
        <v>17</v>
      </c>
      <c r="E1870" s="1" t="s">
        <v>17</v>
      </c>
      <c r="F1870" s="1" t="s">
        <v>22</v>
      </c>
      <c r="G1870" s="1" t="s">
        <v>0</v>
      </c>
      <c r="H1870" s="1" t="s">
        <v>0</v>
      </c>
      <c r="I1870" s="1" t="s">
        <v>0</v>
      </c>
      <c r="J1870" s="1" t="s">
        <v>0</v>
      </c>
      <c r="K1870" s="1" t="s">
        <v>0</v>
      </c>
      <c r="L1870" s="1" t="s">
        <v>20</v>
      </c>
      <c r="M1870" s="1" t="s">
        <v>20</v>
      </c>
      <c r="N1870" s="1" t="s">
        <v>0</v>
      </c>
      <c r="O1870" s="1" t="s">
        <v>0</v>
      </c>
      <c r="P1870" s="1" t="s">
        <v>0</v>
      </c>
    </row>
    <row r="1871" spans="1:16" x14ac:dyDescent="0.25">
      <c r="A1871" s="8">
        <v>0.2</v>
      </c>
      <c r="B1871" s="8">
        <f t="shared" ref="B1871:B1898" si="921">IF(A1871&lt;$D$24,A1871,2*$D$24-A1871)</f>
        <v>4.9999999999999989E-2</v>
      </c>
      <c r="C1871" s="8">
        <f t="shared" ref="C1871:C1898" si="922">2*ACOS(($D$24-B1871)/$D$24)</f>
        <v>1.8545904360032242</v>
      </c>
      <c r="D1871" s="8">
        <f t="shared" ref="D1871:D1898" si="923">$D$24^2*(C1871-SIN(C1871))/2</f>
        <v>6.9889877812751881E-3</v>
      </c>
      <c r="E1871" s="8">
        <f t="shared" ref="E1871:E1898" si="924">IF(A1871&lt;$D$24,D1871,3.1416*($D$24)^2-D1871)</f>
        <v>4.2098512218724814E-2</v>
      </c>
      <c r="F1871" s="3">
        <f t="shared" ref="F1871:F1898" si="925">$D$19/E1871</f>
        <v>0.51457175906087338</v>
      </c>
      <c r="G1871" s="7">
        <f t="shared" ref="G1871:G1898" si="926">F1871^2/(2*32.2)</f>
        <v>4.1115542736490911E-3</v>
      </c>
      <c r="H1871" s="3">
        <f t="shared" ref="H1871:H1898" si="927">A1871+G1871</f>
        <v>0.2041115542736491</v>
      </c>
      <c r="I1871" s="3">
        <f t="shared" ref="I1871:I1898" si="928">$D$24*C1871</f>
        <v>0.23182380450040302</v>
      </c>
      <c r="J1871" s="3">
        <f t="shared" ref="J1871:J1898" si="929">IF(A1871&lt;$D$24,I1871,(2*3.1416*$D$24-I1871))</f>
        <v>0.55357619549959702</v>
      </c>
      <c r="K1871" s="3">
        <f>E1871/J1871</f>
        <v>7.6048270429568104E-2</v>
      </c>
      <c r="L1871" s="7">
        <f>($D$21^2)*(F1871^2)/(($D$20^2)*(K1871^1.333))</f>
        <v>3.7189525515176188E-4</v>
      </c>
      <c r="M1871" s="7">
        <f>D1854</f>
        <v>5.6811745349018023E-4</v>
      </c>
      <c r="N1871" s="3">
        <f t="shared" ref="N1871:N1898" si="930">((M1871+L1871)/2)*D$30</f>
        <v>3.2900444802467968E-4</v>
      </c>
      <c r="O1871" s="3">
        <f>H1865</f>
        <v>0.24404149323905983</v>
      </c>
      <c r="P1871" s="3">
        <f>N1871+O1871</f>
        <v>0.24437049768708449</v>
      </c>
    </row>
    <row r="1872" spans="1:16" x14ac:dyDescent="0.25">
      <c r="A1872" s="8">
        <f t="shared" ref="A1872:A1898" si="931">A1871+(P1871-H1871)/2</f>
        <v>0.22012947170671771</v>
      </c>
      <c r="B1872" s="8">
        <f t="shared" si="921"/>
        <v>2.9870528293282295E-2</v>
      </c>
      <c r="C1872" s="8">
        <f t="shared" si="922"/>
        <v>1.4117760735651821</v>
      </c>
      <c r="D1872" s="8">
        <f t="shared" si="923"/>
        <v>3.3155716604506965E-3</v>
      </c>
      <c r="E1872" s="8">
        <f t="shared" si="924"/>
        <v>4.5771928339549302E-2</v>
      </c>
      <c r="F1872" s="3">
        <f t="shared" si="925"/>
        <v>0.47327491482409767</v>
      </c>
      <c r="G1872" s="7">
        <f t="shared" si="926"/>
        <v>3.4780923136918771E-3</v>
      </c>
      <c r="H1872" s="3">
        <f t="shared" si="927"/>
        <v>0.22360756402040957</v>
      </c>
      <c r="I1872" s="3">
        <f t="shared" si="928"/>
        <v>0.17647200919564776</v>
      </c>
      <c r="J1872" s="3">
        <f t="shared" si="929"/>
        <v>0.60892799080435223</v>
      </c>
      <c r="K1872" s="3">
        <f t="shared" ref="K1872:K1898" si="932">E1872/J1872</f>
        <v>7.5168047832860685E-2</v>
      </c>
      <c r="L1872" s="7">
        <f t="shared" ref="L1872:L1898" si="933">($D$21^2)*(F1872^2)/(($D$20^2)*(K1872^1.333))</f>
        <v>3.195180931679526E-4</v>
      </c>
      <c r="M1872" s="7">
        <f>M1871</f>
        <v>5.6811745349018023E-4</v>
      </c>
      <c r="N1872" s="3">
        <f t="shared" si="930"/>
        <v>3.1067244133034646E-4</v>
      </c>
      <c r="O1872" s="3">
        <f>O1871</f>
        <v>0.24404149323905983</v>
      </c>
      <c r="P1872" s="3">
        <f t="shared" ref="P1872:P1898" si="934">N1872+O1872</f>
        <v>0.24435216568039017</v>
      </c>
    </row>
    <row r="1873" spans="1:16" x14ac:dyDescent="0.25">
      <c r="A1873" s="8">
        <f t="shared" si="931"/>
        <v>0.23050177253670801</v>
      </c>
      <c r="B1873" s="8">
        <f t="shared" si="921"/>
        <v>1.9498227463291995E-2</v>
      </c>
      <c r="C1873" s="8">
        <f t="shared" si="922"/>
        <v>1.1321438851100138</v>
      </c>
      <c r="D1873" s="8">
        <f t="shared" si="923"/>
        <v>1.7720239474304364E-3</v>
      </c>
      <c r="E1873" s="8">
        <f t="shared" si="924"/>
        <v>4.7315476052569562E-2</v>
      </c>
      <c r="F1873" s="3">
        <f t="shared" si="925"/>
        <v>0.45783551796386207</v>
      </c>
      <c r="G1873" s="7">
        <f t="shared" si="926"/>
        <v>3.2548658619446871E-3</v>
      </c>
      <c r="H1873" s="3">
        <f t="shared" si="927"/>
        <v>0.23375663839865268</v>
      </c>
      <c r="I1873" s="3">
        <f t="shared" si="928"/>
        <v>0.14151798563875173</v>
      </c>
      <c r="J1873" s="3">
        <f t="shared" si="929"/>
        <v>0.64388201436124826</v>
      </c>
      <c r="K1873" s="3">
        <f t="shared" si="932"/>
        <v>7.3484699055475319E-2</v>
      </c>
      <c r="L1873" s="7">
        <f t="shared" si="933"/>
        <v>3.0817634707475198E-4</v>
      </c>
      <c r="M1873" s="7">
        <f t="shared" ref="M1873:M1898" si="935">M1872</f>
        <v>5.6811745349018023E-4</v>
      </c>
      <c r="N1873" s="3">
        <f t="shared" si="930"/>
        <v>3.0670283019772627E-4</v>
      </c>
      <c r="O1873" s="3">
        <f t="shared" ref="O1873:O1898" si="936">O1872</f>
        <v>0.24404149323905983</v>
      </c>
      <c r="P1873" s="3">
        <f t="shared" si="934"/>
        <v>0.24434819606925756</v>
      </c>
    </row>
    <row r="1874" spans="1:16" x14ac:dyDescent="0.25">
      <c r="A1874" s="8">
        <f t="shared" si="931"/>
        <v>0.23579755137201044</v>
      </c>
      <c r="B1874" s="8">
        <f t="shared" si="921"/>
        <v>1.4202448627989556E-2</v>
      </c>
      <c r="C1874" s="8">
        <f t="shared" si="922"/>
        <v>0.96265810426993559</v>
      </c>
      <c r="D1874" s="8">
        <f t="shared" si="923"/>
        <v>1.1089449675396462E-3</v>
      </c>
      <c r="E1874" s="8">
        <f t="shared" si="924"/>
        <v>4.7978555032460353E-2</v>
      </c>
      <c r="F1874" s="3">
        <f t="shared" si="925"/>
        <v>0.45150808463445358</v>
      </c>
      <c r="G1874" s="7">
        <f t="shared" si="926"/>
        <v>3.1655209703458525E-3</v>
      </c>
      <c r="H1874" s="3">
        <f t="shared" si="927"/>
        <v>0.23896307234235631</v>
      </c>
      <c r="I1874" s="3">
        <f t="shared" si="928"/>
        <v>0.12033226303374195</v>
      </c>
      <c r="J1874" s="3">
        <f t="shared" si="929"/>
        <v>0.66506773696625809</v>
      </c>
      <c r="K1874" s="3">
        <f t="shared" si="932"/>
        <v>7.2140854781675451E-2</v>
      </c>
      <c r="L1874" s="7">
        <f t="shared" si="933"/>
        <v>3.0718234076676694E-4</v>
      </c>
      <c r="M1874" s="7">
        <f t="shared" si="935"/>
        <v>5.6811745349018023E-4</v>
      </c>
      <c r="N1874" s="3">
        <f t="shared" si="930"/>
        <v>3.0635492798993148E-4</v>
      </c>
      <c r="O1874" s="3">
        <f t="shared" si="936"/>
        <v>0.24404149323905983</v>
      </c>
      <c r="P1874" s="3">
        <f t="shared" si="934"/>
        <v>0.24434784816704977</v>
      </c>
    </row>
    <row r="1875" spans="1:16" x14ac:dyDescent="0.25">
      <c r="A1875" s="8">
        <f t="shared" si="931"/>
        <v>0.23848993928435719</v>
      </c>
      <c r="B1875" s="8">
        <f t="shared" si="921"/>
        <v>1.1510060715642811E-2</v>
      </c>
      <c r="C1875" s="8">
        <f t="shared" si="922"/>
        <v>0.86500581645115115</v>
      </c>
      <c r="D1875" s="8">
        <f t="shared" si="923"/>
        <v>8.1177171913368509E-4</v>
      </c>
      <c r="E1875" s="8">
        <f t="shared" si="924"/>
        <v>4.8275728280866313E-2</v>
      </c>
      <c r="F1875" s="3">
        <f t="shared" si="925"/>
        <v>0.44872871435935918</v>
      </c>
      <c r="G1875" s="7">
        <f t="shared" si="926"/>
        <v>3.1266686194193066E-3</v>
      </c>
      <c r="H1875" s="3">
        <f t="shared" si="927"/>
        <v>0.24161660790377648</v>
      </c>
      <c r="I1875" s="3">
        <f t="shared" si="928"/>
        <v>0.10812572705639389</v>
      </c>
      <c r="J1875" s="3">
        <f t="shared" si="929"/>
        <v>0.67727427294360609</v>
      </c>
      <c r="K1875" s="3">
        <f t="shared" si="932"/>
        <v>7.1279436130133406E-2</v>
      </c>
      <c r="L1875" s="7">
        <f t="shared" si="933"/>
        <v>3.0830971111071208E-4</v>
      </c>
      <c r="M1875" s="7">
        <f t="shared" si="935"/>
        <v>5.6811745349018023E-4</v>
      </c>
      <c r="N1875" s="3">
        <f t="shared" si="930"/>
        <v>3.0674950761031228E-4</v>
      </c>
      <c r="O1875" s="3">
        <f t="shared" si="936"/>
        <v>0.24404149323905983</v>
      </c>
      <c r="P1875" s="3">
        <f t="shared" si="934"/>
        <v>0.24434824274667014</v>
      </c>
    </row>
    <row r="1876" spans="1:16" x14ac:dyDescent="0.25">
      <c r="A1876" s="8">
        <f t="shared" si="931"/>
        <v>0.239855756705804</v>
      </c>
      <c r="B1876" s="8">
        <f t="shared" si="921"/>
        <v>1.0144243294195998E-2</v>
      </c>
      <c r="C1876" s="8">
        <f t="shared" si="922"/>
        <v>0.81130018845028484</v>
      </c>
      <c r="D1876" s="8">
        <f t="shared" si="923"/>
        <v>6.7279022370108493E-4</v>
      </c>
      <c r="E1876" s="8">
        <f t="shared" si="924"/>
        <v>4.8414709776298914E-2</v>
      </c>
      <c r="F1876" s="3">
        <f t="shared" si="925"/>
        <v>0.44744057304748575</v>
      </c>
      <c r="G1876" s="7">
        <f t="shared" si="926"/>
        <v>3.1087432672214661E-3</v>
      </c>
      <c r="H1876" s="3">
        <f t="shared" si="927"/>
        <v>0.24296449997302547</v>
      </c>
      <c r="I1876" s="3">
        <f t="shared" si="928"/>
        <v>0.10141252355628561</v>
      </c>
      <c r="J1876" s="3">
        <f t="shared" si="929"/>
        <v>0.68398747644371438</v>
      </c>
      <c r="K1876" s="3">
        <f t="shared" si="932"/>
        <v>7.0783035426355473E-2</v>
      </c>
      <c r="L1876" s="7">
        <f t="shared" si="933"/>
        <v>3.0941114932082436E-4</v>
      </c>
      <c r="M1876" s="7">
        <f t="shared" si="935"/>
        <v>5.6811745349018023E-4</v>
      </c>
      <c r="N1876" s="3">
        <f t="shared" si="930"/>
        <v>3.0713501098385157E-4</v>
      </c>
      <c r="O1876" s="3">
        <f t="shared" si="936"/>
        <v>0.24404149323905983</v>
      </c>
      <c r="P1876" s="3">
        <f t="shared" si="934"/>
        <v>0.24434862825004366</v>
      </c>
    </row>
    <row r="1877" spans="1:16" x14ac:dyDescent="0.25">
      <c r="A1877" s="8">
        <f t="shared" si="931"/>
        <v>0.24054782084431309</v>
      </c>
      <c r="B1877" s="8">
        <f t="shared" si="921"/>
        <v>9.4521791556869128E-3</v>
      </c>
      <c r="C1877" s="8">
        <f t="shared" si="922"/>
        <v>0.78276499420259649</v>
      </c>
      <c r="D1877" s="8">
        <f t="shared" si="923"/>
        <v>6.0564526599533874E-4</v>
      </c>
      <c r="E1877" s="8">
        <f t="shared" si="924"/>
        <v>4.848185473400466E-2</v>
      </c>
      <c r="F1877" s="3">
        <f t="shared" si="925"/>
        <v>0.44682089010594112</v>
      </c>
      <c r="G1877" s="7">
        <f t="shared" si="926"/>
        <v>3.1001383204202716E-3</v>
      </c>
      <c r="H1877" s="3">
        <f t="shared" si="927"/>
        <v>0.24364795916473336</v>
      </c>
      <c r="I1877" s="3">
        <f t="shared" si="928"/>
        <v>9.7845624275324561E-2</v>
      </c>
      <c r="J1877" s="3">
        <f t="shared" si="929"/>
        <v>0.68755437572467537</v>
      </c>
      <c r="K1877" s="3">
        <f t="shared" si="932"/>
        <v>7.0513484381370242E-2</v>
      </c>
      <c r="L1877" s="7">
        <f t="shared" si="933"/>
        <v>3.101279891852528E-4</v>
      </c>
      <c r="M1877" s="7">
        <f t="shared" si="935"/>
        <v>5.6811745349018023E-4</v>
      </c>
      <c r="N1877" s="3">
        <f t="shared" si="930"/>
        <v>3.0738590493640156E-4</v>
      </c>
      <c r="O1877" s="3">
        <f t="shared" si="936"/>
        <v>0.24404149323905983</v>
      </c>
      <c r="P1877" s="3">
        <f t="shared" si="934"/>
        <v>0.24434887914399622</v>
      </c>
    </row>
    <row r="1878" spans="1:16" x14ac:dyDescent="0.25">
      <c r="A1878" s="8">
        <f t="shared" si="931"/>
        <v>0.24089828083394452</v>
      </c>
      <c r="B1878" s="8">
        <f t="shared" si="921"/>
        <v>9.101719166055483E-3</v>
      </c>
      <c r="C1878" s="8">
        <f t="shared" si="922"/>
        <v>0.7679320994863188</v>
      </c>
      <c r="D1878" s="8">
        <f t="shared" si="923"/>
        <v>5.7252278167155887E-4</v>
      </c>
      <c r="E1878" s="8">
        <f t="shared" si="924"/>
        <v>4.8514977218328439E-2</v>
      </c>
      <c r="F1878" s="3">
        <f t="shared" si="925"/>
        <v>0.44651583342496054</v>
      </c>
      <c r="G1878" s="7">
        <f t="shared" si="926"/>
        <v>3.0959066692420353E-3</v>
      </c>
      <c r="H1878" s="3">
        <f t="shared" si="927"/>
        <v>0.24399418750318655</v>
      </c>
      <c r="I1878" s="3">
        <f t="shared" si="928"/>
        <v>9.599151243578985E-2</v>
      </c>
      <c r="J1878" s="3">
        <f t="shared" si="929"/>
        <v>0.68940848756421014</v>
      </c>
      <c r="K1878" s="3">
        <f t="shared" si="932"/>
        <v>7.0371888500734267E-2</v>
      </c>
      <c r="L1878" s="7">
        <f t="shared" si="933"/>
        <v>3.1053561791537324E-4</v>
      </c>
      <c r="M1878" s="7">
        <f t="shared" si="935"/>
        <v>5.6811745349018023E-4</v>
      </c>
      <c r="N1878" s="3">
        <f t="shared" si="930"/>
        <v>3.0752857499194365E-4</v>
      </c>
      <c r="O1878" s="3">
        <f t="shared" si="936"/>
        <v>0.24404149323905983</v>
      </c>
      <c r="P1878" s="3">
        <f t="shared" si="934"/>
        <v>0.24434902181405177</v>
      </c>
    </row>
    <row r="1879" spans="1:16" x14ac:dyDescent="0.25">
      <c r="A1879" s="8">
        <f t="shared" si="931"/>
        <v>0.24107569798937711</v>
      </c>
      <c r="B1879" s="8">
        <f t="shared" si="921"/>
        <v>8.9243020106228865E-3</v>
      </c>
      <c r="C1879" s="8">
        <f t="shared" si="922"/>
        <v>0.76031834262337483</v>
      </c>
      <c r="D1879" s="8">
        <f t="shared" si="923"/>
        <v>5.5598582990540758E-4</v>
      </c>
      <c r="E1879" s="8">
        <f t="shared" si="924"/>
        <v>4.8531514170094589E-2</v>
      </c>
      <c r="F1879" s="3">
        <f t="shared" si="925"/>
        <v>0.44636368464233056</v>
      </c>
      <c r="G1879" s="7">
        <f t="shared" si="926"/>
        <v>3.0937971889359924E-3</v>
      </c>
      <c r="H1879" s="3">
        <f t="shared" si="927"/>
        <v>0.2441694951783131</v>
      </c>
      <c r="I1879" s="3">
        <f t="shared" si="928"/>
        <v>9.5039792827921854E-2</v>
      </c>
      <c r="J1879" s="3">
        <f t="shared" si="929"/>
        <v>0.69036020717207813</v>
      </c>
      <c r="K1879" s="3">
        <f t="shared" si="932"/>
        <v>7.0298829025638929E-2</v>
      </c>
      <c r="L1879" s="7">
        <f t="shared" si="933"/>
        <v>3.1075400688545271E-4</v>
      </c>
      <c r="M1879" s="7">
        <f t="shared" si="935"/>
        <v>5.6811745349018023E-4</v>
      </c>
      <c r="N1879" s="3">
        <f t="shared" si="930"/>
        <v>3.0760501113147152E-4</v>
      </c>
      <c r="O1879" s="3">
        <f t="shared" si="936"/>
        <v>0.24404149323905983</v>
      </c>
      <c r="P1879" s="3">
        <f t="shared" si="934"/>
        <v>0.2443490982501913</v>
      </c>
    </row>
    <row r="1880" spans="1:16" x14ac:dyDescent="0.25">
      <c r="A1880" s="8">
        <f t="shared" si="931"/>
        <v>0.24116549952531621</v>
      </c>
      <c r="B1880" s="8">
        <f t="shared" si="921"/>
        <v>8.8345004746837874E-3</v>
      </c>
      <c r="C1880" s="8">
        <f t="shared" si="922"/>
        <v>0.75643678427442262</v>
      </c>
      <c r="D1880" s="8">
        <f t="shared" si="923"/>
        <v>5.4767542354382769E-4</v>
      </c>
      <c r="E1880" s="8">
        <f t="shared" si="924"/>
        <v>4.853982457645617E-2</v>
      </c>
      <c r="F1880" s="3">
        <f t="shared" si="925"/>
        <v>0.44628726360791604</v>
      </c>
      <c r="G1880" s="7">
        <f t="shared" si="926"/>
        <v>3.0927379139540608E-3</v>
      </c>
      <c r="H1880" s="3">
        <f t="shared" si="927"/>
        <v>0.24425823743927028</v>
      </c>
      <c r="I1880" s="3">
        <f t="shared" si="928"/>
        <v>9.4554598034302828E-2</v>
      </c>
      <c r="J1880" s="3">
        <f t="shared" si="929"/>
        <v>0.6908454019656971</v>
      </c>
      <c r="K1880" s="3">
        <f t="shared" si="932"/>
        <v>7.0261486055119379E-2</v>
      </c>
      <c r="L1880" s="7">
        <f t="shared" si="933"/>
        <v>3.1086771294339409E-4</v>
      </c>
      <c r="M1880" s="7">
        <f t="shared" si="935"/>
        <v>5.6811745349018023E-4</v>
      </c>
      <c r="N1880" s="3">
        <f t="shared" si="930"/>
        <v>3.0764480825175099E-4</v>
      </c>
      <c r="O1880" s="3">
        <f t="shared" si="936"/>
        <v>0.24404149323905983</v>
      </c>
      <c r="P1880" s="3">
        <f t="shared" si="934"/>
        <v>0.24434913804731156</v>
      </c>
    </row>
    <row r="1881" spans="1:16" x14ac:dyDescent="0.25">
      <c r="A1881" s="8">
        <f t="shared" si="931"/>
        <v>0.24121094982933686</v>
      </c>
      <c r="B1881" s="8">
        <f t="shared" si="921"/>
        <v>8.789050170663143E-3</v>
      </c>
      <c r="C1881" s="8">
        <f t="shared" si="922"/>
        <v>0.75446500915153925</v>
      </c>
      <c r="D1881" s="8">
        <f t="shared" si="923"/>
        <v>5.4348482153369296E-4</v>
      </c>
      <c r="E1881" s="8">
        <f t="shared" si="924"/>
        <v>4.8544015178466307E-2</v>
      </c>
      <c r="F1881" s="3">
        <f t="shared" si="925"/>
        <v>0.44624873749306754</v>
      </c>
      <c r="G1881" s="7">
        <f t="shared" si="926"/>
        <v>3.0922039707167188E-3</v>
      </c>
      <c r="H1881" s="3">
        <f t="shared" si="927"/>
        <v>0.24430315380005357</v>
      </c>
      <c r="I1881" s="3">
        <f t="shared" si="928"/>
        <v>9.4308126143942406E-2</v>
      </c>
      <c r="J1881" s="3">
        <f t="shared" si="929"/>
        <v>0.69109187385605764</v>
      </c>
      <c r="K1881" s="3">
        <f t="shared" si="932"/>
        <v>7.0242491649637279E-2</v>
      </c>
      <c r="L1881" s="7">
        <f t="shared" si="933"/>
        <v>3.1092608422022237E-4</v>
      </c>
      <c r="M1881" s="7">
        <f t="shared" si="935"/>
        <v>5.6811745349018023E-4</v>
      </c>
      <c r="N1881" s="3">
        <f t="shared" si="930"/>
        <v>3.0766523819864087E-4</v>
      </c>
      <c r="O1881" s="3">
        <f t="shared" si="936"/>
        <v>0.24404149323905983</v>
      </c>
      <c r="P1881" s="3">
        <f t="shared" si="934"/>
        <v>0.24434915847725847</v>
      </c>
    </row>
    <row r="1882" spans="1:16" x14ac:dyDescent="0.25">
      <c r="A1882" s="8">
        <f t="shared" si="931"/>
        <v>0.2412339521679393</v>
      </c>
      <c r="B1882" s="8">
        <f t="shared" si="921"/>
        <v>8.7660478320606972E-3</v>
      </c>
      <c r="C1882" s="8">
        <f t="shared" si="922"/>
        <v>0.75346522422533413</v>
      </c>
      <c r="D1882" s="8">
        <f t="shared" si="923"/>
        <v>5.4136793564111673E-4</v>
      </c>
      <c r="E1882" s="8">
        <f t="shared" si="924"/>
        <v>4.8546132064358885E-2</v>
      </c>
      <c r="F1882" s="3">
        <f t="shared" si="925"/>
        <v>0.44622927852451927</v>
      </c>
      <c r="G1882" s="7">
        <f t="shared" si="926"/>
        <v>3.0919343014365369E-3</v>
      </c>
      <c r="H1882" s="3">
        <f t="shared" si="927"/>
        <v>0.24432588646937584</v>
      </c>
      <c r="I1882" s="3">
        <f t="shared" si="928"/>
        <v>9.4183153028166766E-2</v>
      </c>
      <c r="J1882" s="3">
        <f t="shared" si="929"/>
        <v>0.69121684697183317</v>
      </c>
      <c r="K1882" s="3">
        <f t="shared" si="932"/>
        <v>7.02328542439839E-2</v>
      </c>
      <c r="L1882" s="7">
        <f t="shared" si="933"/>
        <v>3.1095583800930991E-4</v>
      </c>
      <c r="M1882" s="7">
        <f t="shared" si="935"/>
        <v>5.6811745349018023E-4</v>
      </c>
      <c r="N1882" s="3">
        <f t="shared" si="930"/>
        <v>3.0767565202482149E-4</v>
      </c>
      <c r="O1882" s="3">
        <f t="shared" si="936"/>
        <v>0.24404149323905983</v>
      </c>
      <c r="P1882" s="3">
        <f t="shared" si="934"/>
        <v>0.24434916889108466</v>
      </c>
    </row>
    <row r="1883" spans="1:16" x14ac:dyDescent="0.25">
      <c r="A1883" s="8">
        <f t="shared" si="931"/>
        <v>0.2412455933787937</v>
      </c>
      <c r="B1883" s="8">
        <f t="shared" si="921"/>
        <v>8.754406621206301E-3</v>
      </c>
      <c r="C1883" s="8">
        <f t="shared" si="922"/>
        <v>0.75295876319558541</v>
      </c>
      <c r="D1883" s="8">
        <f t="shared" si="923"/>
        <v>5.4029762391463385E-4</v>
      </c>
      <c r="E1883" s="8">
        <f t="shared" si="924"/>
        <v>4.8547202376085369E-2</v>
      </c>
      <c r="F1883" s="3">
        <f t="shared" si="925"/>
        <v>0.44621944058523277</v>
      </c>
      <c r="G1883" s="7">
        <f t="shared" si="926"/>
        <v>3.0917979682639454E-3</v>
      </c>
      <c r="H1883" s="3">
        <f t="shared" si="927"/>
        <v>0.24433739134705765</v>
      </c>
      <c r="I1883" s="3">
        <f t="shared" si="928"/>
        <v>9.4119845399448177E-2</v>
      </c>
      <c r="J1883" s="3">
        <f t="shared" si="929"/>
        <v>0.69128015460055181</v>
      </c>
      <c r="K1883" s="3">
        <f t="shared" si="932"/>
        <v>7.0227970603521525E-2</v>
      </c>
      <c r="L1883" s="7">
        <f t="shared" si="933"/>
        <v>3.1097095058756058E-4</v>
      </c>
      <c r="M1883" s="7">
        <f t="shared" si="935"/>
        <v>5.6811745349018023E-4</v>
      </c>
      <c r="N1883" s="3">
        <f t="shared" si="930"/>
        <v>3.0768094142720926E-4</v>
      </c>
      <c r="O1883" s="3">
        <f t="shared" si="936"/>
        <v>0.24404149323905983</v>
      </c>
      <c r="P1883" s="3">
        <f t="shared" si="934"/>
        <v>0.24434917418048704</v>
      </c>
    </row>
    <row r="1884" spans="1:16" x14ac:dyDescent="0.25">
      <c r="A1884" s="8">
        <f t="shared" si="931"/>
        <v>0.2412514847955084</v>
      </c>
      <c r="B1884" s="8">
        <f t="shared" si="921"/>
        <v>8.7485152044916026E-3</v>
      </c>
      <c r="C1884" s="8">
        <f t="shared" si="922"/>
        <v>0.75270232830239348</v>
      </c>
      <c r="D1884" s="8">
        <f t="shared" si="923"/>
        <v>5.3975621879182121E-4</v>
      </c>
      <c r="E1884" s="8">
        <f t="shared" si="924"/>
        <v>4.8547743781208179E-2</v>
      </c>
      <c r="F1884" s="3">
        <f t="shared" si="925"/>
        <v>0.44621446433974299</v>
      </c>
      <c r="G1884" s="7">
        <f t="shared" si="926"/>
        <v>3.091729009099437E-3</v>
      </c>
      <c r="H1884" s="3">
        <f t="shared" si="927"/>
        <v>0.24434321380460783</v>
      </c>
      <c r="I1884" s="3">
        <f t="shared" si="928"/>
        <v>9.4087791037799184E-2</v>
      </c>
      <c r="J1884" s="3">
        <f t="shared" si="929"/>
        <v>0.6913122089622008</v>
      </c>
      <c r="K1884" s="3">
        <f t="shared" si="932"/>
        <v>7.0225497469642753E-2</v>
      </c>
      <c r="L1884" s="7">
        <f t="shared" si="933"/>
        <v>3.1097861279781353E-4</v>
      </c>
      <c r="M1884" s="7">
        <f t="shared" si="935"/>
        <v>5.6811745349018023E-4</v>
      </c>
      <c r="N1884" s="3">
        <f t="shared" si="930"/>
        <v>3.0768362320079777E-4</v>
      </c>
      <c r="O1884" s="3">
        <f t="shared" si="936"/>
        <v>0.24404149323905983</v>
      </c>
      <c r="P1884" s="3">
        <f t="shared" si="934"/>
        <v>0.24434917686226063</v>
      </c>
    </row>
    <row r="1885" spans="1:16" x14ac:dyDescent="0.25">
      <c r="A1885" s="8">
        <f t="shared" si="931"/>
        <v>0.24125446632433478</v>
      </c>
      <c r="B1885" s="8">
        <f t="shared" si="921"/>
        <v>8.745533675665218E-3</v>
      </c>
      <c r="C1885" s="8">
        <f t="shared" si="922"/>
        <v>0.75257251999097274</v>
      </c>
      <c r="D1885" s="8">
        <f t="shared" si="923"/>
        <v>5.3948229136559396E-4</v>
      </c>
      <c r="E1885" s="8">
        <f t="shared" si="924"/>
        <v>4.8548017708634407E-2</v>
      </c>
      <c r="F1885" s="3">
        <f t="shared" si="925"/>
        <v>0.44621194661841201</v>
      </c>
      <c r="G1885" s="7">
        <f t="shared" si="926"/>
        <v>3.0916941196427413E-3</v>
      </c>
      <c r="H1885" s="3">
        <f t="shared" si="927"/>
        <v>0.24434616044397753</v>
      </c>
      <c r="I1885" s="3">
        <f t="shared" si="928"/>
        <v>9.4071564998871593E-2</v>
      </c>
      <c r="J1885" s="3">
        <f t="shared" si="929"/>
        <v>0.69132843500112839</v>
      </c>
      <c r="K1885" s="3">
        <f t="shared" si="932"/>
        <v>7.0224245453689702E-2</v>
      </c>
      <c r="L1885" s="7">
        <f t="shared" si="933"/>
        <v>3.109824940775321E-4</v>
      </c>
      <c r="M1885" s="7">
        <f>M1877</f>
        <v>5.6811745349018023E-4</v>
      </c>
      <c r="N1885" s="3">
        <f t="shared" si="930"/>
        <v>3.076849816486993E-4</v>
      </c>
      <c r="O1885" s="3">
        <f>O1877</f>
        <v>0.24404149323905983</v>
      </c>
      <c r="P1885" s="3">
        <f t="shared" si="934"/>
        <v>0.24434917822070853</v>
      </c>
    </row>
    <row r="1886" spans="1:16" x14ac:dyDescent="0.25">
      <c r="A1886" s="8">
        <f t="shared" si="931"/>
        <v>0.24125597521270029</v>
      </c>
      <c r="B1886" s="8">
        <f t="shared" si="921"/>
        <v>8.7440247872997146E-3</v>
      </c>
      <c r="C1886" s="8">
        <f t="shared" si="922"/>
        <v>0.75250681863680802</v>
      </c>
      <c r="D1886" s="8">
        <f t="shared" si="923"/>
        <v>5.3934367966543793E-4</v>
      </c>
      <c r="E1886" s="8">
        <f t="shared" si="924"/>
        <v>4.854815632033456E-2</v>
      </c>
      <c r="F1886" s="3">
        <f t="shared" si="925"/>
        <v>0.44621067262159653</v>
      </c>
      <c r="G1886" s="7">
        <f t="shared" si="926"/>
        <v>3.0916764652394032E-3</v>
      </c>
      <c r="H1886" s="3">
        <f t="shared" si="927"/>
        <v>0.24434765167793968</v>
      </c>
      <c r="I1886" s="3">
        <f t="shared" si="928"/>
        <v>9.4063352329601002E-2</v>
      </c>
      <c r="J1886" s="3">
        <f t="shared" si="929"/>
        <v>0.69133664767039904</v>
      </c>
      <c r="K1886" s="3">
        <f t="shared" si="932"/>
        <v>7.0223611729433921E-2</v>
      </c>
      <c r="L1886" s="7">
        <f t="shared" si="933"/>
        <v>3.1098445922995093E-4</v>
      </c>
      <c r="M1886" s="7">
        <f t="shared" si="935"/>
        <v>5.6811745349018023E-4</v>
      </c>
      <c r="N1886" s="3">
        <f t="shared" si="930"/>
        <v>3.0768566945204591E-4</v>
      </c>
      <c r="O1886" s="3">
        <f t="shared" si="936"/>
        <v>0.24404149323905983</v>
      </c>
      <c r="P1886" s="3">
        <f t="shared" si="934"/>
        <v>0.24434917890851188</v>
      </c>
    </row>
    <row r="1887" spans="1:16" x14ac:dyDescent="0.25">
      <c r="A1887" s="8">
        <f t="shared" si="931"/>
        <v>0.24125673882798637</v>
      </c>
      <c r="B1887" s="8">
        <f t="shared" si="921"/>
        <v>8.7432611720136277E-3</v>
      </c>
      <c r="C1887" s="8">
        <f t="shared" si="922"/>
        <v>0.75247356654136599</v>
      </c>
      <c r="D1887" s="8">
        <f t="shared" si="923"/>
        <v>5.3927353571841911E-4</v>
      </c>
      <c r="E1887" s="8">
        <f t="shared" si="924"/>
        <v>4.8548226464281578E-2</v>
      </c>
      <c r="F1887" s="3">
        <f t="shared" si="925"/>
        <v>0.44621002792291115</v>
      </c>
      <c r="G1887" s="7">
        <f t="shared" si="926"/>
        <v>3.0916675313503905E-3</v>
      </c>
      <c r="H1887" s="3">
        <f t="shared" si="927"/>
        <v>0.24434840635933677</v>
      </c>
      <c r="I1887" s="3">
        <f t="shared" si="928"/>
        <v>9.4059195817670749E-2</v>
      </c>
      <c r="J1887" s="3">
        <f t="shared" si="929"/>
        <v>0.69134080418232924</v>
      </c>
      <c r="K1887" s="3">
        <f t="shared" si="932"/>
        <v>7.022329098844543E-2</v>
      </c>
      <c r="L1887" s="7">
        <f t="shared" si="933"/>
        <v>3.1098545398595121E-4</v>
      </c>
      <c r="M1887" s="7">
        <f t="shared" si="935"/>
        <v>5.6811745349018023E-4</v>
      </c>
      <c r="N1887" s="3">
        <f t="shared" si="930"/>
        <v>3.0768601761664598E-4</v>
      </c>
      <c r="O1887" s="3">
        <f t="shared" si="936"/>
        <v>0.24404149323905983</v>
      </c>
      <c r="P1887" s="3">
        <f t="shared" si="934"/>
        <v>0.24434917925667649</v>
      </c>
    </row>
    <row r="1888" spans="1:16" x14ac:dyDescent="0.25">
      <c r="A1888" s="8">
        <f t="shared" si="931"/>
        <v>0.24125712527665621</v>
      </c>
      <c r="B1888" s="8">
        <f t="shared" si="921"/>
        <v>8.7428747233437853E-3</v>
      </c>
      <c r="C1888" s="8">
        <f t="shared" si="922"/>
        <v>0.75245673786396328</v>
      </c>
      <c r="D1888" s="8">
        <f t="shared" si="923"/>
        <v>5.3923803855584172E-4</v>
      </c>
      <c r="E1888" s="8">
        <f t="shared" si="924"/>
        <v>4.8548261961444156E-2</v>
      </c>
      <c r="F1888" s="3">
        <f t="shared" si="925"/>
        <v>0.44620970166633128</v>
      </c>
      <c r="G1888" s="7">
        <f t="shared" si="926"/>
        <v>3.0916630102664029E-3</v>
      </c>
      <c r="H1888" s="3">
        <f t="shared" si="927"/>
        <v>0.24434878828692261</v>
      </c>
      <c r="I1888" s="3">
        <f t="shared" si="928"/>
        <v>9.405709223299541E-2</v>
      </c>
      <c r="J1888" s="3">
        <f t="shared" si="929"/>
        <v>0.69134290776700458</v>
      </c>
      <c r="K1888" s="3">
        <f t="shared" si="932"/>
        <v>7.0223128661653714E-2</v>
      </c>
      <c r="L1888" s="7">
        <f t="shared" si="933"/>
        <v>3.109859574701025E-4</v>
      </c>
      <c r="M1888" s="7">
        <f t="shared" si="935"/>
        <v>5.6811745349018023E-4</v>
      </c>
      <c r="N1888" s="3">
        <f t="shared" si="930"/>
        <v>3.0768619383609891E-4</v>
      </c>
      <c r="O1888" s="3">
        <f t="shared" si="936"/>
        <v>0.24404149323905983</v>
      </c>
      <c r="P1888" s="3">
        <f t="shared" si="934"/>
        <v>0.24434917943289591</v>
      </c>
    </row>
    <row r="1889" spans="1:16" x14ac:dyDescent="0.25">
      <c r="A1889" s="8">
        <f t="shared" si="931"/>
        <v>0.24125732084964285</v>
      </c>
      <c r="B1889" s="8">
        <f t="shared" si="921"/>
        <v>8.7426791503571466E-3</v>
      </c>
      <c r="C1889" s="8">
        <f t="shared" si="922"/>
        <v>0.75244822111193965</v>
      </c>
      <c r="D1889" s="8">
        <f t="shared" si="923"/>
        <v>5.3922007452777282E-4</v>
      </c>
      <c r="E1889" s="8">
        <f t="shared" si="924"/>
        <v>4.8548279925472226E-2</v>
      </c>
      <c r="F1889" s="3">
        <f t="shared" si="925"/>
        <v>0.44620953655803874</v>
      </c>
      <c r="G1889" s="7">
        <f t="shared" si="926"/>
        <v>3.0916607222878836E-3</v>
      </c>
      <c r="H1889" s="3">
        <f t="shared" si="927"/>
        <v>0.24434898157193075</v>
      </c>
      <c r="I1889" s="3">
        <f t="shared" si="928"/>
        <v>9.4056027638992457E-2</v>
      </c>
      <c r="J1889" s="3">
        <f t="shared" si="929"/>
        <v>0.69134397236100753</v>
      </c>
      <c r="K1889" s="3">
        <f t="shared" si="932"/>
        <v>7.0223046509937867E-2</v>
      </c>
      <c r="L1889" s="7">
        <f t="shared" si="933"/>
        <v>3.1098621228756575E-4</v>
      </c>
      <c r="M1889" s="7">
        <f t="shared" si="935"/>
        <v>5.6811745349018023E-4</v>
      </c>
      <c r="N1889" s="3">
        <f t="shared" si="930"/>
        <v>3.0768628302221108E-4</v>
      </c>
      <c r="O1889" s="3">
        <f t="shared" si="936"/>
        <v>0.24404149323905983</v>
      </c>
      <c r="P1889" s="3">
        <f t="shared" si="934"/>
        <v>0.24434917952208204</v>
      </c>
    </row>
    <row r="1890" spans="1:16" x14ac:dyDescent="0.25">
      <c r="A1890" s="8">
        <f t="shared" si="931"/>
        <v>0.24125741982471849</v>
      </c>
      <c r="B1890" s="8">
        <f t="shared" si="921"/>
        <v>8.7425801752815113E-3</v>
      </c>
      <c r="C1890" s="8">
        <f t="shared" si="922"/>
        <v>0.75244391094092489</v>
      </c>
      <c r="D1890" s="8">
        <f t="shared" si="923"/>
        <v>5.3921098341230388E-4</v>
      </c>
      <c r="E1890" s="8">
        <f t="shared" si="924"/>
        <v>4.8548289016587698E-2</v>
      </c>
      <c r="F1890" s="3">
        <f t="shared" si="925"/>
        <v>0.44620945300118214</v>
      </c>
      <c r="G1890" s="7">
        <f t="shared" si="926"/>
        <v>3.0916595644039464E-3</v>
      </c>
      <c r="H1890" s="3">
        <f t="shared" si="927"/>
        <v>0.24434907938912243</v>
      </c>
      <c r="I1890" s="3">
        <f t="shared" si="928"/>
        <v>9.4055488867615611E-2</v>
      </c>
      <c r="J1890" s="3">
        <f t="shared" si="929"/>
        <v>0.69134451113238438</v>
      </c>
      <c r="K1890" s="3">
        <f t="shared" si="932"/>
        <v>7.0223004934353586E-2</v>
      </c>
      <c r="L1890" s="7">
        <f t="shared" si="933"/>
        <v>3.1098634124889114E-4</v>
      </c>
      <c r="M1890" s="7">
        <f t="shared" si="935"/>
        <v>5.6811745349018023E-4</v>
      </c>
      <c r="N1890" s="3">
        <f t="shared" si="930"/>
        <v>3.0768632815867498E-4</v>
      </c>
      <c r="O1890" s="3">
        <f t="shared" si="936"/>
        <v>0.24404149323905983</v>
      </c>
      <c r="P1890" s="3">
        <f t="shared" si="934"/>
        <v>0.24434917956721849</v>
      </c>
    </row>
    <row r="1891" spans="1:16" x14ac:dyDescent="0.25">
      <c r="A1891" s="8">
        <f t="shared" si="931"/>
        <v>0.24125746991376651</v>
      </c>
      <c r="B1891" s="8">
        <f t="shared" si="921"/>
        <v>8.7425300862334909E-3</v>
      </c>
      <c r="C1891" s="8">
        <f t="shared" si="922"/>
        <v>0.75244172965186307</v>
      </c>
      <c r="D1891" s="8">
        <f t="shared" si="923"/>
        <v>5.3920638262320957E-4</v>
      </c>
      <c r="E1891" s="8">
        <f t="shared" si="924"/>
        <v>4.8548293617376788E-2</v>
      </c>
      <c r="F1891" s="3">
        <f t="shared" si="925"/>
        <v>0.44620941071513193</v>
      </c>
      <c r="G1891" s="7">
        <f t="shared" si="926"/>
        <v>3.0916589784277214E-3</v>
      </c>
      <c r="H1891" s="3">
        <f t="shared" si="927"/>
        <v>0.24434912889219423</v>
      </c>
      <c r="I1891" s="3">
        <f t="shared" si="928"/>
        <v>9.4055216206482883E-2</v>
      </c>
      <c r="J1891" s="3">
        <f t="shared" si="929"/>
        <v>0.69134478379351716</v>
      </c>
      <c r="K1891" s="3">
        <f t="shared" si="932"/>
        <v>7.0222983893773946E-2</v>
      </c>
      <c r="L1891" s="7">
        <f t="shared" si="933"/>
        <v>3.1098640651431583E-4</v>
      </c>
      <c r="M1891" s="7">
        <f t="shared" si="935"/>
        <v>5.6811745349018023E-4</v>
      </c>
      <c r="N1891" s="3">
        <f t="shared" si="930"/>
        <v>3.0768635100157356E-4</v>
      </c>
      <c r="O1891" s="3">
        <f t="shared" si="936"/>
        <v>0.24404149323905983</v>
      </c>
      <c r="P1891" s="3">
        <f t="shared" si="934"/>
        <v>0.24434917959006139</v>
      </c>
    </row>
    <row r="1892" spans="1:16" x14ac:dyDescent="0.25">
      <c r="A1892" s="8">
        <f t="shared" si="931"/>
        <v>0.24125749526270007</v>
      </c>
      <c r="B1892" s="8">
        <f t="shared" si="921"/>
        <v>8.7425047372999276E-3</v>
      </c>
      <c r="C1892" s="8">
        <f t="shared" si="922"/>
        <v>0.75244062574854187</v>
      </c>
      <c r="D1892" s="8">
        <f t="shared" si="923"/>
        <v>5.3920405427281687E-4</v>
      </c>
      <c r="E1892" s="8">
        <f t="shared" si="924"/>
        <v>4.8548295945727182E-2</v>
      </c>
      <c r="F1892" s="3">
        <f t="shared" si="925"/>
        <v>0.44620938931516646</v>
      </c>
      <c r="G1892" s="7">
        <f t="shared" si="926"/>
        <v>3.0916586818790959E-3</v>
      </c>
      <c r="H1892" s="3">
        <f t="shared" si="927"/>
        <v>0.24434915394457918</v>
      </c>
      <c r="I1892" s="3">
        <f t="shared" si="928"/>
        <v>9.4055078218567734E-2</v>
      </c>
      <c r="J1892" s="3">
        <f t="shared" si="929"/>
        <v>0.69134492178143225</v>
      </c>
      <c r="K1892" s="3">
        <f t="shared" si="932"/>
        <v>7.0222973245582992E-2</v>
      </c>
      <c r="L1892" s="7">
        <f t="shared" si="933"/>
        <v>3.1098643954392976E-4</v>
      </c>
      <c r="M1892" s="7">
        <f t="shared" si="935"/>
        <v>5.6811745349018023E-4</v>
      </c>
      <c r="N1892" s="3">
        <f t="shared" si="930"/>
        <v>3.0768636256193847E-4</v>
      </c>
      <c r="O1892" s="3">
        <f t="shared" si="936"/>
        <v>0.24404149323905983</v>
      </c>
      <c r="P1892" s="3">
        <f t="shared" si="934"/>
        <v>0.24434917960162175</v>
      </c>
    </row>
    <row r="1893" spans="1:16" x14ac:dyDescent="0.25">
      <c r="A1893" s="8">
        <f t="shared" si="931"/>
        <v>0.24125750809122137</v>
      </c>
      <c r="B1893" s="8">
        <f t="shared" si="921"/>
        <v>8.7424919087786268E-3</v>
      </c>
      <c r="C1893" s="8">
        <f t="shared" si="922"/>
        <v>0.75244006708747913</v>
      </c>
      <c r="D1893" s="8">
        <f t="shared" si="923"/>
        <v>5.3920287594864426E-4</v>
      </c>
      <c r="E1893" s="8">
        <f t="shared" si="924"/>
        <v>4.8548297124051357E-2</v>
      </c>
      <c r="F1893" s="3">
        <f t="shared" si="925"/>
        <v>0.44620937848514064</v>
      </c>
      <c r="G1893" s="7">
        <f t="shared" si="926"/>
        <v>3.0916585318027249E-3</v>
      </c>
      <c r="H1893" s="3">
        <f t="shared" si="927"/>
        <v>0.24434916662302411</v>
      </c>
      <c r="I1893" s="3">
        <f t="shared" si="928"/>
        <v>9.4055008385934891E-2</v>
      </c>
      <c r="J1893" s="3">
        <f t="shared" si="929"/>
        <v>0.69134499161406504</v>
      </c>
      <c r="K1893" s="3">
        <f t="shared" si="932"/>
        <v>7.022296785676703E-2</v>
      </c>
      <c r="L1893" s="7">
        <f t="shared" si="933"/>
        <v>3.1098645625953565E-4</v>
      </c>
      <c r="M1893" s="7">
        <f t="shared" si="935"/>
        <v>5.6811745349018023E-4</v>
      </c>
      <c r="N1893" s="3">
        <f t="shared" si="930"/>
        <v>3.0768636841240052E-4</v>
      </c>
      <c r="O1893" s="3">
        <f t="shared" si="936"/>
        <v>0.24404149323905983</v>
      </c>
      <c r="P1893" s="3">
        <f t="shared" si="934"/>
        <v>0.24434917960747224</v>
      </c>
    </row>
    <row r="1894" spans="1:16" x14ac:dyDescent="0.25">
      <c r="A1894" s="8">
        <f t="shared" si="931"/>
        <v>0.24125751458344544</v>
      </c>
      <c r="B1894" s="8">
        <f t="shared" si="921"/>
        <v>8.7424854165545629E-3</v>
      </c>
      <c r="C1894" s="8">
        <f t="shared" si="922"/>
        <v>0.75243978436161818</v>
      </c>
      <c r="D1894" s="8">
        <f t="shared" si="923"/>
        <v>5.3920227962578598E-4</v>
      </c>
      <c r="E1894" s="8">
        <f t="shared" si="924"/>
        <v>4.8548297720374216E-2</v>
      </c>
      <c r="F1894" s="3">
        <f t="shared" si="925"/>
        <v>0.44620937300431301</v>
      </c>
      <c r="G1894" s="7">
        <f t="shared" si="926"/>
        <v>3.0916584558525178E-3</v>
      </c>
      <c r="H1894" s="3">
        <f t="shared" si="927"/>
        <v>0.24434917303929796</v>
      </c>
      <c r="I1894" s="3">
        <f t="shared" si="928"/>
        <v>9.4054973045202273E-2</v>
      </c>
      <c r="J1894" s="3">
        <f t="shared" si="929"/>
        <v>0.69134502695479771</v>
      </c>
      <c r="K1894" s="3">
        <f t="shared" si="932"/>
        <v>7.0222965129607351E-2</v>
      </c>
      <c r="L1894" s="7">
        <f t="shared" si="933"/>
        <v>3.1098646471894249E-4</v>
      </c>
      <c r="M1894" s="7">
        <f t="shared" si="935"/>
        <v>5.6811745349018023E-4</v>
      </c>
      <c r="N1894" s="3">
        <f t="shared" si="930"/>
        <v>3.0768637137319293E-4</v>
      </c>
      <c r="O1894" s="3">
        <f t="shared" si="936"/>
        <v>0.24404149323905983</v>
      </c>
      <c r="P1894" s="3">
        <f t="shared" si="934"/>
        <v>0.24434917961043301</v>
      </c>
    </row>
    <row r="1895" spans="1:16" x14ac:dyDescent="0.25">
      <c r="A1895" s="8">
        <f t="shared" si="931"/>
        <v>0.24125751786901295</v>
      </c>
      <c r="B1895" s="8">
        <f t="shared" si="921"/>
        <v>8.7424821309870504E-3</v>
      </c>
      <c r="C1895" s="8">
        <f t="shared" si="922"/>
        <v>0.75243964128042684</v>
      </c>
      <c r="D1895" s="8">
        <f t="shared" si="923"/>
        <v>5.3920197784037942E-4</v>
      </c>
      <c r="E1895" s="8">
        <f t="shared" si="924"/>
        <v>4.8548298022159618E-2</v>
      </c>
      <c r="F1895" s="3">
        <f t="shared" si="925"/>
        <v>0.44620937023059115</v>
      </c>
      <c r="G1895" s="7">
        <f t="shared" si="926"/>
        <v>3.0916584174158503E-3</v>
      </c>
      <c r="H1895" s="3">
        <f t="shared" si="927"/>
        <v>0.2443491762864288</v>
      </c>
      <c r="I1895" s="3">
        <f t="shared" si="928"/>
        <v>9.4054955160053355E-2</v>
      </c>
      <c r="J1895" s="3">
        <f t="shared" si="929"/>
        <v>0.69134504483994663</v>
      </c>
      <c r="K1895" s="3">
        <f t="shared" si="932"/>
        <v>7.0222963749453124E-2</v>
      </c>
      <c r="L1895" s="7">
        <f t="shared" si="933"/>
        <v>3.1098646900006087E-4</v>
      </c>
      <c r="M1895" s="7">
        <f t="shared" si="935"/>
        <v>5.6811745349018023E-4</v>
      </c>
      <c r="N1895" s="3">
        <f t="shared" si="930"/>
        <v>3.0768637287158435E-4</v>
      </c>
      <c r="O1895" s="3">
        <f t="shared" si="936"/>
        <v>0.24404149323905983</v>
      </c>
      <c r="P1895" s="3">
        <f t="shared" si="934"/>
        <v>0.24434917961193142</v>
      </c>
    </row>
    <row r="1896" spans="1:16" x14ac:dyDescent="0.25">
      <c r="A1896" s="8">
        <f t="shared" si="931"/>
        <v>0.24125751953176428</v>
      </c>
      <c r="B1896" s="8">
        <f t="shared" si="921"/>
        <v>8.7424804682357249E-3</v>
      </c>
      <c r="C1896" s="8">
        <f t="shared" si="922"/>
        <v>0.75243956887026542</v>
      </c>
      <c r="D1896" s="8">
        <f t="shared" si="923"/>
        <v>5.3920182511363844E-4</v>
      </c>
      <c r="E1896" s="8">
        <f t="shared" si="924"/>
        <v>4.8548298174886359E-2</v>
      </c>
      <c r="F1896" s="3">
        <f t="shared" si="925"/>
        <v>0.44620936882687351</v>
      </c>
      <c r="G1896" s="7">
        <f t="shared" si="926"/>
        <v>3.0916583979639254E-3</v>
      </c>
      <c r="H1896" s="3">
        <f t="shared" si="927"/>
        <v>0.24434917792972821</v>
      </c>
      <c r="I1896" s="3">
        <f t="shared" si="928"/>
        <v>9.4054946108783177E-2</v>
      </c>
      <c r="J1896" s="3">
        <f t="shared" si="929"/>
        <v>0.69134505389121681</v>
      </c>
      <c r="K1896" s="3">
        <f t="shared" si="932"/>
        <v>7.0222963050988199E-2</v>
      </c>
      <c r="L1896" s="7">
        <f t="shared" si="933"/>
        <v>3.1098647116663898E-4</v>
      </c>
      <c r="M1896" s="7">
        <f t="shared" si="935"/>
        <v>5.6811745349018023E-4</v>
      </c>
      <c r="N1896" s="3">
        <f t="shared" si="930"/>
        <v>3.0768637362988668E-4</v>
      </c>
      <c r="O1896" s="3">
        <f t="shared" si="936"/>
        <v>0.24404149323905983</v>
      </c>
      <c r="P1896" s="3">
        <f t="shared" si="934"/>
        <v>0.2443491796126897</v>
      </c>
    </row>
    <row r="1897" spans="1:16" x14ac:dyDescent="0.25">
      <c r="A1897" s="8">
        <f t="shared" si="931"/>
        <v>0.24125752037324502</v>
      </c>
      <c r="B1897" s="8">
        <f t="shared" si="921"/>
        <v>8.7424796267549787E-3</v>
      </c>
      <c r="C1897" s="8">
        <f t="shared" si="922"/>
        <v>0.7524395322251225</v>
      </c>
      <c r="D1897" s="8">
        <f t="shared" si="923"/>
        <v>5.3920174782210416E-4</v>
      </c>
      <c r="E1897" s="8">
        <f t="shared" si="924"/>
        <v>4.8548298252177893E-2</v>
      </c>
      <c r="F1897" s="3">
        <f t="shared" si="925"/>
        <v>0.44620936811648387</v>
      </c>
      <c r="G1897" s="7">
        <f t="shared" si="926"/>
        <v>3.0916583881197483E-3</v>
      </c>
      <c r="H1897" s="3">
        <f t="shared" si="927"/>
        <v>0.24434917876136478</v>
      </c>
      <c r="I1897" s="3">
        <f t="shared" si="928"/>
        <v>9.4054941528140312E-2</v>
      </c>
      <c r="J1897" s="3">
        <f t="shared" si="929"/>
        <v>0.69134505847185967</v>
      </c>
      <c r="K1897" s="3">
        <f t="shared" si="932"/>
        <v>7.0222962697510896E-2</v>
      </c>
      <c r="L1897" s="7">
        <f t="shared" si="933"/>
        <v>3.1098647226309551E-4</v>
      </c>
      <c r="M1897" s="7">
        <f t="shared" si="935"/>
        <v>5.6811745349018023E-4</v>
      </c>
      <c r="N1897" s="3">
        <f t="shared" si="930"/>
        <v>3.0768637401364649E-4</v>
      </c>
      <c r="O1897" s="3">
        <f t="shared" si="936"/>
        <v>0.24404149323905983</v>
      </c>
      <c r="P1897" s="3">
        <f t="shared" si="934"/>
        <v>0.24434917961307348</v>
      </c>
    </row>
    <row r="1898" spans="1:16" x14ac:dyDescent="0.25">
      <c r="A1898" s="8">
        <f t="shared" si="931"/>
        <v>0.24125752079909937</v>
      </c>
      <c r="B1898" s="8">
        <f t="shared" si="921"/>
        <v>8.7424792009006269E-3</v>
      </c>
      <c r="C1898" s="8">
        <f t="shared" si="922"/>
        <v>0.7524395136798443</v>
      </c>
      <c r="D1898" s="8">
        <f t="shared" si="923"/>
        <v>5.3920170870660946E-4</v>
      </c>
      <c r="E1898" s="8">
        <f t="shared" si="924"/>
        <v>4.8548298291293389E-2</v>
      </c>
      <c r="F1898" s="3">
        <f t="shared" si="925"/>
        <v>0.44620936775697179</v>
      </c>
      <c r="G1898" s="7">
        <f t="shared" si="926"/>
        <v>3.0916583831378337E-3</v>
      </c>
      <c r="H1898" s="3">
        <f t="shared" si="927"/>
        <v>0.2443491791822372</v>
      </c>
      <c r="I1898" s="3">
        <f t="shared" si="928"/>
        <v>9.4054939209980537E-2</v>
      </c>
      <c r="J1898" s="3">
        <f t="shared" si="929"/>
        <v>0.69134506079001945</v>
      </c>
      <c r="K1898" s="3">
        <f t="shared" si="932"/>
        <v>7.0222962518624032E-2</v>
      </c>
      <c r="L1898" s="7">
        <f t="shared" si="933"/>
        <v>3.1098647281798737E-4</v>
      </c>
      <c r="M1898" s="7">
        <f t="shared" si="935"/>
        <v>5.6811745349018023E-4</v>
      </c>
      <c r="N1898" s="3">
        <f t="shared" si="930"/>
        <v>3.076863742078586E-4</v>
      </c>
      <c r="O1898" s="3">
        <f t="shared" si="936"/>
        <v>0.24404149323905983</v>
      </c>
      <c r="P1898" s="3">
        <f t="shared" si="934"/>
        <v>0.24434917961326769</v>
      </c>
    </row>
    <row r="1900" spans="1:16" x14ac:dyDescent="0.25">
      <c r="A1900" s="5" t="s">
        <v>75</v>
      </c>
      <c r="B1900" s="5"/>
      <c r="C1900" s="5"/>
      <c r="D1900" s="5"/>
      <c r="E1900" s="5"/>
      <c r="F1900">
        <f>F1867+1</f>
        <v>58</v>
      </c>
      <c r="G1900" t="s">
        <v>76</v>
      </c>
      <c r="H1900">
        <f>D$18/100</f>
        <v>0.7</v>
      </c>
      <c r="K1900" t="s">
        <v>15</v>
      </c>
    </row>
    <row r="1901" spans="1:16" x14ac:dyDescent="0.25">
      <c r="A1901" s="1" t="s">
        <v>82</v>
      </c>
      <c r="B1901" s="1" t="s">
        <v>182</v>
      </c>
      <c r="C1901" s="1" t="s">
        <v>183</v>
      </c>
      <c r="D1901" s="1" t="s">
        <v>184</v>
      </c>
      <c r="E1901" s="1" t="s">
        <v>185</v>
      </c>
      <c r="F1901" s="1" t="s">
        <v>79</v>
      </c>
      <c r="G1901" s="1" t="s">
        <v>81</v>
      </c>
      <c r="H1901" s="1" t="s">
        <v>84</v>
      </c>
      <c r="I1901" s="1" t="s">
        <v>60</v>
      </c>
      <c r="J1901" s="1" t="s">
        <v>187</v>
      </c>
      <c r="K1901" s="1" t="s">
        <v>86</v>
      </c>
      <c r="L1901" s="1" t="s">
        <v>88</v>
      </c>
      <c r="M1901" s="1" t="s">
        <v>88</v>
      </c>
      <c r="N1901" s="1" t="s">
        <v>90</v>
      </c>
      <c r="O1901" s="1" t="s">
        <v>92</v>
      </c>
      <c r="P1901" s="1" t="s">
        <v>92</v>
      </c>
    </row>
    <row r="1902" spans="1:16" x14ac:dyDescent="0.25">
      <c r="A1902" s="1" t="s">
        <v>77</v>
      </c>
      <c r="B1902" s="1" t="s">
        <v>10</v>
      </c>
      <c r="C1902" s="1" t="s">
        <v>57</v>
      </c>
      <c r="D1902" s="1" t="s">
        <v>59</v>
      </c>
      <c r="E1902" s="1" t="s">
        <v>186</v>
      </c>
      <c r="F1902" s="1" t="s">
        <v>78</v>
      </c>
      <c r="G1902" s="1" t="s">
        <v>80</v>
      </c>
      <c r="H1902" s="1" t="s">
        <v>83</v>
      </c>
      <c r="I1902" s="1" t="s">
        <v>61</v>
      </c>
      <c r="J1902" s="1" t="s">
        <v>188</v>
      </c>
      <c r="K1902" s="1" t="s">
        <v>85</v>
      </c>
      <c r="L1902" s="1" t="s">
        <v>87</v>
      </c>
      <c r="M1902" s="1" t="s">
        <v>28</v>
      </c>
      <c r="N1902" s="1" t="s">
        <v>89</v>
      </c>
      <c r="O1902" s="1" t="s">
        <v>32</v>
      </c>
      <c r="P1902" s="1" t="s">
        <v>91</v>
      </c>
    </row>
    <row r="1903" spans="1:16" x14ac:dyDescent="0.25">
      <c r="A1903" s="1" t="s">
        <v>0</v>
      </c>
      <c r="B1903" s="1" t="s">
        <v>0</v>
      </c>
      <c r="C1903" s="1" t="s">
        <v>97</v>
      </c>
      <c r="D1903" s="1" t="s">
        <v>17</v>
      </c>
      <c r="E1903" s="1" t="s">
        <v>17</v>
      </c>
      <c r="F1903" s="1" t="s">
        <v>22</v>
      </c>
      <c r="G1903" s="1" t="s">
        <v>0</v>
      </c>
      <c r="H1903" s="1" t="s">
        <v>0</v>
      </c>
      <c r="I1903" s="1" t="s">
        <v>0</v>
      </c>
      <c r="J1903" s="1" t="s">
        <v>0</v>
      </c>
      <c r="K1903" s="1" t="s">
        <v>0</v>
      </c>
      <c r="L1903" s="1" t="s">
        <v>20</v>
      </c>
      <c r="M1903" s="1" t="s">
        <v>20</v>
      </c>
      <c r="N1903" s="1" t="s">
        <v>0</v>
      </c>
      <c r="O1903" s="1" t="s">
        <v>0</v>
      </c>
      <c r="P1903" s="1" t="s">
        <v>0</v>
      </c>
    </row>
    <row r="1904" spans="1:16" x14ac:dyDescent="0.25">
      <c r="A1904" s="8">
        <v>0.2</v>
      </c>
      <c r="B1904" s="8">
        <f t="shared" ref="B1904:B1931" si="937">IF(A1904&lt;$D$24,A1904,2*$D$24-A1904)</f>
        <v>4.9999999999999989E-2</v>
      </c>
      <c r="C1904" s="8">
        <f t="shared" ref="C1904:C1931" si="938">2*ACOS(($D$24-B1904)/$D$24)</f>
        <v>1.8545904360032242</v>
      </c>
      <c r="D1904" s="8">
        <f t="shared" ref="D1904:D1931" si="939">$D$24^2*(C1904-SIN(C1904))/2</f>
        <v>6.9889877812751881E-3</v>
      </c>
      <c r="E1904" s="8">
        <f t="shared" ref="E1904:E1931" si="940">IF(A1904&lt;$D$24,D1904,3.1416*($D$24)^2-D1904)</f>
        <v>4.2098512218724814E-2</v>
      </c>
      <c r="F1904" s="3">
        <f t="shared" ref="F1904:F1931" si="941">$D$19/E1904</f>
        <v>0.51457175906087338</v>
      </c>
      <c r="G1904" s="7">
        <f t="shared" ref="G1904:G1931" si="942">F1904^2/(2*32.2)</f>
        <v>4.1115542736490911E-3</v>
      </c>
      <c r="H1904" s="3">
        <f t="shared" ref="H1904:H1931" si="943">A1904+G1904</f>
        <v>0.2041115542736491</v>
      </c>
      <c r="I1904" s="3">
        <f t="shared" ref="I1904:I1931" si="944">$D$24*C1904</f>
        <v>0.23182380450040302</v>
      </c>
      <c r="J1904" s="3">
        <f t="shared" ref="J1904:J1931" si="945">IF(A1904&lt;$D$24,I1904,(2*3.1416*$D$24-I1904))</f>
        <v>0.55357619549959702</v>
      </c>
      <c r="K1904" s="3">
        <f>E1904/J1904</f>
        <v>7.6048270429568104E-2</v>
      </c>
      <c r="L1904" s="7">
        <f>($D$21^2)*(F1904^2)/(($D$20^2)*(K1904^1.333))</f>
        <v>3.7189525515176188E-4</v>
      </c>
      <c r="M1904" s="7">
        <f>D1887</f>
        <v>5.3927353571841911E-4</v>
      </c>
      <c r="N1904" s="3">
        <f t="shared" ref="N1904:N1931" si="946">((M1904+L1904)/2)*D$30</f>
        <v>3.1890907680456328E-4</v>
      </c>
      <c r="O1904" s="3">
        <f>H1898</f>
        <v>0.2443491791822372</v>
      </c>
      <c r="P1904" s="3">
        <f>N1904+O1904</f>
        <v>0.24466808825904177</v>
      </c>
    </row>
    <row r="1905" spans="1:16" x14ac:dyDescent="0.25">
      <c r="A1905" s="8">
        <f t="shared" ref="A1905:A1931" si="947">A1904+(P1904-H1904)/2</f>
        <v>0.22027826699269634</v>
      </c>
      <c r="B1905" s="8">
        <f t="shared" si="937"/>
        <v>2.9721733007303658E-2</v>
      </c>
      <c r="C1905" s="8">
        <f t="shared" si="938"/>
        <v>1.4081021757374479</v>
      </c>
      <c r="D1905" s="8">
        <f t="shared" si="939"/>
        <v>3.2914664220712389E-3</v>
      </c>
      <c r="E1905" s="8">
        <f t="shared" si="940"/>
        <v>4.579603357792876E-2</v>
      </c>
      <c r="F1905" s="3">
        <f t="shared" si="941"/>
        <v>0.47302580144572087</v>
      </c>
      <c r="G1905" s="7">
        <f t="shared" si="942"/>
        <v>3.47443181418271E-3</v>
      </c>
      <c r="H1905" s="3">
        <f t="shared" si="943"/>
        <v>0.22375269880687906</v>
      </c>
      <c r="I1905" s="3">
        <f t="shared" si="944"/>
        <v>0.17601277196718099</v>
      </c>
      <c r="J1905" s="3">
        <f t="shared" si="945"/>
        <v>0.60938722803281897</v>
      </c>
      <c r="K1905" s="3">
        <f t="shared" ref="K1905:K1931" si="948">E1905/J1905</f>
        <v>7.5150957340809885E-2</v>
      </c>
      <c r="L1905" s="7">
        <f t="shared" ref="L1905:L1931" si="949">($D$21^2)*(F1905^2)/(($D$20^2)*(K1905^1.333))</f>
        <v>3.1927858006175702E-4</v>
      </c>
      <c r="M1905" s="7">
        <f>M1904</f>
        <v>5.3927353571841911E-4</v>
      </c>
      <c r="N1905" s="3">
        <f t="shared" si="946"/>
        <v>3.0049324052306163E-4</v>
      </c>
      <c r="O1905" s="3">
        <f>O1904</f>
        <v>0.2443491791822372</v>
      </c>
      <c r="P1905" s="3">
        <f t="shared" ref="P1905:P1931" si="950">N1905+O1905</f>
        <v>0.24464967242276026</v>
      </c>
    </row>
    <row r="1906" spans="1:16" x14ac:dyDescent="0.25">
      <c r="A1906" s="8">
        <f t="shared" si="947"/>
        <v>0.23072675380063695</v>
      </c>
      <c r="B1906" s="8">
        <f t="shared" si="937"/>
        <v>1.9273246199363048E-2</v>
      </c>
      <c r="C1906" s="8">
        <f t="shared" si="938"/>
        <v>1.12541421387892</v>
      </c>
      <c r="D1906" s="8">
        <f t="shared" si="939"/>
        <v>1.7419382647644492E-3</v>
      </c>
      <c r="E1906" s="8">
        <f t="shared" si="940"/>
        <v>4.7345561735235547E-2</v>
      </c>
      <c r="F1906" s="3">
        <f t="shared" si="941"/>
        <v>0.4575445869113654</v>
      </c>
      <c r="G1906" s="7">
        <f t="shared" si="942"/>
        <v>3.2507305747188201E-3</v>
      </c>
      <c r="H1906" s="3">
        <f t="shared" si="943"/>
        <v>0.23397748437535576</v>
      </c>
      <c r="I1906" s="3">
        <f t="shared" si="944"/>
        <v>0.14067677673486501</v>
      </c>
      <c r="J1906" s="3">
        <f t="shared" si="945"/>
        <v>0.64472322326513498</v>
      </c>
      <c r="K1906" s="3">
        <f t="shared" si="948"/>
        <v>7.3435483672293952E-2</v>
      </c>
      <c r="L1906" s="7">
        <f t="shared" si="949"/>
        <v>3.0805980330800796E-4</v>
      </c>
      <c r="M1906" s="7">
        <f t="shared" ref="M1906:M1931" si="951">M1905</f>
        <v>5.3927353571841911E-4</v>
      </c>
      <c r="N1906" s="3">
        <f t="shared" si="946"/>
        <v>2.9656666865924945E-4</v>
      </c>
      <c r="O1906" s="3">
        <f t="shared" ref="O1906:O1931" si="952">O1905</f>
        <v>0.2443491791822372</v>
      </c>
      <c r="P1906" s="3">
        <f t="shared" si="950"/>
        <v>0.24464574585089643</v>
      </c>
    </row>
    <row r="1907" spans="1:16" x14ac:dyDescent="0.25">
      <c r="A1907" s="8">
        <f t="shared" si="947"/>
        <v>0.23606088453840729</v>
      </c>
      <c r="B1907" s="8">
        <f t="shared" si="937"/>
        <v>1.393911546159271E-2</v>
      </c>
      <c r="C1907" s="8">
        <f t="shared" si="938"/>
        <v>0.95351717904297795</v>
      </c>
      <c r="D1907" s="8">
        <f t="shared" si="939"/>
        <v>1.0786002038481162E-3</v>
      </c>
      <c r="E1907" s="8">
        <f t="shared" si="940"/>
        <v>4.8008899796151881E-2</v>
      </c>
      <c r="F1907" s="3">
        <f t="shared" si="941"/>
        <v>0.45122270200349929</v>
      </c>
      <c r="G1907" s="7">
        <f t="shared" si="942"/>
        <v>3.1615206025363152E-3</v>
      </c>
      <c r="H1907" s="3">
        <f t="shared" si="943"/>
        <v>0.23922240514094362</v>
      </c>
      <c r="I1907" s="3">
        <f t="shared" si="944"/>
        <v>0.11918964738037224</v>
      </c>
      <c r="J1907" s="3">
        <f t="shared" si="945"/>
        <v>0.66621035261962769</v>
      </c>
      <c r="K1907" s="3">
        <f t="shared" si="948"/>
        <v>7.2062674510197128E-2</v>
      </c>
      <c r="L1907" s="7">
        <f t="shared" si="949"/>
        <v>3.0723789899903063E-4</v>
      </c>
      <c r="M1907" s="7">
        <f t="shared" si="951"/>
        <v>5.3927353571841911E-4</v>
      </c>
      <c r="N1907" s="3">
        <f t="shared" si="946"/>
        <v>2.962790021511074E-4</v>
      </c>
      <c r="O1907" s="3">
        <f t="shared" si="952"/>
        <v>0.2443491791822372</v>
      </c>
      <c r="P1907" s="3">
        <f t="shared" si="950"/>
        <v>0.24464545818438829</v>
      </c>
    </row>
    <row r="1908" spans="1:16" x14ac:dyDescent="0.25">
      <c r="A1908" s="8">
        <f t="shared" si="947"/>
        <v>0.23877241106012964</v>
      </c>
      <c r="B1908" s="8">
        <f t="shared" si="937"/>
        <v>1.1227588939870359E-2</v>
      </c>
      <c r="C1908" s="8">
        <f t="shared" si="938"/>
        <v>0.85415926176976731</v>
      </c>
      <c r="D1908" s="8">
        <f t="shared" si="939"/>
        <v>7.8234625187061351E-4</v>
      </c>
      <c r="E1908" s="8">
        <f t="shared" si="940"/>
        <v>4.8305153748129388E-2</v>
      </c>
      <c r="F1908" s="3">
        <f t="shared" si="941"/>
        <v>0.44845536770646927</v>
      </c>
      <c r="G1908" s="7">
        <f t="shared" si="942"/>
        <v>3.1228605097010022E-3</v>
      </c>
      <c r="H1908" s="3">
        <f t="shared" si="943"/>
        <v>0.24189527156983065</v>
      </c>
      <c r="I1908" s="3">
        <f t="shared" si="944"/>
        <v>0.10676990772122091</v>
      </c>
      <c r="J1908" s="3">
        <f t="shared" si="945"/>
        <v>0.67863009227877913</v>
      </c>
      <c r="K1908" s="3">
        <f t="shared" si="948"/>
        <v>7.1180388694413774E-2</v>
      </c>
      <c r="L1908" s="7">
        <f t="shared" si="949"/>
        <v>3.0850551653508563E-4</v>
      </c>
      <c r="M1908" s="7">
        <f t="shared" si="951"/>
        <v>5.3927353571841911E-4</v>
      </c>
      <c r="N1908" s="3">
        <f t="shared" si="946"/>
        <v>2.9672266828872668E-4</v>
      </c>
      <c r="O1908" s="3">
        <f t="shared" si="952"/>
        <v>0.2443491791822372</v>
      </c>
      <c r="P1908" s="3">
        <f t="shared" si="950"/>
        <v>0.24464590185052593</v>
      </c>
    </row>
    <row r="1909" spans="1:16" x14ac:dyDescent="0.25">
      <c r="A1909" s="8">
        <f t="shared" si="947"/>
        <v>0.24014772620047728</v>
      </c>
      <c r="B1909" s="8">
        <f t="shared" si="937"/>
        <v>9.8522737995227205E-3</v>
      </c>
      <c r="C1909" s="8">
        <f t="shared" si="938"/>
        <v>0.79937927955806787</v>
      </c>
      <c r="D1909" s="8">
        <f t="shared" si="939"/>
        <v>6.4418583534175174E-4</v>
      </c>
      <c r="E1909" s="8">
        <f t="shared" si="940"/>
        <v>4.8443314164658247E-2</v>
      </c>
      <c r="F1909" s="3">
        <f t="shared" si="941"/>
        <v>0.44717637221523737</v>
      </c>
      <c r="G1909" s="7">
        <f t="shared" si="942"/>
        <v>3.1050731035338589E-3</v>
      </c>
      <c r="H1909" s="3">
        <f t="shared" si="943"/>
        <v>0.24325279930401114</v>
      </c>
      <c r="I1909" s="3">
        <f t="shared" si="944"/>
        <v>9.9922409944758483E-2</v>
      </c>
      <c r="J1909" s="3">
        <f t="shared" si="945"/>
        <v>0.68547759005524145</v>
      </c>
      <c r="K1909" s="3">
        <f t="shared" si="948"/>
        <v>7.0670894085325661E-2</v>
      </c>
      <c r="L1909" s="7">
        <f t="shared" si="949"/>
        <v>3.0969973265029371E-4</v>
      </c>
      <c r="M1909" s="7">
        <f t="shared" si="951"/>
        <v>5.3927353571841911E-4</v>
      </c>
      <c r="N1909" s="3">
        <f t="shared" si="946"/>
        <v>2.9714064392904945E-4</v>
      </c>
      <c r="O1909" s="3">
        <f t="shared" si="952"/>
        <v>0.2443491791822372</v>
      </c>
      <c r="P1909" s="3">
        <f t="shared" si="950"/>
        <v>0.24464631982616625</v>
      </c>
    </row>
    <row r="1910" spans="1:16" x14ac:dyDescent="0.25">
      <c r="A1910" s="8">
        <f t="shared" si="947"/>
        <v>0.24084448646155482</v>
      </c>
      <c r="B1910" s="8">
        <f t="shared" si="937"/>
        <v>9.1555135384451813E-3</v>
      </c>
      <c r="C1910" s="8">
        <f t="shared" si="938"/>
        <v>0.77022651578668189</v>
      </c>
      <c r="D1910" s="8">
        <f t="shared" si="939"/>
        <v>5.7756778843564595E-4</v>
      </c>
      <c r="E1910" s="8">
        <f t="shared" si="940"/>
        <v>4.8509932211564355E-2</v>
      </c>
      <c r="F1910" s="3">
        <f t="shared" si="941"/>
        <v>0.44656227083060512</v>
      </c>
      <c r="G1910" s="7">
        <f t="shared" si="942"/>
        <v>3.0965506479718433E-3</v>
      </c>
      <c r="H1910" s="3">
        <f t="shared" si="943"/>
        <v>0.24394103710952666</v>
      </c>
      <c r="I1910" s="3">
        <f t="shared" si="944"/>
        <v>9.6278314473335236E-2</v>
      </c>
      <c r="J1910" s="3">
        <f t="shared" si="945"/>
        <v>0.68912168552666475</v>
      </c>
      <c r="K1910" s="3">
        <f t="shared" si="948"/>
        <v>7.0393855294932986E-2</v>
      </c>
      <c r="L1910" s="7">
        <f t="shared" si="949"/>
        <v>3.1047101866974423E-4</v>
      </c>
      <c r="M1910" s="7">
        <f t="shared" si="951"/>
        <v>5.3927353571841911E-4</v>
      </c>
      <c r="N1910" s="3">
        <f t="shared" si="946"/>
        <v>2.9741059403585714E-4</v>
      </c>
      <c r="O1910" s="3">
        <f t="shared" si="952"/>
        <v>0.2443491791822372</v>
      </c>
      <c r="P1910" s="3">
        <f t="shared" si="950"/>
        <v>0.24464658977627304</v>
      </c>
    </row>
    <row r="1911" spans="1:16" x14ac:dyDescent="0.25">
      <c r="A1911" s="8">
        <f t="shared" si="947"/>
        <v>0.24119726279492801</v>
      </c>
      <c r="B1911" s="8">
        <f t="shared" si="937"/>
        <v>8.8027372050719921E-3</v>
      </c>
      <c r="C1911" s="8">
        <f t="shared" si="938"/>
        <v>0.75505931096094425</v>
      </c>
      <c r="D1911" s="8">
        <f t="shared" si="939"/>
        <v>5.4474569549852348E-4</v>
      </c>
      <c r="E1911" s="8">
        <f t="shared" si="940"/>
        <v>4.8542754304501473E-2</v>
      </c>
      <c r="F1911" s="3">
        <f t="shared" si="941"/>
        <v>0.44626032858267517</v>
      </c>
      <c r="G1911" s="7">
        <f t="shared" si="942"/>
        <v>3.0923646097316335E-3</v>
      </c>
      <c r="H1911" s="3">
        <f t="shared" si="943"/>
        <v>0.24428962740465965</v>
      </c>
      <c r="I1911" s="3">
        <f t="shared" si="944"/>
        <v>9.4382413870118032E-2</v>
      </c>
      <c r="J1911" s="3">
        <f t="shared" si="945"/>
        <v>0.69101758612988196</v>
      </c>
      <c r="K1911" s="3">
        <f t="shared" si="948"/>
        <v>7.0248218393934622E-2</v>
      </c>
      <c r="L1911" s="7">
        <f t="shared" si="949"/>
        <v>3.1090844764513438E-4</v>
      </c>
      <c r="M1911" s="7">
        <f t="shared" si="951"/>
        <v>5.3927353571841911E-4</v>
      </c>
      <c r="N1911" s="3">
        <f t="shared" si="946"/>
        <v>2.9756369417724372E-4</v>
      </c>
      <c r="O1911" s="3">
        <f t="shared" si="952"/>
        <v>0.2443491791822372</v>
      </c>
      <c r="P1911" s="3">
        <f t="shared" si="950"/>
        <v>0.24464674287641444</v>
      </c>
    </row>
    <row r="1912" spans="1:16" x14ac:dyDescent="0.25">
      <c r="A1912" s="8">
        <f t="shared" si="947"/>
        <v>0.24137582053080542</v>
      </c>
      <c r="B1912" s="8">
        <f t="shared" si="937"/>
        <v>8.6241794691945817E-3</v>
      </c>
      <c r="C1912" s="8">
        <f t="shared" si="938"/>
        <v>0.747270836380725</v>
      </c>
      <c r="D1912" s="8">
        <f t="shared" si="939"/>
        <v>5.283711801175291E-4</v>
      </c>
      <c r="E1912" s="8">
        <f t="shared" si="940"/>
        <v>4.8559128819882467E-2</v>
      </c>
      <c r="F1912" s="3">
        <f t="shared" si="941"/>
        <v>0.44610984613391852</v>
      </c>
      <c r="G1912" s="7">
        <f t="shared" si="942"/>
        <v>3.0902794226339821E-3</v>
      </c>
      <c r="H1912" s="3">
        <f t="shared" si="943"/>
        <v>0.2444660999534394</v>
      </c>
      <c r="I1912" s="3">
        <f t="shared" si="944"/>
        <v>9.3408854547590625E-2</v>
      </c>
      <c r="J1912" s="3">
        <f t="shared" si="945"/>
        <v>0.69199114545240936</v>
      </c>
      <c r="K1912" s="3">
        <f t="shared" si="948"/>
        <v>7.0173049379317592E-2</v>
      </c>
      <c r="L1912" s="7">
        <f t="shared" si="949"/>
        <v>3.1114252832018581E-4</v>
      </c>
      <c r="M1912" s="7">
        <f t="shared" si="951"/>
        <v>5.3927353571841911E-4</v>
      </c>
      <c r="N1912" s="3">
        <f t="shared" si="946"/>
        <v>2.9764562241351171E-4</v>
      </c>
      <c r="O1912" s="3">
        <f t="shared" si="952"/>
        <v>0.2443491791822372</v>
      </c>
      <c r="P1912" s="3">
        <f t="shared" si="950"/>
        <v>0.24464682480465072</v>
      </c>
    </row>
    <row r="1913" spans="1:16" x14ac:dyDescent="0.25">
      <c r="A1913" s="8">
        <f t="shared" si="947"/>
        <v>0.24146618295641109</v>
      </c>
      <c r="B1913" s="8">
        <f t="shared" si="937"/>
        <v>8.5338170435889094E-3</v>
      </c>
      <c r="C1913" s="8">
        <f t="shared" si="938"/>
        <v>0.74329971159516628</v>
      </c>
      <c r="D1913" s="8">
        <f t="shared" si="939"/>
        <v>5.2014642168471143E-4</v>
      </c>
      <c r="E1913" s="8">
        <f t="shared" si="940"/>
        <v>4.8567353578315285E-2</v>
      </c>
      <c r="F1913" s="3">
        <f t="shared" si="941"/>
        <v>0.44603429856031984</v>
      </c>
      <c r="G1913" s="7">
        <f t="shared" si="942"/>
        <v>3.0892328492577101E-3</v>
      </c>
      <c r="H1913" s="3">
        <f t="shared" si="943"/>
        <v>0.24455541580566881</v>
      </c>
      <c r="I1913" s="3">
        <f t="shared" si="944"/>
        <v>9.2912463949395785E-2</v>
      </c>
      <c r="J1913" s="3">
        <f t="shared" si="945"/>
        <v>0.6924875360506042</v>
      </c>
      <c r="K1913" s="3">
        <f t="shared" si="948"/>
        <v>7.0134624884809732E-2</v>
      </c>
      <c r="L1913" s="7">
        <f t="shared" si="949"/>
        <v>3.1126432836712587E-4</v>
      </c>
      <c r="M1913" s="7">
        <f t="shared" si="951"/>
        <v>5.3927353571841911E-4</v>
      </c>
      <c r="N1913" s="3">
        <f t="shared" si="946"/>
        <v>2.9768825242994072E-4</v>
      </c>
      <c r="O1913" s="3">
        <f t="shared" si="952"/>
        <v>0.2443491791822372</v>
      </c>
      <c r="P1913" s="3">
        <f t="shared" si="950"/>
        <v>0.24464686743466713</v>
      </c>
    </row>
    <row r="1914" spans="1:16" x14ac:dyDescent="0.25">
      <c r="A1914" s="8">
        <f t="shared" si="947"/>
        <v>0.24151190877091025</v>
      </c>
      <c r="B1914" s="8">
        <f t="shared" si="937"/>
        <v>8.4880912290897503E-3</v>
      </c>
      <c r="C1914" s="8">
        <f t="shared" si="938"/>
        <v>0.74128248824820764</v>
      </c>
      <c r="D1914" s="8">
        <f t="shared" si="939"/>
        <v>5.1600042310695135E-4</v>
      </c>
      <c r="E1914" s="8">
        <f t="shared" si="940"/>
        <v>4.8571499576893051E-2</v>
      </c>
      <c r="F1914" s="3">
        <f t="shared" si="941"/>
        <v>0.44599622566605929</v>
      </c>
      <c r="G1914" s="7">
        <f t="shared" si="942"/>
        <v>3.0887054861548206E-3</v>
      </c>
      <c r="H1914" s="3">
        <f t="shared" si="943"/>
        <v>0.24460061425706506</v>
      </c>
      <c r="I1914" s="3">
        <f t="shared" si="944"/>
        <v>9.2660311031025955E-2</v>
      </c>
      <c r="J1914" s="3">
        <f t="shared" si="945"/>
        <v>0.69273968896897409</v>
      </c>
      <c r="K1914" s="3">
        <f t="shared" si="948"/>
        <v>7.0115081249615588E-2</v>
      </c>
      <c r="L1914" s="7">
        <f t="shared" si="949"/>
        <v>3.1132683010957505E-4</v>
      </c>
      <c r="M1914" s="7">
        <f t="shared" si="951"/>
        <v>5.3927353571841911E-4</v>
      </c>
      <c r="N1914" s="3">
        <f t="shared" si="946"/>
        <v>2.9771012803979792E-4</v>
      </c>
      <c r="O1914" s="3">
        <f t="shared" si="952"/>
        <v>0.2443491791822372</v>
      </c>
      <c r="P1914" s="3">
        <f t="shared" si="950"/>
        <v>0.244646889310277</v>
      </c>
    </row>
    <row r="1915" spans="1:16" x14ac:dyDescent="0.25">
      <c r="A1915" s="8">
        <f t="shared" si="947"/>
        <v>0.24153504629751621</v>
      </c>
      <c r="B1915" s="8">
        <f t="shared" si="937"/>
        <v>8.4649537024837906E-3</v>
      </c>
      <c r="C1915" s="8">
        <f t="shared" si="938"/>
        <v>0.74025976414724326</v>
      </c>
      <c r="D1915" s="8">
        <f t="shared" si="939"/>
        <v>5.139066219955685E-4</v>
      </c>
      <c r="E1915" s="8">
        <f t="shared" si="940"/>
        <v>4.8573593378004432E-2</v>
      </c>
      <c r="F1915" s="3">
        <f t="shared" si="941"/>
        <v>0.44597700066481832</v>
      </c>
      <c r="G1915" s="7">
        <f t="shared" si="942"/>
        <v>3.0884392099687478E-3</v>
      </c>
      <c r="H1915" s="3">
        <f t="shared" si="943"/>
        <v>0.24462348550748494</v>
      </c>
      <c r="I1915" s="3">
        <f t="shared" si="944"/>
        <v>9.2532470518405407E-2</v>
      </c>
      <c r="J1915" s="3">
        <f t="shared" si="945"/>
        <v>0.69286752948159458</v>
      </c>
      <c r="K1915" s="3">
        <f t="shared" si="948"/>
        <v>7.0105166299750443E-2</v>
      </c>
      <c r="L1915" s="7">
        <f t="shared" si="949"/>
        <v>3.1135868017806868E-4</v>
      </c>
      <c r="M1915" s="7">
        <f t="shared" si="951"/>
        <v>5.3927353571841911E-4</v>
      </c>
      <c r="N1915" s="3">
        <f t="shared" si="946"/>
        <v>2.9772127556377073E-4</v>
      </c>
      <c r="O1915" s="3">
        <f t="shared" si="952"/>
        <v>0.2443491791822372</v>
      </c>
      <c r="P1915" s="3">
        <f t="shared" si="950"/>
        <v>0.24464690045780096</v>
      </c>
    </row>
    <row r="1916" spans="1:16" x14ac:dyDescent="0.25">
      <c r="A1916" s="8">
        <f t="shared" si="947"/>
        <v>0.24154675377267421</v>
      </c>
      <c r="B1916" s="8">
        <f t="shared" si="937"/>
        <v>8.4532462273257947E-3</v>
      </c>
      <c r="C1916" s="8">
        <f t="shared" si="938"/>
        <v>0.73974175688636112</v>
      </c>
      <c r="D1916" s="8">
        <f t="shared" si="939"/>
        <v>5.1284821999992777E-4</v>
      </c>
      <c r="E1916" s="8">
        <f t="shared" si="940"/>
        <v>4.8574651780000075E-2</v>
      </c>
      <c r="F1916" s="3">
        <f t="shared" si="941"/>
        <v>0.44596728319016399</v>
      </c>
      <c r="G1916" s="7">
        <f t="shared" si="942"/>
        <v>3.0883046222983839E-3</v>
      </c>
      <c r="H1916" s="3">
        <f t="shared" si="943"/>
        <v>0.2446350583949726</v>
      </c>
      <c r="I1916" s="3">
        <f t="shared" si="944"/>
        <v>9.246771961079514E-2</v>
      </c>
      <c r="J1916" s="3">
        <f t="shared" si="945"/>
        <v>0.69293228038920485</v>
      </c>
      <c r="K1916" s="3">
        <f t="shared" si="948"/>
        <v>7.0100142762459794E-2</v>
      </c>
      <c r="L1916" s="7">
        <f t="shared" si="949"/>
        <v>3.1137485368215833E-4</v>
      </c>
      <c r="M1916" s="7">
        <f t="shared" si="951"/>
        <v>5.3927353571841911E-4</v>
      </c>
      <c r="N1916" s="3">
        <f t="shared" si="946"/>
        <v>2.9772693629020206E-4</v>
      </c>
      <c r="O1916" s="3">
        <f t="shared" si="952"/>
        <v>0.2443491791822372</v>
      </c>
      <c r="P1916" s="3">
        <f t="shared" si="950"/>
        <v>0.24464690611852741</v>
      </c>
    </row>
    <row r="1917" spans="1:16" x14ac:dyDescent="0.25">
      <c r="A1917" s="8">
        <f t="shared" si="947"/>
        <v>0.2415526776344516</v>
      </c>
      <c r="B1917" s="8">
        <f t="shared" si="937"/>
        <v>8.4473223655484042E-3</v>
      </c>
      <c r="C1917" s="8">
        <f t="shared" si="938"/>
        <v>0.73947951866346218</v>
      </c>
      <c r="D1917" s="8">
        <f t="shared" si="939"/>
        <v>5.1231294885136381E-4</v>
      </c>
      <c r="E1917" s="8">
        <f t="shared" si="940"/>
        <v>4.8575187051148633E-2</v>
      </c>
      <c r="F1917" s="3">
        <f t="shared" si="941"/>
        <v>0.44596236888237878</v>
      </c>
      <c r="G1917" s="7">
        <f t="shared" si="942"/>
        <v>3.0882365599251998E-3</v>
      </c>
      <c r="H1917" s="3">
        <f t="shared" si="943"/>
        <v>0.24464091419437681</v>
      </c>
      <c r="I1917" s="3">
        <f t="shared" si="944"/>
        <v>9.2434939832932772E-2</v>
      </c>
      <c r="J1917" s="3">
        <f t="shared" si="945"/>
        <v>0.69296506016706716</v>
      </c>
      <c r="K1917" s="3">
        <f t="shared" si="948"/>
        <v>7.0097599205705449E-2</v>
      </c>
      <c r="L1917" s="7">
        <f t="shared" si="949"/>
        <v>3.1138305206509354E-4</v>
      </c>
      <c r="M1917" s="7">
        <f t="shared" si="951"/>
        <v>5.3927353571841911E-4</v>
      </c>
      <c r="N1917" s="3">
        <f t="shared" si="946"/>
        <v>2.9772980572422941E-4</v>
      </c>
      <c r="O1917" s="3">
        <f t="shared" si="952"/>
        <v>0.2443491791822372</v>
      </c>
      <c r="P1917" s="3">
        <f t="shared" si="950"/>
        <v>0.24464690898796143</v>
      </c>
    </row>
    <row r="1918" spans="1:16" x14ac:dyDescent="0.25">
      <c r="A1918" s="8">
        <f t="shared" si="947"/>
        <v>0.24155567503124392</v>
      </c>
      <c r="B1918" s="8">
        <f t="shared" si="937"/>
        <v>8.4443249687560784E-3</v>
      </c>
      <c r="C1918" s="8">
        <f t="shared" si="938"/>
        <v>0.73934679573509721</v>
      </c>
      <c r="D1918" s="8">
        <f t="shared" si="939"/>
        <v>5.1204217762401694E-4</v>
      </c>
      <c r="E1918" s="8">
        <f t="shared" si="940"/>
        <v>4.8575457822375982E-2</v>
      </c>
      <c r="F1918" s="3">
        <f t="shared" si="941"/>
        <v>0.44595988298140354</v>
      </c>
      <c r="G1918" s="7">
        <f t="shared" si="942"/>
        <v>3.088202130881788E-3</v>
      </c>
      <c r="H1918" s="3">
        <f t="shared" si="943"/>
        <v>0.24464387716212571</v>
      </c>
      <c r="I1918" s="3">
        <f t="shared" si="944"/>
        <v>9.2418349466887151E-2</v>
      </c>
      <c r="J1918" s="3">
        <f t="shared" si="945"/>
        <v>0.69298165053311278</v>
      </c>
      <c r="K1918" s="3">
        <f t="shared" si="948"/>
        <v>7.0096311763820501E-2</v>
      </c>
      <c r="L1918" s="7">
        <f t="shared" si="949"/>
        <v>3.1138720412164861E-4</v>
      </c>
      <c r="M1918" s="7">
        <f>M1910</f>
        <v>5.3927353571841911E-4</v>
      </c>
      <c r="N1918" s="3">
        <f t="shared" si="946"/>
        <v>2.9773125894402369E-4</v>
      </c>
      <c r="O1918" s="3">
        <f>O1910</f>
        <v>0.2443491791822372</v>
      </c>
      <c r="P1918" s="3">
        <f t="shared" si="950"/>
        <v>0.24464691044118123</v>
      </c>
    </row>
    <row r="1919" spans="1:16" x14ac:dyDescent="0.25">
      <c r="A1919" s="8">
        <f t="shared" si="947"/>
        <v>0.24155719167077166</v>
      </c>
      <c r="B1919" s="8">
        <f t="shared" si="937"/>
        <v>8.4428083292283351E-3</v>
      </c>
      <c r="C1919" s="8">
        <f t="shared" si="938"/>
        <v>0.73927963118737328</v>
      </c>
      <c r="D1919" s="8">
        <f t="shared" si="939"/>
        <v>5.1190518895743737E-4</v>
      </c>
      <c r="E1919" s="8">
        <f t="shared" si="940"/>
        <v>4.8575594811042559E-2</v>
      </c>
      <c r="F1919" s="3">
        <f t="shared" si="941"/>
        <v>0.44595862532413855</v>
      </c>
      <c r="G1919" s="7">
        <f t="shared" si="942"/>
        <v>3.0881847127483754E-3</v>
      </c>
      <c r="H1919" s="3">
        <f t="shared" si="943"/>
        <v>0.24464537638352005</v>
      </c>
      <c r="I1919" s="3">
        <f t="shared" si="944"/>
        <v>9.240995389842166E-2</v>
      </c>
      <c r="J1919" s="3">
        <f t="shared" si="945"/>
        <v>0.69299004610157833</v>
      </c>
      <c r="K1919" s="3">
        <f t="shared" si="948"/>
        <v>7.0095660225287501E-2</v>
      </c>
      <c r="L1919" s="7">
        <f t="shared" si="949"/>
        <v>3.113893059710396E-4</v>
      </c>
      <c r="M1919" s="7">
        <f t="shared" si="951"/>
        <v>5.3927353571841911E-4</v>
      </c>
      <c r="N1919" s="3">
        <f t="shared" si="946"/>
        <v>2.9773199459131049E-4</v>
      </c>
      <c r="O1919" s="3">
        <f t="shared" si="952"/>
        <v>0.2443491791822372</v>
      </c>
      <c r="P1919" s="3">
        <f t="shared" si="950"/>
        <v>0.24464691117682852</v>
      </c>
    </row>
    <row r="1920" spans="1:16" x14ac:dyDescent="0.25">
      <c r="A1920" s="8">
        <f t="shared" si="947"/>
        <v>0.24155795906742589</v>
      </c>
      <c r="B1920" s="8">
        <f t="shared" si="937"/>
        <v>8.442040932574113E-3</v>
      </c>
      <c r="C1920" s="8">
        <f t="shared" si="938"/>
        <v>0.73924564472432186</v>
      </c>
      <c r="D1920" s="8">
        <f t="shared" si="939"/>
        <v>5.1183587928856945E-4</v>
      </c>
      <c r="E1920" s="8">
        <f t="shared" si="940"/>
        <v>4.8575664120711431E-2</v>
      </c>
      <c r="F1920" s="3">
        <f t="shared" si="941"/>
        <v>0.4459579890128248</v>
      </c>
      <c r="G1920" s="7">
        <f t="shared" si="942"/>
        <v>3.0881759000677446E-3</v>
      </c>
      <c r="H1920" s="3">
        <f t="shared" si="943"/>
        <v>0.24464613496749363</v>
      </c>
      <c r="I1920" s="3">
        <f t="shared" si="944"/>
        <v>9.2405705590540232E-2</v>
      </c>
      <c r="J1920" s="3">
        <f t="shared" si="945"/>
        <v>0.69299429440945981</v>
      </c>
      <c r="K1920" s="3">
        <f t="shared" si="948"/>
        <v>7.0095330528089764E-2</v>
      </c>
      <c r="L1920" s="7">
        <f t="shared" si="949"/>
        <v>3.1139036972309593E-4</v>
      </c>
      <c r="M1920" s="7">
        <f t="shared" si="951"/>
        <v>5.3927353571841911E-4</v>
      </c>
      <c r="N1920" s="3">
        <f t="shared" si="946"/>
        <v>2.9773236690453024E-4</v>
      </c>
      <c r="O1920" s="3">
        <f t="shared" si="952"/>
        <v>0.2443491791822372</v>
      </c>
      <c r="P1920" s="3">
        <f t="shared" si="950"/>
        <v>0.24464691154914173</v>
      </c>
    </row>
    <row r="1921" spans="1:16" x14ac:dyDescent="0.25">
      <c r="A1921" s="8">
        <f t="shared" si="947"/>
        <v>0.24155834735824994</v>
      </c>
      <c r="B1921" s="8">
        <f t="shared" si="937"/>
        <v>8.4416526417500637E-3</v>
      </c>
      <c r="C1921" s="8">
        <f t="shared" si="938"/>
        <v>0.73922844753232031</v>
      </c>
      <c r="D1921" s="8">
        <f t="shared" si="939"/>
        <v>5.1180081082761748E-4</v>
      </c>
      <c r="E1921" s="8">
        <f t="shared" si="940"/>
        <v>4.8575699189172379E-2</v>
      </c>
      <c r="F1921" s="3">
        <f t="shared" si="941"/>
        <v>0.44595766706047862</v>
      </c>
      <c r="G1921" s="7">
        <f t="shared" si="942"/>
        <v>3.0881714411494514E-3</v>
      </c>
      <c r="H1921" s="3">
        <f t="shared" si="943"/>
        <v>0.24464651879939939</v>
      </c>
      <c r="I1921" s="3">
        <f t="shared" si="944"/>
        <v>9.2403555941540039E-2</v>
      </c>
      <c r="J1921" s="3">
        <f t="shared" si="945"/>
        <v>0.69299644405845995</v>
      </c>
      <c r="K1921" s="3">
        <f t="shared" si="948"/>
        <v>7.0095163699100627E-2</v>
      </c>
      <c r="L1921" s="7">
        <f t="shared" si="949"/>
        <v>3.113909080286825E-4</v>
      </c>
      <c r="M1921" s="7">
        <f t="shared" si="951"/>
        <v>5.3927353571841911E-4</v>
      </c>
      <c r="N1921" s="3">
        <f t="shared" si="946"/>
        <v>2.9773255531148559E-4</v>
      </c>
      <c r="O1921" s="3">
        <f t="shared" si="952"/>
        <v>0.2443491791822372</v>
      </c>
      <c r="P1921" s="3">
        <f t="shared" si="950"/>
        <v>0.24464691173754868</v>
      </c>
    </row>
    <row r="1922" spans="1:16" x14ac:dyDescent="0.25">
      <c r="A1922" s="8">
        <f t="shared" si="947"/>
        <v>0.24155854382732458</v>
      </c>
      <c r="B1922" s="8">
        <f t="shared" si="937"/>
        <v>8.4414561726754156E-3</v>
      </c>
      <c r="C1922" s="8">
        <f t="shared" si="938"/>
        <v>0.73921974587712658</v>
      </c>
      <c r="D1922" s="8">
        <f t="shared" si="939"/>
        <v>5.1178306703224437E-4</v>
      </c>
      <c r="E1922" s="8">
        <f t="shared" si="940"/>
        <v>4.8575716932967757E-2</v>
      </c>
      <c r="F1922" s="3">
        <f t="shared" si="941"/>
        <v>0.44595750416053415</v>
      </c>
      <c r="G1922" s="7">
        <f t="shared" si="942"/>
        <v>3.0881691850480251E-3</v>
      </c>
      <c r="H1922" s="3">
        <f t="shared" si="943"/>
        <v>0.24464671301237262</v>
      </c>
      <c r="I1922" s="3">
        <f t="shared" si="944"/>
        <v>9.2402468234640822E-2</v>
      </c>
      <c r="J1922" s="3">
        <f t="shared" si="945"/>
        <v>0.69299753176535916</v>
      </c>
      <c r="K1922" s="3">
        <f t="shared" si="948"/>
        <v>7.0095079284373155E-2</v>
      </c>
      <c r="L1922" s="7">
        <f t="shared" si="949"/>
        <v>3.1139118041914013E-4</v>
      </c>
      <c r="M1922" s="7">
        <f t="shared" si="951"/>
        <v>5.3927353571841911E-4</v>
      </c>
      <c r="N1922" s="3">
        <f t="shared" si="946"/>
        <v>2.9773265064814576E-4</v>
      </c>
      <c r="O1922" s="3">
        <f t="shared" si="952"/>
        <v>0.2443491791822372</v>
      </c>
      <c r="P1922" s="3">
        <f t="shared" si="950"/>
        <v>0.24464691183288534</v>
      </c>
    </row>
    <row r="1923" spans="1:16" x14ac:dyDescent="0.25">
      <c r="A1923" s="8">
        <f t="shared" si="947"/>
        <v>0.24155864323758094</v>
      </c>
      <c r="B1923" s="8">
        <f t="shared" si="937"/>
        <v>8.4413567624190555E-3</v>
      </c>
      <c r="C1923" s="8">
        <f t="shared" si="938"/>
        <v>0.73921534293946189</v>
      </c>
      <c r="D1923" s="8">
        <f t="shared" si="939"/>
        <v>5.1177408902726429E-4</v>
      </c>
      <c r="E1923" s="8">
        <f t="shared" si="940"/>
        <v>4.8575725910972735E-2</v>
      </c>
      <c r="F1923" s="3">
        <f t="shared" si="941"/>
        <v>0.44595742173647113</v>
      </c>
      <c r="G1923" s="7">
        <f t="shared" si="942"/>
        <v>3.088168043506844E-3</v>
      </c>
      <c r="H1923" s="3">
        <f t="shared" si="943"/>
        <v>0.24464681128108778</v>
      </c>
      <c r="I1923" s="3">
        <f t="shared" si="944"/>
        <v>9.2401917867432737E-2</v>
      </c>
      <c r="J1923" s="3">
        <f t="shared" si="945"/>
        <v>0.69299808213256719</v>
      </c>
      <c r="K1923" s="3">
        <f t="shared" si="948"/>
        <v>7.0095036571371686E-2</v>
      </c>
      <c r="L1923" s="7">
        <f t="shared" si="949"/>
        <v>3.1139131824858363E-4</v>
      </c>
      <c r="M1923" s="7">
        <f t="shared" si="951"/>
        <v>5.3927353571841911E-4</v>
      </c>
      <c r="N1923" s="3">
        <f t="shared" si="946"/>
        <v>2.977326988884509E-4</v>
      </c>
      <c r="O1923" s="3">
        <f t="shared" si="952"/>
        <v>0.2443491791822372</v>
      </c>
      <c r="P1923" s="3">
        <f t="shared" si="950"/>
        <v>0.24464691188112564</v>
      </c>
    </row>
    <row r="1924" spans="1:16" x14ac:dyDescent="0.25">
      <c r="A1924" s="8">
        <f t="shared" si="947"/>
        <v>0.24155869353759987</v>
      </c>
      <c r="B1924" s="8">
        <f t="shared" si="937"/>
        <v>8.4413064624001277E-3</v>
      </c>
      <c r="C1924" s="8">
        <f t="shared" si="938"/>
        <v>0.73921311511304211</v>
      </c>
      <c r="D1924" s="8">
        <f t="shared" si="939"/>
        <v>5.1176954631804421E-4</v>
      </c>
      <c r="E1924" s="8">
        <f t="shared" si="940"/>
        <v>4.8575730453681958E-2</v>
      </c>
      <c r="F1924" s="3">
        <f t="shared" si="941"/>
        <v>0.44595738003138768</v>
      </c>
      <c r="G1924" s="7">
        <f t="shared" si="942"/>
        <v>3.0881674659077566E-3</v>
      </c>
      <c r="H1924" s="3">
        <f t="shared" si="943"/>
        <v>0.24464686100350763</v>
      </c>
      <c r="I1924" s="3">
        <f t="shared" si="944"/>
        <v>9.2401639389130263E-2</v>
      </c>
      <c r="J1924" s="3">
        <f t="shared" si="945"/>
        <v>0.69299836061086972</v>
      </c>
      <c r="K1924" s="3">
        <f t="shared" si="948"/>
        <v>7.0095014959145122E-2</v>
      </c>
      <c r="L1924" s="7">
        <f t="shared" si="949"/>
        <v>3.113913879891702E-4</v>
      </c>
      <c r="M1924" s="7">
        <f t="shared" si="951"/>
        <v>5.3927353571841911E-4</v>
      </c>
      <c r="N1924" s="3">
        <f t="shared" si="946"/>
        <v>2.9773272329765624E-4</v>
      </c>
      <c r="O1924" s="3">
        <f t="shared" si="952"/>
        <v>0.2443491791822372</v>
      </c>
      <c r="P1924" s="3">
        <f t="shared" si="950"/>
        <v>0.24464691190553486</v>
      </c>
    </row>
    <row r="1925" spans="1:16" x14ac:dyDescent="0.25">
      <c r="A1925" s="8">
        <f t="shared" si="947"/>
        <v>0.24155871898861347</v>
      </c>
      <c r="B1925" s="8">
        <f t="shared" si="937"/>
        <v>8.4412810113865255E-3</v>
      </c>
      <c r="C1925" s="8">
        <f t="shared" si="938"/>
        <v>0.73921198786568754</v>
      </c>
      <c r="D1925" s="8">
        <f t="shared" si="939"/>
        <v>5.1176724778404219E-4</v>
      </c>
      <c r="E1925" s="8">
        <f t="shared" si="940"/>
        <v>4.857573275221596E-2</v>
      </c>
      <c r="F1925" s="3">
        <f t="shared" si="941"/>
        <v>0.44595735892932409</v>
      </c>
      <c r="G1925" s="7">
        <f t="shared" si="942"/>
        <v>3.0881671736524533E-3</v>
      </c>
      <c r="H1925" s="3">
        <f t="shared" si="943"/>
        <v>0.24464688616226593</v>
      </c>
      <c r="I1925" s="3">
        <f t="shared" si="944"/>
        <v>9.2401498483210942E-2</v>
      </c>
      <c r="J1925" s="3">
        <f t="shared" si="945"/>
        <v>0.69299850151678899</v>
      </c>
      <c r="K1925" s="3">
        <f t="shared" si="948"/>
        <v>7.0095004023669069E-2</v>
      </c>
      <c r="L1925" s="7">
        <f t="shared" si="949"/>
        <v>3.1139142327707631E-4</v>
      </c>
      <c r="M1925" s="7">
        <f t="shared" si="951"/>
        <v>5.3927353571841911E-4</v>
      </c>
      <c r="N1925" s="3">
        <f t="shared" si="946"/>
        <v>2.977327356484234E-4</v>
      </c>
      <c r="O1925" s="3">
        <f t="shared" si="952"/>
        <v>0.2443491791822372</v>
      </c>
      <c r="P1925" s="3">
        <f t="shared" si="950"/>
        <v>0.24464691191788562</v>
      </c>
    </row>
    <row r="1926" spans="1:16" x14ac:dyDescent="0.25">
      <c r="A1926" s="8">
        <f t="shared" si="947"/>
        <v>0.24155873186642332</v>
      </c>
      <c r="B1926" s="8">
        <f t="shared" si="937"/>
        <v>8.4412681335766793E-3</v>
      </c>
      <c r="C1926" s="8">
        <f t="shared" si="938"/>
        <v>0.73921141749575225</v>
      </c>
      <c r="D1926" s="8">
        <f t="shared" si="939"/>
        <v>5.1176608476351075E-4</v>
      </c>
      <c r="E1926" s="8">
        <f t="shared" si="940"/>
        <v>4.8575733915236487E-2</v>
      </c>
      <c r="F1926" s="3">
        <f t="shared" si="941"/>
        <v>0.4459573482520266</v>
      </c>
      <c r="G1926" s="7">
        <f t="shared" si="942"/>
        <v>3.0881670257760763E-3</v>
      </c>
      <c r="H1926" s="3">
        <f t="shared" si="943"/>
        <v>0.2446468988921994</v>
      </c>
      <c r="I1926" s="3">
        <f t="shared" si="944"/>
        <v>9.2401427186969032E-2</v>
      </c>
      <c r="J1926" s="3">
        <f t="shared" si="945"/>
        <v>0.69299857281303101</v>
      </c>
      <c r="K1926" s="3">
        <f t="shared" si="948"/>
        <v>7.0094998490483298E-2</v>
      </c>
      <c r="L1926" s="7">
        <f t="shared" si="949"/>
        <v>3.1139144113226819E-4</v>
      </c>
      <c r="M1926" s="7">
        <f t="shared" si="951"/>
        <v>5.3927353571841911E-4</v>
      </c>
      <c r="N1926" s="3">
        <f t="shared" si="946"/>
        <v>2.977327418977405E-4</v>
      </c>
      <c r="O1926" s="3">
        <f t="shared" si="952"/>
        <v>0.2443491791822372</v>
      </c>
      <c r="P1926" s="3">
        <f t="shared" si="950"/>
        <v>0.24464691192413493</v>
      </c>
    </row>
    <row r="1927" spans="1:16" x14ac:dyDescent="0.25">
      <c r="A1927" s="8">
        <f t="shared" si="947"/>
        <v>0.24155873838239109</v>
      </c>
      <c r="B1927" s="8">
        <f t="shared" si="937"/>
        <v>8.4412616176089139E-3</v>
      </c>
      <c r="C1927" s="8">
        <f t="shared" si="938"/>
        <v>0.73921112889744078</v>
      </c>
      <c r="D1927" s="8">
        <f t="shared" si="939"/>
        <v>5.1176549629387228E-4</v>
      </c>
      <c r="E1927" s="8">
        <f t="shared" si="940"/>
        <v>4.8575734503706128E-2</v>
      </c>
      <c r="F1927" s="3">
        <f t="shared" si="941"/>
        <v>0.44595734284948635</v>
      </c>
      <c r="G1927" s="7">
        <f t="shared" si="942"/>
        <v>3.0881669509530171E-3</v>
      </c>
      <c r="H1927" s="3">
        <f t="shared" si="943"/>
        <v>0.2446469053333441</v>
      </c>
      <c r="I1927" s="3">
        <f t="shared" si="944"/>
        <v>9.2401391112180098E-2</v>
      </c>
      <c r="J1927" s="3">
        <f t="shared" si="945"/>
        <v>0.69299860888781994</v>
      </c>
      <c r="K1927" s="3">
        <f t="shared" si="948"/>
        <v>7.0094995690776901E-2</v>
      </c>
      <c r="L1927" s="7">
        <f t="shared" si="949"/>
        <v>3.1139145016673023E-4</v>
      </c>
      <c r="M1927" s="7">
        <f t="shared" si="951"/>
        <v>5.3927353571841911E-4</v>
      </c>
      <c r="N1927" s="3">
        <f t="shared" si="946"/>
        <v>2.9773274505980225E-4</v>
      </c>
      <c r="O1927" s="3">
        <f t="shared" si="952"/>
        <v>0.2443491791822372</v>
      </c>
      <c r="P1927" s="3">
        <f t="shared" si="950"/>
        <v>0.24464691192729701</v>
      </c>
    </row>
    <row r="1928" spans="1:16" x14ac:dyDescent="0.25">
      <c r="A1928" s="8">
        <f t="shared" si="947"/>
        <v>0.24155874167936753</v>
      </c>
      <c r="B1928" s="8">
        <f t="shared" si="937"/>
        <v>8.4412583206324721E-3</v>
      </c>
      <c r="C1928" s="8">
        <f t="shared" si="938"/>
        <v>0.73921098287122744</v>
      </c>
      <c r="D1928" s="8">
        <f t="shared" si="939"/>
        <v>5.1176519853764375E-4</v>
      </c>
      <c r="E1928" s="8">
        <f t="shared" si="940"/>
        <v>4.8575734801462357E-2</v>
      </c>
      <c r="F1928" s="3">
        <f t="shared" si="941"/>
        <v>0.44595734011588739</v>
      </c>
      <c r="G1928" s="7">
        <f t="shared" si="942"/>
        <v>3.0881669130937458E-3</v>
      </c>
      <c r="H1928" s="3">
        <f t="shared" si="943"/>
        <v>0.24464690859246127</v>
      </c>
      <c r="I1928" s="3">
        <f t="shared" si="944"/>
        <v>9.240137285890343E-2</v>
      </c>
      <c r="J1928" s="3">
        <f t="shared" si="945"/>
        <v>0.69299862714109661</v>
      </c>
      <c r="K1928" s="3">
        <f t="shared" si="948"/>
        <v>7.0094994274169306E-2</v>
      </c>
      <c r="L1928" s="7">
        <f t="shared" si="949"/>
        <v>3.1139145473802924E-4</v>
      </c>
      <c r="M1928" s="7">
        <f t="shared" si="951"/>
        <v>5.3927353571841911E-4</v>
      </c>
      <c r="N1928" s="3">
        <f t="shared" si="946"/>
        <v>2.9773274665975691E-4</v>
      </c>
      <c r="O1928" s="3">
        <f t="shared" si="952"/>
        <v>0.2443491791822372</v>
      </c>
      <c r="P1928" s="3">
        <f t="shared" si="950"/>
        <v>0.24464691192889695</v>
      </c>
    </row>
    <row r="1929" spans="1:16" x14ac:dyDescent="0.25">
      <c r="A1929" s="8">
        <f t="shared" si="947"/>
        <v>0.24155874334758537</v>
      </c>
      <c r="B1929" s="8">
        <f t="shared" si="937"/>
        <v>8.4412566524146304E-3</v>
      </c>
      <c r="C1929" s="8">
        <f t="shared" si="938"/>
        <v>0.73921090898426645</v>
      </c>
      <c r="D1929" s="8">
        <f t="shared" si="939"/>
        <v>5.1176504787773039E-4</v>
      </c>
      <c r="E1929" s="8">
        <f t="shared" si="940"/>
        <v>4.8575734952122265E-2</v>
      </c>
      <c r="F1929" s="3">
        <f t="shared" si="941"/>
        <v>0.44595733873272991</v>
      </c>
      <c r="G1929" s="7">
        <f t="shared" si="942"/>
        <v>3.0881668939375588E-3</v>
      </c>
      <c r="H1929" s="3">
        <f t="shared" si="943"/>
        <v>0.24464691024152294</v>
      </c>
      <c r="I1929" s="3">
        <f t="shared" si="944"/>
        <v>9.2401363623033306E-2</v>
      </c>
      <c r="J1929" s="3">
        <f t="shared" si="945"/>
        <v>0.69299863637696668</v>
      </c>
      <c r="K1929" s="3">
        <f t="shared" si="948"/>
        <v>7.0094993557388172E-2</v>
      </c>
      <c r="L1929" s="7">
        <f t="shared" si="949"/>
        <v>3.1139145705103537E-4</v>
      </c>
      <c r="M1929" s="7">
        <f t="shared" si="951"/>
        <v>5.3927353571841911E-4</v>
      </c>
      <c r="N1929" s="3">
        <f t="shared" si="946"/>
        <v>2.9773274746930904E-4</v>
      </c>
      <c r="O1929" s="3">
        <f t="shared" si="952"/>
        <v>0.2443491791822372</v>
      </c>
      <c r="P1929" s="3">
        <f t="shared" si="950"/>
        <v>0.2446469119297065</v>
      </c>
    </row>
    <row r="1930" spans="1:16" x14ac:dyDescent="0.25">
      <c r="A1930" s="8">
        <f t="shared" si="947"/>
        <v>0.24155874419167717</v>
      </c>
      <c r="B1930" s="8">
        <f t="shared" si="937"/>
        <v>8.441255808322834E-3</v>
      </c>
      <c r="C1930" s="8">
        <f t="shared" si="938"/>
        <v>0.7392108715986323</v>
      </c>
      <c r="D1930" s="8">
        <f t="shared" si="939"/>
        <v>5.1176497164620756E-4</v>
      </c>
      <c r="E1930" s="8">
        <f t="shared" si="940"/>
        <v>4.8575735028353793E-2</v>
      </c>
      <c r="F1930" s="3">
        <f t="shared" si="941"/>
        <v>0.44595733803287413</v>
      </c>
      <c r="G1930" s="7">
        <f t="shared" si="942"/>
        <v>3.0881668842448313E-3</v>
      </c>
      <c r="H1930" s="3">
        <f t="shared" si="943"/>
        <v>0.24464691107592199</v>
      </c>
      <c r="I1930" s="3">
        <f t="shared" si="944"/>
        <v>9.2401358949829038E-2</v>
      </c>
      <c r="J1930" s="3">
        <f t="shared" si="945"/>
        <v>0.69299864105017095</v>
      </c>
      <c r="K1930" s="3">
        <f t="shared" si="948"/>
        <v>7.0094993194708244E-2</v>
      </c>
      <c r="L1930" s="7">
        <f t="shared" si="949"/>
        <v>3.1139145822138006E-4</v>
      </c>
      <c r="M1930" s="7">
        <f t="shared" si="951"/>
        <v>5.3927353571841911E-4</v>
      </c>
      <c r="N1930" s="3">
        <f t="shared" si="946"/>
        <v>2.9773274787892967E-4</v>
      </c>
      <c r="O1930" s="3">
        <f t="shared" si="952"/>
        <v>0.2443491791822372</v>
      </c>
      <c r="P1930" s="3">
        <f t="shared" si="950"/>
        <v>0.24464691193011612</v>
      </c>
    </row>
    <row r="1931" spans="1:16" x14ac:dyDescent="0.25">
      <c r="A1931" s="8">
        <f t="shared" si="947"/>
        <v>0.24155874461877425</v>
      </c>
      <c r="B1931" s="8">
        <f t="shared" si="937"/>
        <v>8.441255381225754E-3</v>
      </c>
      <c r="C1931" s="8">
        <f t="shared" si="938"/>
        <v>0.73921085268209286</v>
      </c>
      <c r="D1931" s="8">
        <f t="shared" si="939"/>
        <v>5.1176493307426591E-4</v>
      </c>
      <c r="E1931" s="8">
        <f t="shared" si="940"/>
        <v>4.8575735066925731E-2</v>
      </c>
      <c r="F1931" s="3">
        <f t="shared" si="941"/>
        <v>0.44595733767875828</v>
      </c>
      <c r="G1931" s="7">
        <f t="shared" si="942"/>
        <v>3.0881668793404662E-3</v>
      </c>
      <c r="H1931" s="3">
        <f t="shared" si="943"/>
        <v>0.24464691149811471</v>
      </c>
      <c r="I1931" s="3">
        <f t="shared" si="944"/>
        <v>9.2401356585261607E-2</v>
      </c>
      <c r="J1931" s="3">
        <f t="shared" si="945"/>
        <v>0.69299864341473838</v>
      </c>
      <c r="K1931" s="3">
        <f t="shared" si="948"/>
        <v>7.0094993011197926E-2</v>
      </c>
      <c r="L1931" s="7">
        <f t="shared" si="949"/>
        <v>3.1139145881355621E-4</v>
      </c>
      <c r="M1931" s="7">
        <f t="shared" si="951"/>
        <v>5.3927353571841911E-4</v>
      </c>
      <c r="N1931" s="3">
        <f t="shared" si="946"/>
        <v>2.9773274808619134E-4</v>
      </c>
      <c r="O1931" s="3">
        <f t="shared" si="952"/>
        <v>0.2443491791822372</v>
      </c>
      <c r="P1931" s="3">
        <f t="shared" si="950"/>
        <v>0.2446469119303234</v>
      </c>
    </row>
    <row r="1933" spans="1:16" x14ac:dyDescent="0.25">
      <c r="A1933" s="5" t="s">
        <v>75</v>
      </c>
      <c r="B1933" s="5"/>
      <c r="C1933" s="5"/>
      <c r="D1933" s="5"/>
      <c r="E1933" s="5"/>
      <c r="F1933">
        <f>F1900+1</f>
        <v>59</v>
      </c>
      <c r="G1933" t="s">
        <v>76</v>
      </c>
      <c r="H1933">
        <f>D$18/100</f>
        <v>0.7</v>
      </c>
      <c r="K1933" t="s">
        <v>15</v>
      </c>
    </row>
    <row r="1934" spans="1:16" x14ac:dyDescent="0.25">
      <c r="A1934" s="1" t="s">
        <v>82</v>
      </c>
      <c r="B1934" s="1" t="s">
        <v>182</v>
      </c>
      <c r="C1934" s="1" t="s">
        <v>183</v>
      </c>
      <c r="D1934" s="1" t="s">
        <v>184</v>
      </c>
      <c r="E1934" s="1" t="s">
        <v>185</v>
      </c>
      <c r="F1934" s="1" t="s">
        <v>79</v>
      </c>
      <c r="G1934" s="1" t="s">
        <v>81</v>
      </c>
      <c r="H1934" s="1" t="s">
        <v>84</v>
      </c>
      <c r="I1934" s="1" t="s">
        <v>60</v>
      </c>
      <c r="J1934" s="1" t="s">
        <v>187</v>
      </c>
      <c r="K1934" s="1" t="s">
        <v>86</v>
      </c>
      <c r="L1934" s="1" t="s">
        <v>88</v>
      </c>
      <c r="M1934" s="1" t="s">
        <v>88</v>
      </c>
      <c r="N1934" s="1" t="s">
        <v>90</v>
      </c>
      <c r="O1934" s="1" t="s">
        <v>92</v>
      </c>
      <c r="P1934" s="1" t="s">
        <v>92</v>
      </c>
    </row>
    <row r="1935" spans="1:16" x14ac:dyDescent="0.25">
      <c r="A1935" s="1" t="s">
        <v>77</v>
      </c>
      <c r="B1935" s="1" t="s">
        <v>10</v>
      </c>
      <c r="C1935" s="1" t="s">
        <v>57</v>
      </c>
      <c r="D1935" s="1" t="s">
        <v>59</v>
      </c>
      <c r="E1935" s="1" t="s">
        <v>186</v>
      </c>
      <c r="F1935" s="1" t="s">
        <v>78</v>
      </c>
      <c r="G1935" s="1" t="s">
        <v>80</v>
      </c>
      <c r="H1935" s="1" t="s">
        <v>83</v>
      </c>
      <c r="I1935" s="1" t="s">
        <v>61</v>
      </c>
      <c r="J1935" s="1" t="s">
        <v>188</v>
      </c>
      <c r="K1935" s="1" t="s">
        <v>85</v>
      </c>
      <c r="L1935" s="1" t="s">
        <v>87</v>
      </c>
      <c r="M1935" s="1" t="s">
        <v>28</v>
      </c>
      <c r="N1935" s="1" t="s">
        <v>89</v>
      </c>
      <c r="O1935" s="1" t="s">
        <v>32</v>
      </c>
      <c r="P1935" s="1" t="s">
        <v>91</v>
      </c>
    </row>
    <row r="1936" spans="1:16" x14ac:dyDescent="0.25">
      <c r="A1936" s="1" t="s">
        <v>0</v>
      </c>
      <c r="B1936" s="1" t="s">
        <v>0</v>
      </c>
      <c r="C1936" s="1" t="s">
        <v>97</v>
      </c>
      <c r="D1936" s="1" t="s">
        <v>17</v>
      </c>
      <c r="E1936" s="1" t="s">
        <v>17</v>
      </c>
      <c r="F1936" s="1" t="s">
        <v>22</v>
      </c>
      <c r="G1936" s="1" t="s">
        <v>0</v>
      </c>
      <c r="H1936" s="1" t="s">
        <v>0</v>
      </c>
      <c r="I1936" s="1" t="s">
        <v>0</v>
      </c>
      <c r="J1936" s="1" t="s">
        <v>0</v>
      </c>
      <c r="K1936" s="1" t="s">
        <v>0</v>
      </c>
      <c r="L1936" s="1" t="s">
        <v>20</v>
      </c>
      <c r="M1936" s="1" t="s">
        <v>20</v>
      </c>
      <c r="N1936" s="1" t="s">
        <v>0</v>
      </c>
      <c r="O1936" s="1" t="s">
        <v>0</v>
      </c>
      <c r="P1936" s="1" t="s">
        <v>0</v>
      </c>
    </row>
    <row r="1937" spans="1:16" x14ac:dyDescent="0.25">
      <c r="A1937" s="8">
        <v>0.2</v>
      </c>
      <c r="B1937" s="8">
        <f t="shared" ref="B1937:B1964" si="953">IF(A1937&lt;$D$24,A1937,2*$D$24-A1937)</f>
        <v>4.9999999999999989E-2</v>
      </c>
      <c r="C1937" s="8">
        <f t="shared" ref="C1937:C1964" si="954">2*ACOS(($D$24-B1937)/$D$24)</f>
        <v>1.8545904360032242</v>
      </c>
      <c r="D1937" s="8">
        <f t="shared" ref="D1937:D1964" si="955">$D$24^2*(C1937-SIN(C1937))/2</f>
        <v>6.9889877812751881E-3</v>
      </c>
      <c r="E1937" s="8">
        <f t="shared" ref="E1937:E1964" si="956">IF(A1937&lt;$D$24,D1937,3.1416*($D$24)^2-D1937)</f>
        <v>4.2098512218724814E-2</v>
      </c>
      <c r="F1937" s="3">
        <f t="shared" ref="F1937:F1964" si="957">$D$19/E1937</f>
        <v>0.51457175906087338</v>
      </c>
      <c r="G1937" s="7">
        <f t="shared" ref="G1937:G1964" si="958">F1937^2/(2*32.2)</f>
        <v>4.1115542736490911E-3</v>
      </c>
      <c r="H1937" s="3">
        <f t="shared" ref="H1937:H1964" si="959">A1937+G1937</f>
        <v>0.2041115542736491</v>
      </c>
      <c r="I1937" s="3">
        <f t="shared" ref="I1937:I1964" si="960">$D$24*C1937</f>
        <v>0.23182380450040302</v>
      </c>
      <c r="J1937" s="3">
        <f t="shared" ref="J1937:J1964" si="961">IF(A1937&lt;$D$24,I1937,(2*3.1416*$D$24-I1937))</f>
        <v>0.55357619549959702</v>
      </c>
      <c r="K1937" s="3">
        <f>E1937/J1937</f>
        <v>7.6048270429568104E-2</v>
      </c>
      <c r="L1937" s="7">
        <f>($D$21^2)*(F1937^2)/(($D$20^2)*(K1937^1.333))</f>
        <v>3.7189525515176188E-4</v>
      </c>
      <c r="M1937" s="7">
        <f>D1920</f>
        <v>5.1183587928856945E-4</v>
      </c>
      <c r="N1937" s="3">
        <f t="shared" ref="N1937:N1964" si="962">((M1937+L1937)/2)*D$30</f>
        <v>3.0930589705411595E-4</v>
      </c>
      <c r="O1937" s="3">
        <f>H1931</f>
        <v>0.24464691149811471</v>
      </c>
      <c r="P1937" s="3">
        <f>N1937+O1937</f>
        <v>0.24495621739516882</v>
      </c>
    </row>
    <row r="1938" spans="1:16" x14ac:dyDescent="0.25">
      <c r="A1938" s="8">
        <f t="shared" ref="A1938:A1964" si="963">A1937+(P1937-H1937)/2</f>
        <v>0.22042233156075985</v>
      </c>
      <c r="B1938" s="8">
        <f t="shared" si="953"/>
        <v>2.9577668439240146E-2</v>
      </c>
      <c r="C1938" s="8">
        <f t="shared" si="954"/>
        <v>1.4045374961828683</v>
      </c>
      <c r="D1938" s="8">
        <f t="shared" si="955"/>
        <v>3.2681772516430013E-3</v>
      </c>
      <c r="E1938" s="8">
        <f t="shared" si="956"/>
        <v>4.5819322748356997E-2</v>
      </c>
      <c r="F1938" s="3">
        <f t="shared" si="957"/>
        <v>0.47278537060026021</v>
      </c>
      <c r="G1938" s="7">
        <f t="shared" si="958"/>
        <v>3.4709007244351766E-3</v>
      </c>
      <c r="H1938" s="3">
        <f t="shared" si="959"/>
        <v>0.22389323228519503</v>
      </c>
      <c r="I1938" s="3">
        <f t="shared" si="960"/>
        <v>0.17556718702285853</v>
      </c>
      <c r="J1938" s="3">
        <f t="shared" si="961"/>
        <v>0.60983281297714143</v>
      </c>
      <c r="K1938" s="3">
        <f t="shared" ref="K1938:K1964" si="964">E1938/J1938</f>
        <v>7.5134236422392142E-2</v>
      </c>
      <c r="L1938" s="7">
        <f t="shared" ref="L1938:L1964" si="965">($D$21^2)*(F1938^2)/(($D$20^2)*(K1938^1.333))</f>
        <v>3.1904871796299027E-4</v>
      </c>
      <c r="M1938" s="7">
        <f>M1937</f>
        <v>5.1183587928856945E-4</v>
      </c>
      <c r="N1938" s="3">
        <f t="shared" si="962"/>
        <v>2.9080960903804585E-4</v>
      </c>
      <c r="O1938" s="3">
        <f>O1937</f>
        <v>0.24464691149811471</v>
      </c>
      <c r="P1938" s="3">
        <f t="shared" ref="P1938:P1964" si="966">N1938+O1938</f>
        <v>0.24493772110715276</v>
      </c>
    </row>
    <row r="1939" spans="1:16" x14ac:dyDescent="0.25">
      <c r="A1939" s="8">
        <f t="shared" si="963"/>
        <v>0.23094457597173873</v>
      </c>
      <c r="B1939" s="8">
        <f t="shared" si="953"/>
        <v>1.905542402826127E-2</v>
      </c>
      <c r="C1939" s="8">
        <f t="shared" si="954"/>
        <v>1.118864302658912</v>
      </c>
      <c r="D1939" s="8">
        <f t="shared" si="955"/>
        <v>1.7129628457058683E-3</v>
      </c>
      <c r="E1939" s="8">
        <f t="shared" si="956"/>
        <v>4.7374537154294127E-2</v>
      </c>
      <c r="F1939" s="3">
        <f t="shared" si="957"/>
        <v>0.45726474151465868</v>
      </c>
      <c r="G1939" s="7">
        <f t="shared" si="958"/>
        <v>3.2467553390134723E-3</v>
      </c>
      <c r="H1939" s="3">
        <f t="shared" si="959"/>
        <v>0.2341913313107522</v>
      </c>
      <c r="I1939" s="3">
        <f t="shared" si="960"/>
        <v>0.139858037832364</v>
      </c>
      <c r="J1939" s="3">
        <f t="shared" si="961"/>
        <v>0.64554196216763593</v>
      </c>
      <c r="K1939" s="3">
        <f t="shared" si="964"/>
        <v>7.3387231087530438E-2</v>
      </c>
      <c r="L1939" s="7">
        <f t="shared" si="965"/>
        <v>3.0795278508581359E-4</v>
      </c>
      <c r="M1939" s="7">
        <f t="shared" ref="M1939:M1964" si="967">M1938</f>
        <v>5.1183587928856945E-4</v>
      </c>
      <c r="N1939" s="3">
        <f t="shared" si="962"/>
        <v>2.8692603253103408E-4</v>
      </c>
      <c r="O1939" s="3">
        <f t="shared" ref="O1939:O1964" si="968">O1938</f>
        <v>0.24464691149811471</v>
      </c>
      <c r="P1939" s="3">
        <f t="shared" si="966"/>
        <v>0.24493383753064574</v>
      </c>
    </row>
    <row r="1940" spans="1:16" x14ac:dyDescent="0.25">
      <c r="A1940" s="8">
        <f t="shared" si="963"/>
        <v>0.2363158290816855</v>
      </c>
      <c r="B1940" s="8">
        <f t="shared" si="953"/>
        <v>1.3684170918314503E-2</v>
      </c>
      <c r="C1940" s="8">
        <f t="shared" si="954"/>
        <v>0.9445897119304929</v>
      </c>
      <c r="D1940" s="8">
        <f t="shared" si="955"/>
        <v>1.0494778880392741E-3</v>
      </c>
      <c r="E1940" s="8">
        <f t="shared" si="956"/>
        <v>4.8038022111960725E-2</v>
      </c>
      <c r="F1940" s="3">
        <f t="shared" si="957"/>
        <v>0.45094915514519524</v>
      </c>
      <c r="G1940" s="7">
        <f t="shared" si="958"/>
        <v>3.1576885174870394E-3</v>
      </c>
      <c r="H1940" s="3">
        <f t="shared" si="959"/>
        <v>0.23947351759917254</v>
      </c>
      <c r="I1940" s="3">
        <f t="shared" si="960"/>
        <v>0.11807371399131161</v>
      </c>
      <c r="J1940" s="3">
        <f t="shared" si="961"/>
        <v>0.66732628600868837</v>
      </c>
      <c r="K1940" s="3">
        <f t="shared" si="964"/>
        <v>7.1985808320662023E-2</v>
      </c>
      <c r="L1940" s="7">
        <f t="shared" si="965"/>
        <v>3.0730235695513534E-4</v>
      </c>
      <c r="M1940" s="7">
        <f t="shared" si="967"/>
        <v>5.1183587928856945E-4</v>
      </c>
      <c r="N1940" s="3">
        <f t="shared" si="962"/>
        <v>2.8669838268529664E-4</v>
      </c>
      <c r="O1940" s="3">
        <f t="shared" si="968"/>
        <v>0.24464691149811471</v>
      </c>
      <c r="P1940" s="3">
        <f t="shared" si="966"/>
        <v>0.24493360988080001</v>
      </c>
    </row>
    <row r="1941" spans="1:16" x14ac:dyDescent="0.25">
      <c r="A1941" s="8">
        <f t="shared" si="963"/>
        <v>0.23904587522249923</v>
      </c>
      <c r="B1941" s="8">
        <f t="shared" si="953"/>
        <v>1.0954124777500768E-2</v>
      </c>
      <c r="C1941" s="8">
        <f t="shared" si="954"/>
        <v>0.84353400353366181</v>
      </c>
      <c r="D1941" s="8">
        <f t="shared" si="955"/>
        <v>7.5419314432921374E-4</v>
      </c>
      <c r="E1941" s="8">
        <f t="shared" si="956"/>
        <v>4.8333306855670784E-2</v>
      </c>
      <c r="F1941" s="3">
        <f t="shared" si="957"/>
        <v>0.44819415213865682</v>
      </c>
      <c r="G1941" s="7">
        <f t="shared" si="958"/>
        <v>3.1192235716038731E-3</v>
      </c>
      <c r="H1941" s="3">
        <f t="shared" si="959"/>
        <v>0.24216509879410311</v>
      </c>
      <c r="I1941" s="3">
        <f t="shared" si="960"/>
        <v>0.10544175044170773</v>
      </c>
      <c r="J1941" s="3">
        <f t="shared" si="961"/>
        <v>0.67995824955829232</v>
      </c>
      <c r="K1941" s="3">
        <f t="shared" si="964"/>
        <v>7.1082756753180931E-2</v>
      </c>
      <c r="L1941" s="7">
        <f t="shared" si="965"/>
        <v>3.0871053065625371E-4</v>
      </c>
      <c r="M1941" s="7">
        <f t="shared" si="967"/>
        <v>5.1183587928856945E-4</v>
      </c>
      <c r="N1941" s="3">
        <f t="shared" si="962"/>
        <v>2.8719124348068809E-4</v>
      </c>
      <c r="O1941" s="3">
        <f t="shared" si="968"/>
        <v>0.24464691149811471</v>
      </c>
      <c r="P1941" s="3">
        <f t="shared" si="966"/>
        <v>0.24493410274159541</v>
      </c>
    </row>
    <row r="1942" spans="1:16" x14ac:dyDescent="0.25">
      <c r="A1942" s="8">
        <f t="shared" si="963"/>
        <v>0.24043037719624538</v>
      </c>
      <c r="B1942" s="8">
        <f t="shared" si="953"/>
        <v>9.5696228037546183E-3</v>
      </c>
      <c r="C1942" s="8">
        <f t="shared" si="954"/>
        <v>0.78767636834073507</v>
      </c>
      <c r="D1942" s="8">
        <f t="shared" si="955"/>
        <v>6.1687882345052691E-4</v>
      </c>
      <c r="E1942" s="8">
        <f t="shared" si="956"/>
        <v>4.8470621176549475E-2</v>
      </c>
      <c r="F1942" s="3">
        <f t="shared" si="957"/>
        <v>0.44692444537342779</v>
      </c>
      <c r="G1942" s="7">
        <f t="shared" si="958"/>
        <v>3.1015754638563046E-3</v>
      </c>
      <c r="H1942" s="3">
        <f t="shared" si="959"/>
        <v>0.24353195266010169</v>
      </c>
      <c r="I1942" s="3">
        <f t="shared" si="960"/>
        <v>9.8459546042591883E-2</v>
      </c>
      <c r="J1942" s="3">
        <f t="shared" si="961"/>
        <v>0.6869404539574081</v>
      </c>
      <c r="K1942" s="3">
        <f t="shared" si="964"/>
        <v>7.0560149569462924E-2</v>
      </c>
      <c r="L1942" s="7">
        <f t="shared" si="965"/>
        <v>3.0999825597128168E-4</v>
      </c>
      <c r="M1942" s="7">
        <f t="shared" si="967"/>
        <v>5.1183587928856945E-4</v>
      </c>
      <c r="N1942" s="3">
        <f t="shared" si="962"/>
        <v>2.8764194734094787E-4</v>
      </c>
      <c r="O1942" s="3">
        <f t="shared" si="968"/>
        <v>0.24464691149811471</v>
      </c>
      <c r="P1942" s="3">
        <f t="shared" si="966"/>
        <v>0.24493455344545567</v>
      </c>
    </row>
    <row r="1943" spans="1:16" x14ac:dyDescent="0.25">
      <c r="A1943" s="8">
        <f t="shared" si="963"/>
        <v>0.24113167758892237</v>
      </c>
      <c r="B1943" s="8">
        <f t="shared" si="953"/>
        <v>8.8683224110776282E-3</v>
      </c>
      <c r="C1943" s="8">
        <f t="shared" si="954"/>
        <v>0.75790091559525408</v>
      </c>
      <c r="D1943" s="8">
        <f t="shared" si="955"/>
        <v>5.5080061781578177E-4</v>
      </c>
      <c r="E1943" s="8">
        <f t="shared" si="956"/>
        <v>4.8536699382184217E-2</v>
      </c>
      <c r="F1943" s="3">
        <f t="shared" si="957"/>
        <v>0.44631599927428039</v>
      </c>
      <c r="G1943" s="7">
        <f t="shared" si="958"/>
        <v>3.0931361988850844E-3</v>
      </c>
      <c r="H1943" s="3">
        <f t="shared" si="959"/>
        <v>0.24422481378780744</v>
      </c>
      <c r="I1943" s="3">
        <f t="shared" si="960"/>
        <v>9.473761444940676E-2</v>
      </c>
      <c r="J1943" s="3">
        <f t="shared" si="961"/>
        <v>0.69066238555059323</v>
      </c>
      <c r="K1943" s="3">
        <f t="shared" si="964"/>
        <v>7.02755794982102E-2</v>
      </c>
      <c r="L1943" s="7">
        <f t="shared" si="965"/>
        <v>3.1082463544387012E-4</v>
      </c>
      <c r="M1943" s="7">
        <f t="shared" si="967"/>
        <v>5.1183587928856945E-4</v>
      </c>
      <c r="N1943" s="3">
        <f t="shared" si="962"/>
        <v>2.8793118015635387E-4</v>
      </c>
      <c r="O1943" s="3">
        <f t="shared" si="968"/>
        <v>0.24464691149811471</v>
      </c>
      <c r="P1943" s="3">
        <f t="shared" si="966"/>
        <v>0.24493484267827106</v>
      </c>
    </row>
    <row r="1944" spans="1:16" x14ac:dyDescent="0.25">
      <c r="A1944" s="8">
        <f t="shared" si="963"/>
        <v>0.24148669203415418</v>
      </c>
      <c r="B1944" s="8">
        <f t="shared" si="953"/>
        <v>8.5133079658458177E-3</v>
      </c>
      <c r="C1944" s="8">
        <f t="shared" si="954"/>
        <v>0.7423955870727994</v>
      </c>
      <c r="D1944" s="8">
        <f t="shared" si="955"/>
        <v>5.1828551732172826E-4</v>
      </c>
      <c r="E1944" s="8">
        <f t="shared" si="956"/>
        <v>4.8569214482678272E-2</v>
      </c>
      <c r="F1944" s="3">
        <f t="shared" si="957"/>
        <v>0.44601720898658315</v>
      </c>
      <c r="G1944" s="7">
        <f t="shared" si="958"/>
        <v>3.0889961290711393E-3</v>
      </c>
      <c r="H1944" s="3">
        <f t="shared" si="959"/>
        <v>0.24457568816322534</v>
      </c>
      <c r="I1944" s="3">
        <f t="shared" si="960"/>
        <v>9.2799448384099925E-2</v>
      </c>
      <c r="J1944" s="3">
        <f t="shared" si="961"/>
        <v>0.69260055161590006</v>
      </c>
      <c r="K1944" s="3">
        <f t="shared" si="964"/>
        <v>7.0125867456157634E-2</v>
      </c>
      <c r="L1944" s="7">
        <f t="shared" si="965"/>
        <v>3.1129228934859095E-4</v>
      </c>
      <c r="M1944" s="7">
        <f t="shared" si="967"/>
        <v>5.1183587928856945E-4</v>
      </c>
      <c r="N1944" s="3">
        <f t="shared" si="962"/>
        <v>2.8809485902300613E-4</v>
      </c>
      <c r="O1944" s="3">
        <f t="shared" si="968"/>
        <v>0.24464691149811471</v>
      </c>
      <c r="P1944" s="3">
        <f t="shared" si="966"/>
        <v>0.24493500635713772</v>
      </c>
    </row>
    <row r="1945" spans="1:16" x14ac:dyDescent="0.25">
      <c r="A1945" s="8">
        <f t="shared" si="963"/>
        <v>0.24166635113111037</v>
      </c>
      <c r="B1945" s="8">
        <f t="shared" si="953"/>
        <v>8.333648868889626E-3</v>
      </c>
      <c r="C1945" s="8">
        <f t="shared" si="954"/>
        <v>0.73443010342279091</v>
      </c>
      <c r="D1945" s="8">
        <f t="shared" si="955"/>
        <v>5.020767458327139E-4</v>
      </c>
      <c r="E1945" s="8">
        <f t="shared" si="956"/>
        <v>4.8585423254167287E-2</v>
      </c>
      <c r="F1945" s="3">
        <f t="shared" si="957"/>
        <v>0.445868411455628</v>
      </c>
      <c r="G1945" s="7">
        <f t="shared" si="958"/>
        <v>3.0869354089125027E-3</v>
      </c>
      <c r="H1945" s="3">
        <f t="shared" si="959"/>
        <v>0.24475328654002287</v>
      </c>
      <c r="I1945" s="3">
        <f t="shared" si="960"/>
        <v>9.1803762927848864E-2</v>
      </c>
      <c r="J1945" s="3">
        <f t="shared" si="961"/>
        <v>0.69359623707215112</v>
      </c>
      <c r="K1945" s="3">
        <f t="shared" si="964"/>
        <v>7.004856811112313E-2</v>
      </c>
      <c r="L1945" s="7">
        <f t="shared" si="965"/>
        <v>3.1154230438093066E-4</v>
      </c>
      <c r="M1945" s="7">
        <f t="shared" si="967"/>
        <v>5.1183587928856945E-4</v>
      </c>
      <c r="N1945" s="3">
        <f t="shared" si="962"/>
        <v>2.8818236428432504E-4</v>
      </c>
      <c r="O1945" s="3">
        <f t="shared" si="968"/>
        <v>0.24464691149811471</v>
      </c>
      <c r="P1945" s="3">
        <f t="shared" si="966"/>
        <v>0.24493509386239903</v>
      </c>
    </row>
    <row r="1946" spans="1:16" x14ac:dyDescent="0.25">
      <c r="A1946" s="8">
        <f t="shared" si="963"/>
        <v>0.24175725479229845</v>
      </c>
      <c r="B1946" s="8">
        <f t="shared" si="953"/>
        <v>8.2427452077015462E-3</v>
      </c>
      <c r="C1946" s="8">
        <f t="shared" si="954"/>
        <v>0.73036815873392547</v>
      </c>
      <c r="D1946" s="8">
        <f t="shared" si="955"/>
        <v>4.9393926926518186E-4</v>
      </c>
      <c r="E1946" s="8">
        <f t="shared" si="956"/>
        <v>4.8593560730734814E-2</v>
      </c>
      <c r="F1946" s="3">
        <f t="shared" si="957"/>
        <v>0.44579374634165281</v>
      </c>
      <c r="G1946" s="7">
        <f t="shared" si="958"/>
        <v>3.0859016192131346E-3</v>
      </c>
      <c r="H1946" s="3">
        <f t="shared" si="959"/>
        <v>0.24484315641151158</v>
      </c>
      <c r="I1946" s="3">
        <f t="shared" si="960"/>
        <v>9.1296019841740683E-2</v>
      </c>
      <c r="J1946" s="3">
        <f t="shared" si="961"/>
        <v>0.69410398015825936</v>
      </c>
      <c r="K1946" s="3">
        <f t="shared" si="964"/>
        <v>7.0009050689574248E-2</v>
      </c>
      <c r="L1946" s="7">
        <f t="shared" si="965"/>
        <v>3.1167232784435093E-4</v>
      </c>
      <c r="M1946" s="7">
        <f t="shared" si="967"/>
        <v>5.1183587928856945E-4</v>
      </c>
      <c r="N1946" s="3">
        <f t="shared" si="962"/>
        <v>2.8822787249652208E-4</v>
      </c>
      <c r="O1946" s="3">
        <f t="shared" si="968"/>
        <v>0.24464691149811471</v>
      </c>
      <c r="P1946" s="3">
        <f t="shared" si="966"/>
        <v>0.24493513937061123</v>
      </c>
    </row>
    <row r="1947" spans="1:16" x14ac:dyDescent="0.25">
      <c r="A1947" s="8">
        <f t="shared" si="963"/>
        <v>0.24180324627184829</v>
      </c>
      <c r="B1947" s="8">
        <f t="shared" si="953"/>
        <v>8.1967537281517067E-3</v>
      </c>
      <c r="C1947" s="8">
        <f t="shared" si="954"/>
        <v>0.72830483159497517</v>
      </c>
      <c r="D1947" s="8">
        <f t="shared" si="955"/>
        <v>4.8983867379751543E-4</v>
      </c>
      <c r="E1947" s="8">
        <f t="shared" si="956"/>
        <v>4.8597661326202482E-2</v>
      </c>
      <c r="F1947" s="3">
        <f t="shared" si="957"/>
        <v>0.44575613095511202</v>
      </c>
      <c r="G1947" s="7">
        <f t="shared" si="958"/>
        <v>3.0853808739762572E-3</v>
      </c>
      <c r="H1947" s="3">
        <f t="shared" si="959"/>
        <v>0.24488862714582454</v>
      </c>
      <c r="I1947" s="3">
        <f t="shared" si="960"/>
        <v>9.1038103949371896E-2</v>
      </c>
      <c r="J1947" s="3">
        <f t="shared" si="961"/>
        <v>0.69436189605062815</v>
      </c>
      <c r="K1947" s="3">
        <f t="shared" si="964"/>
        <v>6.9988951874541044E-2</v>
      </c>
      <c r="L1947" s="7">
        <f t="shared" si="965"/>
        <v>3.1173902671883326E-4</v>
      </c>
      <c r="M1947" s="7">
        <f t="shared" si="967"/>
        <v>5.1183587928856945E-4</v>
      </c>
      <c r="N1947" s="3">
        <f t="shared" si="962"/>
        <v>2.882512171025909E-4</v>
      </c>
      <c r="O1947" s="3">
        <f t="shared" si="968"/>
        <v>0.24464691149811471</v>
      </c>
      <c r="P1947" s="3">
        <f t="shared" si="966"/>
        <v>0.24493516271521731</v>
      </c>
    </row>
    <row r="1948" spans="1:16" x14ac:dyDescent="0.25">
      <c r="A1948" s="8">
        <f t="shared" si="963"/>
        <v>0.24182651405654468</v>
      </c>
      <c r="B1948" s="8">
        <f t="shared" si="953"/>
        <v>8.173485943455322E-3</v>
      </c>
      <c r="C1948" s="8">
        <f t="shared" si="954"/>
        <v>0.72725883298478244</v>
      </c>
      <c r="D1948" s="8">
        <f t="shared" si="955"/>
        <v>4.8776834642047951E-4</v>
      </c>
      <c r="E1948" s="8">
        <f t="shared" si="956"/>
        <v>4.8599731653579517E-2</v>
      </c>
      <c r="F1948" s="3">
        <f t="shared" si="957"/>
        <v>0.44573714193830066</v>
      </c>
      <c r="G1948" s="7">
        <f t="shared" si="958"/>
        <v>3.0851180078156023E-3</v>
      </c>
      <c r="H1948" s="3">
        <f t="shared" si="959"/>
        <v>0.24491163206436029</v>
      </c>
      <c r="I1948" s="3">
        <f t="shared" si="960"/>
        <v>9.0907354123097805E-2</v>
      </c>
      <c r="J1948" s="3">
        <f t="shared" si="961"/>
        <v>0.69449264587690218</v>
      </c>
      <c r="K1948" s="3">
        <f t="shared" si="964"/>
        <v>6.9978756351285754E-2</v>
      </c>
      <c r="L1948" s="7">
        <f t="shared" si="965"/>
        <v>3.1177300679749182E-4</v>
      </c>
      <c r="M1948" s="7">
        <f t="shared" si="967"/>
        <v>5.1183587928856945E-4</v>
      </c>
      <c r="N1948" s="3">
        <f t="shared" si="962"/>
        <v>2.8826311013012141E-4</v>
      </c>
      <c r="O1948" s="3">
        <f t="shared" si="968"/>
        <v>0.24464691149811471</v>
      </c>
      <c r="P1948" s="3">
        <f t="shared" si="966"/>
        <v>0.24493517460824482</v>
      </c>
    </row>
    <row r="1949" spans="1:16" x14ac:dyDescent="0.25">
      <c r="A1949" s="8">
        <f t="shared" si="963"/>
        <v>0.24183828532848695</v>
      </c>
      <c r="B1949" s="8">
        <f t="shared" si="953"/>
        <v>8.161714671513054E-3</v>
      </c>
      <c r="C1949" s="8">
        <f t="shared" si="954"/>
        <v>0.72672910985648009</v>
      </c>
      <c r="D1949" s="8">
        <f t="shared" si="955"/>
        <v>4.8672204248294357E-4</v>
      </c>
      <c r="E1949" s="8">
        <f t="shared" si="956"/>
        <v>4.8600777957517056E-2</v>
      </c>
      <c r="F1949" s="3">
        <f t="shared" si="957"/>
        <v>0.4457275458670788</v>
      </c>
      <c r="G1949" s="7">
        <f t="shared" si="958"/>
        <v>3.084985173054174E-3</v>
      </c>
      <c r="H1949" s="3">
        <f t="shared" si="959"/>
        <v>0.24492327050154111</v>
      </c>
      <c r="I1949" s="3">
        <f t="shared" si="960"/>
        <v>9.0841138732060012E-2</v>
      </c>
      <c r="J1949" s="3">
        <f t="shared" si="961"/>
        <v>0.69455886126793998</v>
      </c>
      <c r="K1949" s="3">
        <f t="shared" si="964"/>
        <v>6.9973591394104084E-2</v>
      </c>
      <c r="L1949" s="7">
        <f t="shared" si="965"/>
        <v>3.117902581370651E-4</v>
      </c>
      <c r="M1949" s="7">
        <f t="shared" si="967"/>
        <v>5.1183587928856945E-4</v>
      </c>
      <c r="N1949" s="3">
        <f t="shared" si="962"/>
        <v>2.8826914809897207E-4</v>
      </c>
      <c r="O1949" s="3">
        <f t="shared" si="968"/>
        <v>0.24464691149811471</v>
      </c>
      <c r="P1949" s="3">
        <f t="shared" si="966"/>
        <v>0.2449351806462137</v>
      </c>
    </row>
    <row r="1950" spans="1:16" x14ac:dyDescent="0.25">
      <c r="A1950" s="8">
        <f t="shared" si="963"/>
        <v>0.24184424040082325</v>
      </c>
      <c r="B1950" s="8">
        <f t="shared" si="953"/>
        <v>8.1557595991767484E-3</v>
      </c>
      <c r="C1950" s="8">
        <f t="shared" si="954"/>
        <v>0.72646098296544848</v>
      </c>
      <c r="D1950" s="8">
        <f t="shared" si="955"/>
        <v>4.8619299615325091E-4</v>
      </c>
      <c r="E1950" s="8">
        <f t="shared" si="956"/>
        <v>4.8601307003846746E-2</v>
      </c>
      <c r="F1950" s="3">
        <f t="shared" si="957"/>
        <v>0.44572269392920472</v>
      </c>
      <c r="G1950" s="7">
        <f t="shared" si="958"/>
        <v>3.0849180106134705E-3</v>
      </c>
      <c r="H1950" s="3">
        <f t="shared" si="959"/>
        <v>0.24492915841143673</v>
      </c>
      <c r="I1950" s="3">
        <f t="shared" si="960"/>
        <v>9.080762287068106E-2</v>
      </c>
      <c r="J1950" s="3">
        <f t="shared" si="961"/>
        <v>0.69459237712931898</v>
      </c>
      <c r="K1950" s="3">
        <f t="shared" si="964"/>
        <v>6.9970976653546207E-2</v>
      </c>
      <c r="L1950" s="7">
        <f t="shared" si="965"/>
        <v>3.1179900112869363E-4</v>
      </c>
      <c r="M1950" s="7">
        <f t="shared" si="967"/>
        <v>5.1183587928856945E-4</v>
      </c>
      <c r="N1950" s="3">
        <f t="shared" si="962"/>
        <v>2.8827220814604208E-4</v>
      </c>
      <c r="O1950" s="3">
        <f t="shared" si="968"/>
        <v>0.24464691149811471</v>
      </c>
      <c r="P1950" s="3">
        <f t="shared" si="966"/>
        <v>0.24493518370626075</v>
      </c>
    </row>
    <row r="1951" spans="1:16" x14ac:dyDescent="0.25">
      <c r="A1951" s="8">
        <f t="shared" si="963"/>
        <v>0.24184725304823526</v>
      </c>
      <c r="B1951" s="8">
        <f t="shared" si="953"/>
        <v>8.1527469517647388E-3</v>
      </c>
      <c r="C1951" s="8">
        <f t="shared" si="954"/>
        <v>0.72632530260810935</v>
      </c>
      <c r="D1951" s="8">
        <f t="shared" si="955"/>
        <v>4.8592542479270265E-4</v>
      </c>
      <c r="E1951" s="8">
        <f t="shared" si="956"/>
        <v>4.8601574575207293E-2</v>
      </c>
      <c r="F1951" s="3">
        <f t="shared" si="957"/>
        <v>0.44572024004517558</v>
      </c>
      <c r="G1951" s="7">
        <f t="shared" si="958"/>
        <v>3.084884043259766E-3</v>
      </c>
      <c r="H1951" s="3">
        <f t="shared" si="959"/>
        <v>0.24493213709149503</v>
      </c>
      <c r="I1951" s="3">
        <f t="shared" si="960"/>
        <v>9.0790662826013668E-2</v>
      </c>
      <c r="J1951" s="3">
        <f t="shared" si="961"/>
        <v>0.69460933717398632</v>
      </c>
      <c r="K1951" s="3">
        <f t="shared" si="964"/>
        <v>6.9969653406823595E-2</v>
      </c>
      <c r="L1951" s="7">
        <f t="shared" si="965"/>
        <v>3.1180342815968851E-4</v>
      </c>
      <c r="M1951" s="7">
        <f>M1943</f>
        <v>5.1183587928856945E-4</v>
      </c>
      <c r="N1951" s="3">
        <f t="shared" si="962"/>
        <v>2.8827375760689028E-4</v>
      </c>
      <c r="O1951" s="3">
        <f>O1943</f>
        <v>0.24464691149811471</v>
      </c>
      <c r="P1951" s="3">
        <f t="shared" si="966"/>
        <v>0.24493518525572161</v>
      </c>
    </row>
    <row r="1952" spans="1:16" x14ac:dyDescent="0.25">
      <c r="A1952" s="8">
        <f t="shared" si="963"/>
        <v>0.24184877713034855</v>
      </c>
      <c r="B1952" s="8">
        <f t="shared" si="953"/>
        <v>8.1512228696514477E-3</v>
      </c>
      <c r="C1952" s="8">
        <f t="shared" si="954"/>
        <v>0.72625665341846046</v>
      </c>
      <c r="D1952" s="8">
        <f t="shared" si="955"/>
        <v>4.8579008007551116E-4</v>
      </c>
      <c r="E1952" s="8">
        <f t="shared" si="956"/>
        <v>4.8601709919924491E-2</v>
      </c>
      <c r="F1952" s="3">
        <f t="shared" si="957"/>
        <v>0.44571899881559873</v>
      </c>
      <c r="G1952" s="7">
        <f t="shared" si="958"/>
        <v>3.0848668618816723E-3</v>
      </c>
      <c r="H1952" s="3">
        <f t="shared" si="959"/>
        <v>0.24493364399223022</v>
      </c>
      <c r="I1952" s="3">
        <f t="shared" si="960"/>
        <v>9.0782081677307558E-2</v>
      </c>
      <c r="J1952" s="3">
        <f t="shared" si="961"/>
        <v>0.69461791832269237</v>
      </c>
      <c r="K1952" s="3">
        <f t="shared" si="964"/>
        <v>6.9968983865668188E-2</v>
      </c>
      <c r="L1952" s="7">
        <f t="shared" si="965"/>
        <v>3.1180566879158837E-4</v>
      </c>
      <c r="M1952" s="7">
        <f t="shared" si="967"/>
        <v>5.1183587928856945E-4</v>
      </c>
      <c r="N1952" s="3">
        <f t="shared" si="962"/>
        <v>2.8827454182805523E-4</v>
      </c>
      <c r="O1952" s="3">
        <f t="shared" si="968"/>
        <v>0.24464691149811471</v>
      </c>
      <c r="P1952" s="3">
        <f t="shared" si="966"/>
        <v>0.24493518603994277</v>
      </c>
    </row>
    <row r="1953" spans="1:16" x14ac:dyDescent="0.25">
      <c r="A1953" s="8">
        <f t="shared" si="963"/>
        <v>0.24184954815420484</v>
      </c>
      <c r="B1953" s="8">
        <f t="shared" si="953"/>
        <v>8.1504518457951591E-3</v>
      </c>
      <c r="C1953" s="8">
        <f t="shared" si="954"/>
        <v>0.72622192184939083</v>
      </c>
      <c r="D1953" s="8">
        <f t="shared" si="955"/>
        <v>4.8572161466458978E-4</v>
      </c>
      <c r="E1953" s="8">
        <f t="shared" si="956"/>
        <v>4.8601778385335408E-2</v>
      </c>
      <c r="F1953" s="3">
        <f t="shared" si="957"/>
        <v>0.44571837093045913</v>
      </c>
      <c r="G1953" s="7">
        <f t="shared" si="958"/>
        <v>3.0848581705730177E-3</v>
      </c>
      <c r="H1953" s="3">
        <f t="shared" si="959"/>
        <v>0.24493440632477786</v>
      </c>
      <c r="I1953" s="3">
        <f t="shared" si="960"/>
        <v>9.0777740231173853E-2</v>
      </c>
      <c r="J1953" s="3">
        <f t="shared" si="961"/>
        <v>0.69462225976882608</v>
      </c>
      <c r="K1953" s="3">
        <f t="shared" si="964"/>
        <v>6.9968645118730188E-2</v>
      </c>
      <c r="L1953" s="7">
        <f t="shared" si="965"/>
        <v>3.1180680257492322E-4</v>
      </c>
      <c r="M1953" s="7">
        <f t="shared" si="967"/>
        <v>5.1183587928856945E-4</v>
      </c>
      <c r="N1953" s="3">
        <f t="shared" si="962"/>
        <v>2.8827493865222239E-4</v>
      </c>
      <c r="O1953" s="3">
        <f t="shared" si="968"/>
        <v>0.24464691149811471</v>
      </c>
      <c r="P1953" s="3">
        <f t="shared" si="966"/>
        <v>0.24493518643676693</v>
      </c>
    </row>
    <row r="1954" spans="1:16" x14ac:dyDescent="0.25">
      <c r="A1954" s="8">
        <f t="shared" si="963"/>
        <v>0.24184993821019937</v>
      </c>
      <c r="B1954" s="8">
        <f t="shared" si="953"/>
        <v>8.1500617898006278E-3</v>
      </c>
      <c r="C1954" s="8">
        <f t="shared" si="954"/>
        <v>0.72620435076800804</v>
      </c>
      <c r="D1954" s="8">
        <f t="shared" si="955"/>
        <v>4.8568697964684361E-4</v>
      </c>
      <c r="E1954" s="8">
        <f t="shared" si="956"/>
        <v>4.8601813020353157E-2</v>
      </c>
      <c r="F1954" s="3">
        <f t="shared" si="957"/>
        <v>0.44571805329902253</v>
      </c>
      <c r="G1954" s="7">
        <f t="shared" si="958"/>
        <v>3.0848537738613394E-3</v>
      </c>
      <c r="H1954" s="3">
        <f t="shared" si="959"/>
        <v>0.24493479198406071</v>
      </c>
      <c r="I1954" s="3">
        <f t="shared" si="960"/>
        <v>9.0775543846001006E-2</v>
      </c>
      <c r="J1954" s="3">
        <f t="shared" si="961"/>
        <v>0.69462445615399893</v>
      </c>
      <c r="K1954" s="3">
        <f t="shared" si="964"/>
        <v>6.9968473741123346E-2</v>
      </c>
      <c r="L1954" s="7">
        <f t="shared" si="965"/>
        <v>3.1180737621548177E-4</v>
      </c>
      <c r="M1954" s="7">
        <f t="shared" si="967"/>
        <v>5.1183587928856945E-4</v>
      </c>
      <c r="N1954" s="3">
        <f t="shared" si="962"/>
        <v>2.8827513942641795E-4</v>
      </c>
      <c r="O1954" s="3">
        <f t="shared" si="968"/>
        <v>0.24464691149811471</v>
      </c>
      <c r="P1954" s="3">
        <f t="shared" si="966"/>
        <v>0.24493518663754113</v>
      </c>
    </row>
    <row r="1955" spans="1:16" x14ac:dyDescent="0.25">
      <c r="A1955" s="8">
        <f t="shared" si="963"/>
        <v>0.24185013553693957</v>
      </c>
      <c r="B1955" s="8">
        <f t="shared" si="953"/>
        <v>8.14986446306043E-3</v>
      </c>
      <c r="C1955" s="8">
        <f t="shared" si="954"/>
        <v>0.72619546151973013</v>
      </c>
      <c r="D1955" s="8">
        <f t="shared" si="955"/>
        <v>4.8566945832617323E-4</v>
      </c>
      <c r="E1955" s="8">
        <f t="shared" si="956"/>
        <v>4.8601830541673829E-2</v>
      </c>
      <c r="F1955" s="3">
        <f t="shared" si="957"/>
        <v>0.44571789261435585</v>
      </c>
      <c r="G1955" s="7">
        <f t="shared" si="958"/>
        <v>3.0848515496363733E-3</v>
      </c>
      <c r="H1955" s="3">
        <f t="shared" si="959"/>
        <v>0.24493498708657593</v>
      </c>
      <c r="I1955" s="3">
        <f t="shared" si="960"/>
        <v>9.0774432689966267E-2</v>
      </c>
      <c r="J1955" s="3">
        <f t="shared" si="961"/>
        <v>0.69462556731003366</v>
      </c>
      <c r="K1955" s="3">
        <f t="shared" si="964"/>
        <v>6.9968387040353894E-2</v>
      </c>
      <c r="L1955" s="7">
        <f t="shared" si="965"/>
        <v>3.1180766643355417E-4</v>
      </c>
      <c r="M1955" s="7">
        <f t="shared" si="967"/>
        <v>5.1183587928856945E-4</v>
      </c>
      <c r="N1955" s="3">
        <f t="shared" si="962"/>
        <v>2.8827524100274326E-4</v>
      </c>
      <c r="O1955" s="3">
        <f t="shared" si="968"/>
        <v>0.24464691149811471</v>
      </c>
      <c r="P1955" s="3">
        <f t="shared" si="966"/>
        <v>0.24493518673911746</v>
      </c>
    </row>
    <row r="1956" spans="1:16" x14ac:dyDescent="0.25">
      <c r="A1956" s="8">
        <f t="shared" si="963"/>
        <v>0.24185023536321032</v>
      </c>
      <c r="B1956" s="8">
        <f t="shared" si="953"/>
        <v>8.1497646367896803E-3</v>
      </c>
      <c r="C1956" s="8">
        <f t="shared" si="954"/>
        <v>0.72619096446920084</v>
      </c>
      <c r="D1956" s="8">
        <f t="shared" si="955"/>
        <v>4.8566059448595933E-4</v>
      </c>
      <c r="E1956" s="8">
        <f t="shared" si="956"/>
        <v>4.860183940551404E-2</v>
      </c>
      <c r="F1956" s="3">
        <f t="shared" si="957"/>
        <v>0.44571781132582383</v>
      </c>
      <c r="G1956" s="7">
        <f t="shared" si="958"/>
        <v>3.0848504244267495E-3</v>
      </c>
      <c r="H1956" s="3">
        <f t="shared" si="959"/>
        <v>0.24493508578763706</v>
      </c>
      <c r="I1956" s="3">
        <f t="shared" si="960"/>
        <v>9.0773870558650105E-2</v>
      </c>
      <c r="J1956" s="3">
        <f t="shared" si="961"/>
        <v>0.69462612944134983</v>
      </c>
      <c r="K1956" s="3">
        <f t="shared" si="964"/>
        <v>6.9968343178512249E-2</v>
      </c>
      <c r="L1956" s="7">
        <f t="shared" si="965"/>
        <v>3.1180781325730643E-4</v>
      </c>
      <c r="M1956" s="7">
        <f t="shared" si="967"/>
        <v>5.1183587928856945E-4</v>
      </c>
      <c r="N1956" s="3">
        <f t="shared" si="962"/>
        <v>2.8827529239105652E-4</v>
      </c>
      <c r="O1956" s="3">
        <f t="shared" si="968"/>
        <v>0.24464691149811471</v>
      </c>
      <c r="P1956" s="3">
        <f t="shared" si="966"/>
        <v>0.24493518679050577</v>
      </c>
    </row>
    <row r="1957" spans="1:16" x14ac:dyDescent="0.25">
      <c r="A1957" s="8">
        <f t="shared" si="963"/>
        <v>0.24185028586464469</v>
      </c>
      <c r="B1957" s="8">
        <f t="shared" si="953"/>
        <v>8.1497141353553126E-3</v>
      </c>
      <c r="C1957" s="8">
        <f t="shared" si="954"/>
        <v>0.7261886894316536</v>
      </c>
      <c r="D1957" s="8">
        <f t="shared" si="955"/>
        <v>4.8565611034920037E-4</v>
      </c>
      <c r="E1957" s="8">
        <f t="shared" si="956"/>
        <v>4.8601843889650796E-2</v>
      </c>
      <c r="F1957" s="3">
        <f t="shared" si="957"/>
        <v>0.44571777020270048</v>
      </c>
      <c r="G1957" s="7">
        <f t="shared" si="958"/>
        <v>3.0848498551935915E-3</v>
      </c>
      <c r="H1957" s="3">
        <f t="shared" si="959"/>
        <v>0.24493513571983827</v>
      </c>
      <c r="I1957" s="3">
        <f t="shared" si="960"/>
        <v>9.07735861789567E-2</v>
      </c>
      <c r="J1957" s="3">
        <f t="shared" si="961"/>
        <v>0.69462641382104329</v>
      </c>
      <c r="K1957" s="3">
        <f t="shared" si="964"/>
        <v>6.9968320988974222E-2</v>
      </c>
      <c r="L1957" s="7">
        <f t="shared" si="965"/>
        <v>3.1180788753556982E-4</v>
      </c>
      <c r="M1957" s="7">
        <f t="shared" si="967"/>
        <v>5.1183587928856945E-4</v>
      </c>
      <c r="N1957" s="3">
        <f t="shared" si="962"/>
        <v>2.8827531838844874E-4</v>
      </c>
      <c r="O1957" s="3">
        <f t="shared" si="968"/>
        <v>0.24464691149811471</v>
      </c>
      <c r="P1957" s="3">
        <f t="shared" si="966"/>
        <v>0.24493518681650317</v>
      </c>
    </row>
    <row r="1958" spans="1:16" x14ac:dyDescent="0.25">
      <c r="A1958" s="8">
        <f t="shared" si="963"/>
        <v>0.24185031141297714</v>
      </c>
      <c r="B1958" s="8">
        <f t="shared" si="953"/>
        <v>8.149688587022863E-3</v>
      </c>
      <c r="C1958" s="8">
        <f t="shared" si="954"/>
        <v>0.72618753850302475</v>
      </c>
      <c r="D1958" s="8">
        <f t="shared" si="955"/>
        <v>4.856538418600018E-4</v>
      </c>
      <c r="E1958" s="8">
        <f t="shared" si="956"/>
        <v>4.8601846158139998E-2</v>
      </c>
      <c r="F1958" s="3">
        <f t="shared" si="957"/>
        <v>0.44571774939884162</v>
      </c>
      <c r="G1958" s="7">
        <f t="shared" si="958"/>
        <v>3.0848495672231141E-3</v>
      </c>
      <c r="H1958" s="3">
        <f t="shared" si="959"/>
        <v>0.24493516098020024</v>
      </c>
      <c r="I1958" s="3">
        <f t="shared" si="960"/>
        <v>9.0773442312878094E-2</v>
      </c>
      <c r="J1958" s="3">
        <f t="shared" si="961"/>
        <v>0.69462655768712189</v>
      </c>
      <c r="K1958" s="3">
        <f t="shared" si="964"/>
        <v>6.9968309763404624E-2</v>
      </c>
      <c r="L1958" s="7">
        <f t="shared" si="965"/>
        <v>3.1180792511272551E-4</v>
      </c>
      <c r="M1958" s="7">
        <f t="shared" si="967"/>
        <v>5.1183587928856945E-4</v>
      </c>
      <c r="N1958" s="3">
        <f t="shared" si="962"/>
        <v>2.8827533154045319E-4</v>
      </c>
      <c r="O1958" s="3">
        <f t="shared" si="968"/>
        <v>0.24464691149811471</v>
      </c>
      <c r="P1958" s="3">
        <f t="shared" si="966"/>
        <v>0.24493518682965518</v>
      </c>
    </row>
    <row r="1959" spans="1:16" x14ac:dyDescent="0.25">
      <c r="A1959" s="8">
        <f t="shared" si="963"/>
        <v>0.24185032433770459</v>
      </c>
      <c r="B1959" s="8">
        <f t="shared" si="953"/>
        <v>8.1496756622954081E-3</v>
      </c>
      <c r="C1959" s="8">
        <f t="shared" si="954"/>
        <v>0.72618695625540264</v>
      </c>
      <c r="D1959" s="8">
        <f t="shared" si="955"/>
        <v>4.8565269424806837E-4</v>
      </c>
      <c r="E1959" s="8">
        <f t="shared" si="956"/>
        <v>4.8601847305751927E-2</v>
      </c>
      <c r="F1959" s="3">
        <f t="shared" si="957"/>
        <v>0.44571773887432381</v>
      </c>
      <c r="G1959" s="7">
        <f t="shared" si="958"/>
        <v>3.084849421540992E-3</v>
      </c>
      <c r="H1959" s="3">
        <f t="shared" si="959"/>
        <v>0.24493517375924559</v>
      </c>
      <c r="I1959" s="3">
        <f t="shared" si="960"/>
        <v>9.077336953192533E-2</v>
      </c>
      <c r="J1959" s="3">
        <f t="shared" si="961"/>
        <v>0.6946266304680746</v>
      </c>
      <c r="K1959" s="3">
        <f t="shared" si="964"/>
        <v>6.9968304084456909E-2</v>
      </c>
      <c r="L1959" s="7">
        <f t="shared" si="965"/>
        <v>3.1180794412282608E-4</v>
      </c>
      <c r="M1959" s="7">
        <f t="shared" si="967"/>
        <v>5.1183587928856945E-4</v>
      </c>
      <c r="N1959" s="3">
        <f t="shared" si="962"/>
        <v>2.8827533819398839E-4</v>
      </c>
      <c r="O1959" s="3">
        <f t="shared" si="968"/>
        <v>0.24464691149811471</v>
      </c>
      <c r="P1959" s="3">
        <f t="shared" si="966"/>
        <v>0.24493518683630869</v>
      </c>
    </row>
    <row r="1960" spans="1:16" x14ac:dyDescent="0.25">
      <c r="A1960" s="8">
        <f t="shared" si="963"/>
        <v>0.24185033087623614</v>
      </c>
      <c r="B1960" s="8">
        <f t="shared" si="953"/>
        <v>8.1496691237638585E-3</v>
      </c>
      <c r="C1960" s="8">
        <f t="shared" si="954"/>
        <v>0.72618666170012824</v>
      </c>
      <c r="D1960" s="8">
        <f t="shared" si="955"/>
        <v>4.8565211367934593E-4</v>
      </c>
      <c r="E1960" s="8">
        <f t="shared" si="956"/>
        <v>4.8601847886320652E-2</v>
      </c>
      <c r="F1960" s="3">
        <f t="shared" si="957"/>
        <v>0.44571773355004524</v>
      </c>
      <c r="G1960" s="7">
        <f t="shared" si="958"/>
        <v>3.0848493478414455E-3</v>
      </c>
      <c r="H1960" s="3">
        <f t="shared" si="959"/>
        <v>0.24493518022407759</v>
      </c>
      <c r="I1960" s="3">
        <f t="shared" si="960"/>
        <v>9.0773332712516031E-2</v>
      </c>
      <c r="J1960" s="3">
        <f t="shared" si="961"/>
        <v>0.6946266672874839</v>
      </c>
      <c r="K1960" s="3">
        <f t="shared" si="964"/>
        <v>6.9968301211513803E-2</v>
      </c>
      <c r="L1960" s="7">
        <f t="shared" si="965"/>
        <v>3.118079537399253E-4</v>
      </c>
      <c r="M1960" s="7">
        <f t="shared" si="967"/>
        <v>5.1183587928856945E-4</v>
      </c>
      <c r="N1960" s="3">
        <f t="shared" si="962"/>
        <v>2.8827534155997312E-4</v>
      </c>
      <c r="O1960" s="3">
        <f t="shared" si="968"/>
        <v>0.24464691149811471</v>
      </c>
      <c r="P1960" s="3">
        <f t="shared" si="966"/>
        <v>0.24493518683967469</v>
      </c>
    </row>
    <row r="1961" spans="1:16" x14ac:dyDescent="0.25">
      <c r="A1961" s="8">
        <f t="shared" si="963"/>
        <v>0.24185033418403468</v>
      </c>
      <c r="B1961" s="8">
        <f t="shared" si="953"/>
        <v>8.1496658159653235E-3</v>
      </c>
      <c r="C1961" s="8">
        <f t="shared" si="954"/>
        <v>0.72618651268657963</v>
      </c>
      <c r="D1961" s="8">
        <f t="shared" si="955"/>
        <v>4.856518199736733E-4</v>
      </c>
      <c r="E1961" s="8">
        <f t="shared" si="956"/>
        <v>4.8601848180026323E-2</v>
      </c>
      <c r="F1961" s="3">
        <f t="shared" si="957"/>
        <v>0.44571773085652983</v>
      </c>
      <c r="G1961" s="7">
        <f t="shared" si="958"/>
        <v>3.0848493105573595E-3</v>
      </c>
      <c r="H1961" s="3">
        <f t="shared" si="959"/>
        <v>0.24493518349459203</v>
      </c>
      <c r="I1961" s="3">
        <f t="shared" si="960"/>
        <v>9.0773314085822454E-2</v>
      </c>
      <c r="J1961" s="3">
        <f t="shared" si="961"/>
        <v>0.69462668591417753</v>
      </c>
      <c r="K1961" s="3">
        <f t="shared" si="964"/>
        <v>6.9968299758110905E-2</v>
      </c>
      <c r="L1961" s="7">
        <f t="shared" si="965"/>
        <v>3.118079586051551E-4</v>
      </c>
      <c r="M1961" s="7">
        <f t="shared" si="967"/>
        <v>5.1183587928856945E-4</v>
      </c>
      <c r="N1961" s="3">
        <f t="shared" si="962"/>
        <v>2.882753432628036E-4</v>
      </c>
      <c r="O1961" s="3">
        <f t="shared" si="968"/>
        <v>0.24464691149811471</v>
      </c>
      <c r="P1961" s="3">
        <f t="shared" si="966"/>
        <v>0.24493518684137752</v>
      </c>
    </row>
    <row r="1962" spans="1:16" x14ac:dyDescent="0.25">
      <c r="A1962" s="8">
        <f t="shared" si="963"/>
        <v>0.24185033585742743</v>
      </c>
      <c r="B1962" s="8">
        <f t="shared" si="953"/>
        <v>8.1496641425725658E-3</v>
      </c>
      <c r="C1962" s="8">
        <f t="shared" si="954"/>
        <v>0.72618643730162846</v>
      </c>
      <c r="D1962" s="8">
        <f t="shared" si="955"/>
        <v>4.8565167138999495E-4</v>
      </c>
      <c r="E1962" s="8">
        <f t="shared" si="956"/>
        <v>4.8601848328610003E-2</v>
      </c>
      <c r="F1962" s="3">
        <f t="shared" si="957"/>
        <v>0.44571772949389893</v>
      </c>
      <c r="G1962" s="7">
        <f t="shared" si="958"/>
        <v>3.0848492916955967E-3</v>
      </c>
      <c r="H1962" s="3">
        <f t="shared" si="959"/>
        <v>0.24493518514912302</v>
      </c>
      <c r="I1962" s="3">
        <f t="shared" si="960"/>
        <v>9.0773304662703558E-2</v>
      </c>
      <c r="J1962" s="3">
        <f t="shared" si="961"/>
        <v>0.69462669533729637</v>
      </c>
      <c r="K1962" s="3">
        <f t="shared" si="964"/>
        <v>6.9968299022844127E-2</v>
      </c>
      <c r="L1962" s="7">
        <f t="shared" si="965"/>
        <v>3.1180796106644295E-4</v>
      </c>
      <c r="M1962" s="7">
        <f t="shared" si="967"/>
        <v>5.1183587928856945E-4</v>
      </c>
      <c r="N1962" s="3">
        <f t="shared" si="962"/>
        <v>2.8827534412425432E-4</v>
      </c>
      <c r="O1962" s="3">
        <f t="shared" si="968"/>
        <v>0.24464691149811471</v>
      </c>
      <c r="P1962" s="3">
        <f t="shared" si="966"/>
        <v>0.24493518684223897</v>
      </c>
    </row>
    <row r="1963" spans="1:16" x14ac:dyDescent="0.25">
      <c r="A1963" s="8">
        <f t="shared" si="963"/>
        <v>0.24185033670398542</v>
      </c>
      <c r="B1963" s="8">
        <f t="shared" si="953"/>
        <v>8.1496632960145754E-3</v>
      </c>
      <c r="C1963" s="8">
        <f t="shared" si="954"/>
        <v>0.72618639916489292</v>
      </c>
      <c r="D1963" s="8">
        <f t="shared" si="955"/>
        <v>4.8565159622253069E-4</v>
      </c>
      <c r="E1963" s="8">
        <f t="shared" si="956"/>
        <v>4.8601848403777466E-2</v>
      </c>
      <c r="F1963" s="3">
        <f t="shared" si="957"/>
        <v>0.44571772880455329</v>
      </c>
      <c r="G1963" s="7">
        <f t="shared" si="958"/>
        <v>3.0848492821535602E-3</v>
      </c>
      <c r="H1963" s="3">
        <f t="shared" si="959"/>
        <v>0.24493518598613898</v>
      </c>
      <c r="I1963" s="3">
        <f t="shared" si="960"/>
        <v>9.0773299895611614E-2</v>
      </c>
      <c r="J1963" s="3">
        <f t="shared" si="961"/>
        <v>0.69462670010438843</v>
      </c>
      <c r="K1963" s="3">
        <f t="shared" si="964"/>
        <v>6.9968298650877642E-2</v>
      </c>
      <c r="L1963" s="7">
        <f t="shared" si="965"/>
        <v>3.11807962311592E-4</v>
      </c>
      <c r="M1963" s="7">
        <f t="shared" si="967"/>
        <v>5.1183587928856945E-4</v>
      </c>
      <c r="N1963" s="3">
        <f t="shared" si="962"/>
        <v>2.8827534456005649E-4</v>
      </c>
      <c r="O1963" s="3">
        <f t="shared" si="968"/>
        <v>0.24464691149811471</v>
      </c>
      <c r="P1963" s="3">
        <f t="shared" si="966"/>
        <v>0.24493518684267476</v>
      </c>
    </row>
    <row r="1964" spans="1:16" x14ac:dyDescent="0.25">
      <c r="A1964" s="8">
        <f t="shared" si="963"/>
        <v>0.24185033713225332</v>
      </c>
      <c r="B1964" s="8">
        <f t="shared" si="953"/>
        <v>8.149662867746682E-3</v>
      </c>
      <c r="C1964" s="8">
        <f t="shared" si="954"/>
        <v>0.7261863798717787</v>
      </c>
      <c r="D1964" s="8">
        <f t="shared" si="955"/>
        <v>4.856515581958265E-4</v>
      </c>
      <c r="E1964" s="8">
        <f t="shared" si="956"/>
        <v>4.8601848441804173E-2</v>
      </c>
      <c r="F1964" s="3">
        <f t="shared" si="957"/>
        <v>0.44571772845581809</v>
      </c>
      <c r="G1964" s="7">
        <f t="shared" si="958"/>
        <v>3.0848492773263101E-3</v>
      </c>
      <c r="H1964" s="3">
        <f t="shared" si="959"/>
        <v>0.24493518640957962</v>
      </c>
      <c r="I1964" s="3">
        <f t="shared" si="960"/>
        <v>9.0773297483972337E-2</v>
      </c>
      <c r="J1964" s="3">
        <f t="shared" si="961"/>
        <v>0.69462670251602765</v>
      </c>
      <c r="K1964" s="3">
        <f t="shared" si="964"/>
        <v>6.9968298462702333E-2</v>
      </c>
      <c r="L1964" s="7">
        <f t="shared" si="965"/>
        <v>3.1180796294150447E-4</v>
      </c>
      <c r="M1964" s="7">
        <f t="shared" si="967"/>
        <v>5.1183587928856945E-4</v>
      </c>
      <c r="N1964" s="3">
        <f t="shared" si="962"/>
        <v>2.8827534478052585E-4</v>
      </c>
      <c r="O1964" s="3">
        <f t="shared" si="968"/>
        <v>0.24464691149811471</v>
      </c>
      <c r="P1964" s="3">
        <f t="shared" si="966"/>
        <v>0.24493518684289523</v>
      </c>
    </row>
    <row r="1966" spans="1:16" x14ac:dyDescent="0.25">
      <c r="A1966" s="5" t="s">
        <v>75</v>
      </c>
      <c r="B1966" s="5"/>
      <c r="C1966" s="5"/>
      <c r="D1966" s="5"/>
      <c r="E1966" s="5"/>
      <c r="F1966">
        <f>F1933+1</f>
        <v>60</v>
      </c>
      <c r="G1966" t="s">
        <v>76</v>
      </c>
      <c r="H1966">
        <f>D$18/100</f>
        <v>0.7</v>
      </c>
      <c r="K1966" t="s">
        <v>15</v>
      </c>
    </row>
    <row r="1967" spans="1:16" x14ac:dyDescent="0.25">
      <c r="A1967" s="1" t="s">
        <v>82</v>
      </c>
      <c r="B1967" s="1" t="s">
        <v>182</v>
      </c>
      <c r="C1967" s="1" t="s">
        <v>183</v>
      </c>
      <c r="D1967" s="1" t="s">
        <v>184</v>
      </c>
      <c r="E1967" s="1" t="s">
        <v>185</v>
      </c>
      <c r="F1967" s="1" t="s">
        <v>79</v>
      </c>
      <c r="G1967" s="1" t="s">
        <v>81</v>
      </c>
      <c r="H1967" s="1" t="s">
        <v>84</v>
      </c>
      <c r="I1967" s="1" t="s">
        <v>60</v>
      </c>
      <c r="J1967" s="1" t="s">
        <v>187</v>
      </c>
      <c r="K1967" s="1" t="s">
        <v>86</v>
      </c>
      <c r="L1967" s="1" t="s">
        <v>88</v>
      </c>
      <c r="M1967" s="1" t="s">
        <v>88</v>
      </c>
      <c r="N1967" s="1" t="s">
        <v>90</v>
      </c>
      <c r="O1967" s="1" t="s">
        <v>92</v>
      </c>
      <c r="P1967" s="1" t="s">
        <v>92</v>
      </c>
    </row>
    <row r="1968" spans="1:16" x14ac:dyDescent="0.25">
      <c r="A1968" s="1" t="s">
        <v>77</v>
      </c>
      <c r="B1968" s="1" t="s">
        <v>10</v>
      </c>
      <c r="C1968" s="1" t="s">
        <v>57</v>
      </c>
      <c r="D1968" s="1" t="s">
        <v>59</v>
      </c>
      <c r="E1968" s="1" t="s">
        <v>186</v>
      </c>
      <c r="F1968" s="1" t="s">
        <v>78</v>
      </c>
      <c r="G1968" s="1" t="s">
        <v>80</v>
      </c>
      <c r="H1968" s="1" t="s">
        <v>83</v>
      </c>
      <c r="I1968" s="1" t="s">
        <v>61</v>
      </c>
      <c r="J1968" s="1" t="s">
        <v>188</v>
      </c>
      <c r="K1968" s="1" t="s">
        <v>85</v>
      </c>
      <c r="L1968" s="1" t="s">
        <v>87</v>
      </c>
      <c r="M1968" s="1" t="s">
        <v>28</v>
      </c>
      <c r="N1968" s="1" t="s">
        <v>89</v>
      </c>
      <c r="O1968" s="1" t="s">
        <v>32</v>
      </c>
      <c r="P1968" s="1" t="s">
        <v>91</v>
      </c>
    </row>
    <row r="1969" spans="1:16" x14ac:dyDescent="0.25">
      <c r="A1969" s="1" t="s">
        <v>0</v>
      </c>
      <c r="B1969" s="1" t="s">
        <v>0</v>
      </c>
      <c r="C1969" s="1" t="s">
        <v>97</v>
      </c>
      <c r="D1969" s="1" t="s">
        <v>17</v>
      </c>
      <c r="E1969" s="1" t="s">
        <v>17</v>
      </c>
      <c r="F1969" s="1" t="s">
        <v>22</v>
      </c>
      <c r="G1969" s="1" t="s">
        <v>0</v>
      </c>
      <c r="H1969" s="1" t="s">
        <v>0</v>
      </c>
      <c r="I1969" s="1" t="s">
        <v>0</v>
      </c>
      <c r="J1969" s="1" t="s">
        <v>0</v>
      </c>
      <c r="K1969" s="1" t="s">
        <v>0</v>
      </c>
      <c r="L1969" s="1" t="s">
        <v>20</v>
      </c>
      <c r="M1969" s="1" t="s">
        <v>20</v>
      </c>
      <c r="N1969" s="1" t="s">
        <v>0</v>
      </c>
      <c r="O1969" s="1" t="s">
        <v>0</v>
      </c>
      <c r="P1969" s="1" t="s">
        <v>0</v>
      </c>
    </row>
    <row r="1970" spans="1:16" x14ac:dyDescent="0.25">
      <c r="A1970" s="8">
        <v>0.2</v>
      </c>
      <c r="B1970" s="8">
        <f t="shared" ref="B1970:B1997" si="969">IF(A1970&lt;$D$24,A1970,2*$D$24-A1970)</f>
        <v>4.9999999999999989E-2</v>
      </c>
      <c r="C1970" s="8">
        <f t="shared" ref="C1970:C1997" si="970">2*ACOS(($D$24-B1970)/$D$24)</f>
        <v>1.8545904360032242</v>
      </c>
      <c r="D1970" s="8">
        <f t="shared" ref="D1970:D1997" si="971">$D$24^2*(C1970-SIN(C1970))/2</f>
        <v>6.9889877812751881E-3</v>
      </c>
      <c r="E1970" s="8">
        <f t="shared" ref="E1970:E1997" si="972">IF(A1970&lt;$D$24,D1970,3.1416*($D$24)^2-D1970)</f>
        <v>4.2098512218724814E-2</v>
      </c>
      <c r="F1970" s="3">
        <f t="shared" ref="F1970:F1997" si="973">$D$19/E1970</f>
        <v>0.51457175906087338</v>
      </c>
      <c r="G1970" s="7">
        <f t="shared" ref="G1970:G1997" si="974">F1970^2/(2*32.2)</f>
        <v>4.1115542736490911E-3</v>
      </c>
      <c r="H1970" s="3">
        <f t="shared" ref="H1970:H1997" si="975">A1970+G1970</f>
        <v>0.2041115542736491</v>
      </c>
      <c r="I1970" s="3">
        <f t="shared" ref="I1970:I1997" si="976">$D$24*C1970</f>
        <v>0.23182380450040302</v>
      </c>
      <c r="J1970" s="3">
        <f t="shared" ref="J1970:J1997" si="977">IF(A1970&lt;$D$24,I1970,(2*3.1416*$D$24-I1970))</f>
        <v>0.55357619549959702</v>
      </c>
      <c r="K1970" s="3">
        <f>E1970/J1970</f>
        <v>7.6048270429568104E-2</v>
      </c>
      <c r="L1970" s="7">
        <f>($D$21^2)*(F1970^2)/(($D$20^2)*(K1970^1.333))</f>
        <v>3.7189525515176188E-4</v>
      </c>
      <c r="M1970" s="7">
        <f>D1953</f>
        <v>4.8572161466458978E-4</v>
      </c>
      <c r="N1970" s="3">
        <f t="shared" ref="N1970:N1997" si="978">((M1970+L1970)/2)*D$30</f>
        <v>3.0016590443572306E-4</v>
      </c>
      <c r="O1970" s="3">
        <f>H1964</f>
        <v>0.24493518640957962</v>
      </c>
      <c r="P1970" s="3">
        <f>N1970+O1970</f>
        <v>0.24523535231401533</v>
      </c>
    </row>
    <row r="1971" spans="1:16" x14ac:dyDescent="0.25">
      <c r="A1971" s="8">
        <f t="shared" ref="A1971:A1997" si="979">A1970+(P1970-H1970)/2</f>
        <v>0.22056189902018314</v>
      </c>
      <c r="B1971" s="8">
        <f t="shared" si="969"/>
        <v>2.9438100979816861E-2</v>
      </c>
      <c r="C1971" s="8">
        <f t="shared" si="970"/>
        <v>1.4010769162926404</v>
      </c>
      <c r="D1971" s="8">
        <f t="shared" si="971"/>
        <v>3.2456618546181613E-3</v>
      </c>
      <c r="E1971" s="8">
        <f t="shared" si="972"/>
        <v>4.5841838145381841E-2</v>
      </c>
      <c r="F1971" s="3">
        <f t="shared" si="973"/>
        <v>0.47255316022743782</v>
      </c>
      <c r="G1971" s="7">
        <f t="shared" si="974"/>
        <v>3.4674920689586725E-3</v>
      </c>
      <c r="H1971" s="3">
        <f t="shared" si="975"/>
        <v>0.2240293910891418</v>
      </c>
      <c r="I1971" s="3">
        <f t="shared" si="976"/>
        <v>0.17513461453658005</v>
      </c>
      <c r="J1971" s="3">
        <f t="shared" si="977"/>
        <v>0.61026538546341991</v>
      </c>
      <c r="K1971" s="3">
        <f t="shared" ref="K1971:K1997" si="980">E1971/J1971</f>
        <v>7.5117873694525078E-2</v>
      </c>
      <c r="L1971" s="7">
        <f t="shared" ref="L1971:L1997" si="981">($D$21^2)*(F1971^2)/(($D$20^2)*(K1971^1.333))</f>
        <v>3.1882794348831963E-4</v>
      </c>
      <c r="M1971" s="7">
        <f>M1970</f>
        <v>4.8572161466458978E-4</v>
      </c>
      <c r="N1971" s="3">
        <f t="shared" si="978"/>
        <v>2.8159234535351829E-4</v>
      </c>
      <c r="O1971" s="3">
        <f>O1970</f>
        <v>0.24493518640957962</v>
      </c>
      <c r="P1971" s="3">
        <f t="shared" ref="P1971:P1997" si="982">N1971+O1971</f>
        <v>0.24521677875493314</v>
      </c>
    </row>
    <row r="1972" spans="1:16" x14ac:dyDescent="0.25">
      <c r="A1972" s="8">
        <f t="shared" si="979"/>
        <v>0.2311555928530788</v>
      </c>
      <c r="B1972" s="8">
        <f t="shared" si="969"/>
        <v>1.8844407146921205E-2</v>
      </c>
      <c r="C1972" s="8">
        <f t="shared" si="970"/>
        <v>1.1124861913747992</v>
      </c>
      <c r="D1972" s="8">
        <f t="shared" si="971"/>
        <v>1.6850371986520049E-3</v>
      </c>
      <c r="E1972" s="8">
        <f t="shared" si="972"/>
        <v>4.7402462801347994E-2</v>
      </c>
      <c r="F1972" s="3">
        <f t="shared" si="973"/>
        <v>0.45699535859598567</v>
      </c>
      <c r="G1972" s="7">
        <f t="shared" si="974"/>
        <v>3.2429310214017624E-3</v>
      </c>
      <c r="H1972" s="3">
        <f t="shared" si="975"/>
        <v>0.23439852387448057</v>
      </c>
      <c r="I1972" s="3">
        <f t="shared" si="976"/>
        <v>0.1390607739218499</v>
      </c>
      <c r="J1972" s="3">
        <f t="shared" si="977"/>
        <v>0.64633922607815009</v>
      </c>
      <c r="K1972" s="3">
        <f t="shared" si="980"/>
        <v>7.3339913297504972E-2</v>
      </c>
      <c r="L1972" s="7">
        <f t="shared" si="981"/>
        <v>3.078546163234662E-4</v>
      </c>
      <c r="M1972" s="7">
        <f t="shared" ref="M1972:M1997" si="983">M1971</f>
        <v>4.8572161466458978E-4</v>
      </c>
      <c r="N1972" s="3">
        <f t="shared" si="978"/>
        <v>2.7775168084581957E-4</v>
      </c>
      <c r="O1972" s="3">
        <f t="shared" ref="O1972:O1997" si="984">O1971</f>
        <v>0.24493518640957962</v>
      </c>
      <c r="P1972" s="3">
        <f t="shared" si="982"/>
        <v>0.24521293809042544</v>
      </c>
    </row>
    <row r="1973" spans="1:16" x14ac:dyDescent="0.25">
      <c r="A1973" s="8">
        <f t="shared" si="979"/>
        <v>0.23656279996105123</v>
      </c>
      <c r="B1973" s="8">
        <f t="shared" si="969"/>
        <v>1.3437200038948771E-2</v>
      </c>
      <c r="C1973" s="8">
        <f t="shared" si="970"/>
        <v>0.93586643980344597</v>
      </c>
      <c r="D1973" s="8">
        <f t="shared" si="971"/>
        <v>1.0215090300678235E-3</v>
      </c>
      <c r="E1973" s="8">
        <f t="shared" si="972"/>
        <v>4.8065990969932179E-2</v>
      </c>
      <c r="F1973" s="3">
        <f t="shared" si="973"/>
        <v>0.45068675479480003</v>
      </c>
      <c r="G1973" s="7">
        <f t="shared" si="974"/>
        <v>3.1540147662650338E-3</v>
      </c>
      <c r="H1973" s="3">
        <f t="shared" si="975"/>
        <v>0.23971681472731626</v>
      </c>
      <c r="I1973" s="3">
        <f t="shared" si="976"/>
        <v>0.11698330497543075</v>
      </c>
      <c r="J1973" s="3">
        <f t="shared" si="977"/>
        <v>0.66841669502456924</v>
      </c>
      <c r="K1973" s="3">
        <f t="shared" si="980"/>
        <v>7.191021907100241E-2</v>
      </c>
      <c r="L1973" s="7">
        <f t="shared" si="981"/>
        <v>3.0737499781489328E-4</v>
      </c>
      <c r="M1973" s="7">
        <f t="shared" si="983"/>
        <v>4.8572161466458978E-4</v>
      </c>
      <c r="N1973" s="3">
        <f t="shared" si="978"/>
        <v>2.7758381436781903E-4</v>
      </c>
      <c r="O1973" s="3">
        <f t="shared" si="984"/>
        <v>0.24493518640957962</v>
      </c>
      <c r="P1973" s="3">
        <f t="shared" si="982"/>
        <v>0.24521277022394744</v>
      </c>
    </row>
    <row r="1974" spans="1:16" x14ac:dyDescent="0.25">
      <c r="A1974" s="8">
        <f t="shared" si="979"/>
        <v>0.23931077770936682</v>
      </c>
      <c r="B1974" s="8">
        <f t="shared" si="969"/>
        <v>1.0689222290633182E-2</v>
      </c>
      <c r="C1974" s="8">
        <f t="shared" si="970"/>
        <v>0.83312004582157773</v>
      </c>
      <c r="D1974" s="8">
        <f t="shared" si="971"/>
        <v>7.2723927027162905E-4</v>
      </c>
      <c r="E1974" s="8">
        <f t="shared" si="972"/>
        <v>4.836026072972837E-2</v>
      </c>
      <c r="F1974" s="3">
        <f t="shared" si="973"/>
        <v>0.44794434850758036</v>
      </c>
      <c r="G1974" s="7">
        <f t="shared" si="974"/>
        <v>3.1157475055882079E-3</v>
      </c>
      <c r="H1974" s="3">
        <f t="shared" si="975"/>
        <v>0.24242652521495503</v>
      </c>
      <c r="I1974" s="3">
        <f t="shared" si="976"/>
        <v>0.10414000572769722</v>
      </c>
      <c r="J1974" s="3">
        <f t="shared" si="977"/>
        <v>0.68125999427230277</v>
      </c>
      <c r="K1974" s="3">
        <f t="shared" si="980"/>
        <v>7.0986497279038149E-2</v>
      </c>
      <c r="L1974" s="7">
        <f t="shared" si="981"/>
        <v>3.0892402671355381E-4</v>
      </c>
      <c r="M1974" s="7">
        <f t="shared" si="983"/>
        <v>4.8572161466458978E-4</v>
      </c>
      <c r="N1974" s="3">
        <f t="shared" si="978"/>
        <v>2.7812597448235023E-4</v>
      </c>
      <c r="O1974" s="3">
        <f t="shared" si="984"/>
        <v>0.24493518640957962</v>
      </c>
      <c r="P1974" s="3">
        <f t="shared" si="982"/>
        <v>0.24521331238406197</v>
      </c>
    </row>
    <row r="1975" spans="1:16" x14ac:dyDescent="0.25">
      <c r="A1975" s="8">
        <f t="shared" si="979"/>
        <v>0.2407041712939203</v>
      </c>
      <c r="B1975" s="8">
        <f t="shared" si="969"/>
        <v>9.2958287060797007E-3</v>
      </c>
      <c r="C1975" s="8">
        <f t="shared" si="970"/>
        <v>0.77618085543515614</v>
      </c>
      <c r="D1975" s="8">
        <f t="shared" si="971"/>
        <v>5.9079406384682405E-4</v>
      </c>
      <c r="E1975" s="8">
        <f t="shared" si="972"/>
        <v>4.8496705936153177E-2</v>
      </c>
      <c r="F1975" s="3">
        <f t="shared" si="973"/>
        <v>0.44668405962982838</v>
      </c>
      <c r="G1975" s="7">
        <f t="shared" si="974"/>
        <v>3.0982398932823613E-3</v>
      </c>
      <c r="H1975" s="3">
        <f t="shared" si="975"/>
        <v>0.24380241118720267</v>
      </c>
      <c r="I1975" s="3">
        <f t="shared" si="976"/>
        <v>9.7022606929394517E-2</v>
      </c>
      <c r="J1975" s="3">
        <f t="shared" si="977"/>
        <v>0.68837739307060541</v>
      </c>
      <c r="K1975" s="3">
        <f t="shared" si="980"/>
        <v>7.0450753357582982E-2</v>
      </c>
      <c r="L1975" s="7">
        <f t="shared" si="981"/>
        <v>3.1030600740004335E-4</v>
      </c>
      <c r="M1975" s="7">
        <f t="shared" si="983"/>
        <v>4.8572161466458978E-4</v>
      </c>
      <c r="N1975" s="3">
        <f t="shared" si="978"/>
        <v>2.7860966772262158E-4</v>
      </c>
      <c r="O1975" s="3">
        <f t="shared" si="984"/>
        <v>0.24493518640957962</v>
      </c>
      <c r="P1975" s="3">
        <f t="shared" si="982"/>
        <v>0.24521379607730223</v>
      </c>
    </row>
    <row r="1976" spans="1:16" x14ac:dyDescent="0.25">
      <c r="A1976" s="8">
        <f t="shared" si="979"/>
        <v>0.24140986373897008</v>
      </c>
      <c r="B1976" s="8">
        <f t="shared" si="969"/>
        <v>8.5901362610299181E-3</v>
      </c>
      <c r="C1976" s="8">
        <f t="shared" si="970"/>
        <v>0.74577711841230343</v>
      </c>
      <c r="D1976" s="8">
        <f t="shared" si="971"/>
        <v>5.252676749099832E-4</v>
      </c>
      <c r="E1976" s="8">
        <f t="shared" si="972"/>
        <v>4.8562232325090014E-2</v>
      </c>
      <c r="F1976" s="3">
        <f t="shared" si="973"/>
        <v>0.44608133623714635</v>
      </c>
      <c r="G1976" s="7">
        <f t="shared" si="974"/>
        <v>3.0898844493651863E-3</v>
      </c>
      <c r="H1976" s="3">
        <f t="shared" si="975"/>
        <v>0.24449974818833528</v>
      </c>
      <c r="I1976" s="3">
        <f t="shared" si="976"/>
        <v>9.3222139801537929E-2</v>
      </c>
      <c r="J1976" s="3">
        <f t="shared" si="977"/>
        <v>0.69217786019846206</v>
      </c>
      <c r="K1976" s="3">
        <f t="shared" si="980"/>
        <v>7.0158603904444727E-2</v>
      </c>
      <c r="L1976" s="7">
        <f t="shared" si="981"/>
        <v>3.1118814930397999E-4</v>
      </c>
      <c r="M1976" s="7">
        <f t="shared" si="983"/>
        <v>4.8572161466458978E-4</v>
      </c>
      <c r="N1976" s="3">
        <f t="shared" si="978"/>
        <v>2.7891841738899941E-4</v>
      </c>
      <c r="O1976" s="3">
        <f t="shared" si="984"/>
        <v>0.24493518640957962</v>
      </c>
      <c r="P1976" s="3">
        <f t="shared" si="982"/>
        <v>0.24521410482696862</v>
      </c>
    </row>
    <row r="1977" spans="1:16" x14ac:dyDescent="0.25">
      <c r="A1977" s="8">
        <f t="shared" si="979"/>
        <v>0.24176704205828675</v>
      </c>
      <c r="B1977" s="8">
        <f t="shared" si="969"/>
        <v>8.2329579417132481E-3</v>
      </c>
      <c r="C1977" s="8">
        <f t="shared" si="970"/>
        <v>0.72992953687504203</v>
      </c>
      <c r="D1977" s="8">
        <f t="shared" si="971"/>
        <v>4.9306570971757637E-4</v>
      </c>
      <c r="E1977" s="8">
        <f t="shared" si="972"/>
        <v>4.8594434290282422E-2</v>
      </c>
      <c r="F1977" s="3">
        <f t="shared" si="973"/>
        <v>0.4457857325147801</v>
      </c>
      <c r="G1977" s="7">
        <f t="shared" si="974"/>
        <v>3.0857906725735877E-3</v>
      </c>
      <c r="H1977" s="3">
        <f t="shared" si="975"/>
        <v>0.24485283273086034</v>
      </c>
      <c r="I1977" s="3">
        <f t="shared" si="976"/>
        <v>9.1241192109380254E-2</v>
      </c>
      <c r="J1977" s="3">
        <f t="shared" si="977"/>
        <v>0.69415880789061979</v>
      </c>
      <c r="K1977" s="3">
        <f t="shared" si="980"/>
        <v>7.0004779508523587E-2</v>
      </c>
      <c r="L1977" s="7">
        <f t="shared" si="981"/>
        <v>3.1168647000515219E-4</v>
      </c>
      <c r="M1977" s="7">
        <f t="shared" si="983"/>
        <v>4.8572161466458978E-4</v>
      </c>
      <c r="N1977" s="3">
        <f t="shared" si="978"/>
        <v>2.7909282963440966E-4</v>
      </c>
      <c r="O1977" s="3">
        <f t="shared" si="984"/>
        <v>0.24493518640957962</v>
      </c>
      <c r="P1977" s="3">
        <f t="shared" si="982"/>
        <v>0.24521427923921402</v>
      </c>
    </row>
    <row r="1978" spans="1:16" x14ac:dyDescent="0.25">
      <c r="A1978" s="8">
        <f t="shared" si="979"/>
        <v>0.24194776531246359</v>
      </c>
      <c r="B1978" s="8">
        <f t="shared" si="969"/>
        <v>8.0522346875364081E-3</v>
      </c>
      <c r="C1978" s="8">
        <f t="shared" si="970"/>
        <v>0.72178456794996038</v>
      </c>
      <c r="D1978" s="8">
        <f t="shared" si="971"/>
        <v>4.7702576755475744E-4</v>
      </c>
      <c r="E1978" s="8">
        <f t="shared" si="972"/>
        <v>4.8610474232445244E-2</v>
      </c>
      <c r="F1978" s="3">
        <f t="shared" si="973"/>
        <v>0.44563863711035434</v>
      </c>
      <c r="G1978" s="7">
        <f t="shared" si="974"/>
        <v>3.0837545789685413E-3</v>
      </c>
      <c r="H1978" s="3">
        <f t="shared" si="975"/>
        <v>0.24503151989143213</v>
      </c>
      <c r="I1978" s="3">
        <f t="shared" si="976"/>
        <v>9.0223070993745047E-2</v>
      </c>
      <c r="J1978" s="3">
        <f t="shared" si="977"/>
        <v>0.69517692900625494</v>
      </c>
      <c r="K1978" s="3">
        <f t="shared" si="980"/>
        <v>6.9925327214085189E-2</v>
      </c>
      <c r="L1978" s="7">
        <f t="shared" si="981"/>
        <v>3.119526728454451E-4</v>
      </c>
      <c r="M1978" s="7">
        <f t="shared" si="983"/>
        <v>4.8572161466458978E-4</v>
      </c>
      <c r="N1978" s="3">
        <f t="shared" si="978"/>
        <v>2.7918600062851217E-4</v>
      </c>
      <c r="O1978" s="3">
        <f t="shared" si="984"/>
        <v>0.24493518640957962</v>
      </c>
      <c r="P1978" s="3">
        <f t="shared" si="982"/>
        <v>0.24521437241020813</v>
      </c>
    </row>
    <row r="1979" spans="1:16" x14ac:dyDescent="0.25">
      <c r="A1979" s="8">
        <f t="shared" si="979"/>
        <v>0.24203919157185161</v>
      </c>
      <c r="B1979" s="8">
        <f t="shared" si="969"/>
        <v>7.9608084281483915E-3</v>
      </c>
      <c r="C1979" s="8">
        <f t="shared" si="970"/>
        <v>0.71763044917381524</v>
      </c>
      <c r="D1979" s="8">
        <f t="shared" si="971"/>
        <v>4.689770981877641E-4</v>
      </c>
      <c r="E1979" s="8">
        <f t="shared" si="972"/>
        <v>4.8618522901812233E-2</v>
      </c>
      <c r="F1979" s="3">
        <f t="shared" si="973"/>
        <v>0.44556486279897717</v>
      </c>
      <c r="G1979" s="7">
        <f t="shared" si="974"/>
        <v>3.0827336484638406E-3</v>
      </c>
      <c r="H1979" s="3">
        <f t="shared" si="975"/>
        <v>0.24512192522031545</v>
      </c>
      <c r="I1979" s="3">
        <f t="shared" si="976"/>
        <v>8.9703806146726905E-2</v>
      </c>
      <c r="J1979" s="3">
        <f t="shared" si="977"/>
        <v>0.69569619385327308</v>
      </c>
      <c r="K1979" s="3">
        <f t="shared" si="980"/>
        <v>6.9884704460617189E-2</v>
      </c>
      <c r="L1979" s="7">
        <f t="shared" si="981"/>
        <v>3.1209105523662877E-4</v>
      </c>
      <c r="M1979" s="7">
        <f t="shared" si="983"/>
        <v>4.8572161466458978E-4</v>
      </c>
      <c r="N1979" s="3">
        <f t="shared" si="978"/>
        <v>2.7923443446542648E-4</v>
      </c>
      <c r="O1979" s="3">
        <f t="shared" si="984"/>
        <v>0.24493518640957962</v>
      </c>
      <c r="P1979" s="3">
        <f t="shared" si="982"/>
        <v>0.24521442084404504</v>
      </c>
    </row>
    <row r="1980" spans="1:16" x14ac:dyDescent="0.25">
      <c r="A1980" s="8">
        <f t="shared" si="979"/>
        <v>0.24208543938371641</v>
      </c>
      <c r="B1980" s="8">
        <f t="shared" si="969"/>
        <v>7.9145606162835946E-3</v>
      </c>
      <c r="C1980" s="8">
        <f t="shared" si="970"/>
        <v>0.71552030986543924</v>
      </c>
      <c r="D1980" s="8">
        <f t="shared" si="971"/>
        <v>4.6492265209719524E-4</v>
      </c>
      <c r="E1980" s="8">
        <f t="shared" si="972"/>
        <v>4.8622577347902804E-2</v>
      </c>
      <c r="F1980" s="3">
        <f t="shared" si="973"/>
        <v>0.44552770889199389</v>
      </c>
      <c r="G1980" s="7">
        <f t="shared" si="974"/>
        <v>3.0822195557538698E-3</v>
      </c>
      <c r="H1980" s="3">
        <f t="shared" si="975"/>
        <v>0.24516765893947026</v>
      </c>
      <c r="I1980" s="3">
        <f t="shared" si="976"/>
        <v>8.9440038733179905E-2</v>
      </c>
      <c r="J1980" s="3">
        <f t="shared" si="977"/>
        <v>0.69595996126682014</v>
      </c>
      <c r="K1980" s="3">
        <f t="shared" si="980"/>
        <v>6.9864043988101879E-2</v>
      </c>
      <c r="L1980" s="7">
        <f t="shared" si="981"/>
        <v>3.1216202115797262E-4</v>
      </c>
      <c r="M1980" s="7">
        <f t="shared" si="983"/>
        <v>4.8572161466458978E-4</v>
      </c>
      <c r="N1980" s="3">
        <f t="shared" si="978"/>
        <v>2.7925927253789684E-4</v>
      </c>
      <c r="O1980" s="3">
        <f t="shared" si="984"/>
        <v>0.24493518640957962</v>
      </c>
      <c r="P1980" s="3">
        <f t="shared" si="982"/>
        <v>0.2452144456821175</v>
      </c>
    </row>
    <row r="1981" spans="1:16" x14ac:dyDescent="0.25">
      <c r="A1981" s="8">
        <f t="shared" si="979"/>
        <v>0.24210883275504003</v>
      </c>
      <c r="B1981" s="8">
        <f t="shared" si="969"/>
        <v>7.8911672449599735E-3</v>
      </c>
      <c r="C1981" s="8">
        <f t="shared" si="970"/>
        <v>0.71445067426654418</v>
      </c>
      <c r="D1981" s="8">
        <f t="shared" si="971"/>
        <v>4.6287616106442317E-4</v>
      </c>
      <c r="E1981" s="8">
        <f t="shared" si="972"/>
        <v>4.8624623838935579E-2</v>
      </c>
      <c r="F1981" s="3">
        <f t="shared" si="973"/>
        <v>0.44550895772459936</v>
      </c>
      <c r="G1981" s="7">
        <f t="shared" si="974"/>
        <v>3.0819601151065037E-3</v>
      </c>
      <c r="H1981" s="3">
        <f t="shared" si="975"/>
        <v>0.24519079287014653</v>
      </c>
      <c r="I1981" s="3">
        <f t="shared" si="976"/>
        <v>8.9306334283318023E-2</v>
      </c>
      <c r="J1981" s="3">
        <f t="shared" si="977"/>
        <v>0.69609366571668196</v>
      </c>
      <c r="K1981" s="3">
        <f t="shared" si="980"/>
        <v>6.9853564590151518E-2</v>
      </c>
      <c r="L1981" s="7">
        <f t="shared" si="981"/>
        <v>3.1219816666638135E-4</v>
      </c>
      <c r="M1981" s="7">
        <f t="shared" si="983"/>
        <v>4.8572161466458978E-4</v>
      </c>
      <c r="N1981" s="3">
        <f t="shared" si="978"/>
        <v>2.7927192346583987E-4</v>
      </c>
      <c r="O1981" s="3">
        <f t="shared" si="984"/>
        <v>0.24493518640957962</v>
      </c>
      <c r="P1981" s="3">
        <f t="shared" si="982"/>
        <v>0.24521445833304545</v>
      </c>
    </row>
    <row r="1982" spans="1:16" x14ac:dyDescent="0.25">
      <c r="A1982" s="8">
        <f t="shared" si="979"/>
        <v>0.24212066548648947</v>
      </c>
      <c r="B1982" s="8">
        <f t="shared" si="969"/>
        <v>7.8793345135105275E-3</v>
      </c>
      <c r="C1982" s="8">
        <f t="shared" si="970"/>
        <v>0.71390905182243847</v>
      </c>
      <c r="D1982" s="8">
        <f t="shared" si="971"/>
        <v>4.6184213050511937E-4</v>
      </c>
      <c r="E1982" s="8">
        <f t="shared" si="972"/>
        <v>4.8625657869494882E-2</v>
      </c>
      <c r="F1982" s="3">
        <f t="shared" si="973"/>
        <v>0.44549948392214783</v>
      </c>
      <c r="G1982" s="7">
        <f t="shared" si="974"/>
        <v>3.0818290399829197E-3</v>
      </c>
      <c r="H1982" s="3">
        <f t="shared" si="975"/>
        <v>0.24520249452647239</v>
      </c>
      <c r="I1982" s="3">
        <f t="shared" si="976"/>
        <v>8.9238631477804808E-2</v>
      </c>
      <c r="J1982" s="3">
        <f t="shared" si="977"/>
        <v>0.69616136852219523</v>
      </c>
      <c r="K1982" s="3">
        <f t="shared" si="980"/>
        <v>6.9848256551088103E-2</v>
      </c>
      <c r="L1982" s="7">
        <f t="shared" si="981"/>
        <v>3.1221651361752897E-4</v>
      </c>
      <c r="M1982" s="7">
        <f t="shared" si="983"/>
        <v>4.8572161466458978E-4</v>
      </c>
      <c r="N1982" s="3">
        <f t="shared" si="978"/>
        <v>2.7927834489874156E-4</v>
      </c>
      <c r="O1982" s="3">
        <f t="shared" si="984"/>
        <v>0.24493518640957962</v>
      </c>
      <c r="P1982" s="3">
        <f t="shared" si="982"/>
        <v>0.24521446475447836</v>
      </c>
    </row>
    <row r="1983" spans="1:16" x14ac:dyDescent="0.25">
      <c r="A1983" s="8">
        <f t="shared" si="979"/>
        <v>0.24212665060049246</v>
      </c>
      <c r="B1983" s="8">
        <f t="shared" si="969"/>
        <v>7.8733493995075399E-3</v>
      </c>
      <c r="C1983" s="8">
        <f t="shared" si="970"/>
        <v>0.71363494393303695</v>
      </c>
      <c r="D1983" s="8">
        <f t="shared" si="971"/>
        <v>4.613193934162995E-4</v>
      </c>
      <c r="E1983" s="8">
        <f t="shared" si="972"/>
        <v>4.8626180606583698E-2</v>
      </c>
      <c r="F1983" s="3">
        <f t="shared" si="973"/>
        <v>0.44549469475095677</v>
      </c>
      <c r="G1983" s="7">
        <f t="shared" si="974"/>
        <v>3.0817627802988841E-3</v>
      </c>
      <c r="H1983" s="3">
        <f t="shared" si="975"/>
        <v>0.24520841338079136</v>
      </c>
      <c r="I1983" s="3">
        <f t="shared" si="976"/>
        <v>8.9204367991629618E-2</v>
      </c>
      <c r="J1983" s="3">
        <f t="shared" si="977"/>
        <v>0.69619563200837042</v>
      </c>
      <c r="K1983" s="3">
        <f t="shared" si="980"/>
        <v>6.9845569795242646E-2</v>
      </c>
      <c r="L1983" s="7">
        <f t="shared" si="981"/>
        <v>3.1222581009548382E-4</v>
      </c>
      <c r="M1983" s="7">
        <f t="shared" si="983"/>
        <v>4.8572161466458978E-4</v>
      </c>
      <c r="N1983" s="3">
        <f t="shared" si="978"/>
        <v>2.7928159866602575E-4</v>
      </c>
      <c r="O1983" s="3">
        <f t="shared" si="984"/>
        <v>0.24493518640957962</v>
      </c>
      <c r="P1983" s="3">
        <f t="shared" si="982"/>
        <v>0.24521446800824565</v>
      </c>
    </row>
    <row r="1984" spans="1:16" x14ac:dyDescent="0.25">
      <c r="A1984" s="8">
        <f t="shared" si="979"/>
        <v>0.2421296779142196</v>
      </c>
      <c r="B1984" s="8">
        <f t="shared" si="969"/>
        <v>7.8703220857803957E-3</v>
      </c>
      <c r="C1984" s="8">
        <f t="shared" si="970"/>
        <v>0.71349625980462061</v>
      </c>
      <c r="D1984" s="8">
        <f t="shared" si="971"/>
        <v>4.6105506242086029E-4</v>
      </c>
      <c r="E1984" s="8">
        <f t="shared" si="972"/>
        <v>4.8626444937579137E-2</v>
      </c>
      <c r="F1984" s="3">
        <f t="shared" si="973"/>
        <v>0.44549227306341044</v>
      </c>
      <c r="G1984" s="7">
        <f t="shared" si="974"/>
        <v>3.081729275764041E-3</v>
      </c>
      <c r="H1984" s="3">
        <f t="shared" si="975"/>
        <v>0.24521140718998363</v>
      </c>
      <c r="I1984" s="3">
        <f t="shared" si="976"/>
        <v>8.9187032475577577E-2</v>
      </c>
      <c r="J1984" s="3">
        <f t="shared" si="977"/>
        <v>0.69621296752442241</v>
      </c>
      <c r="K1984" s="3">
        <f t="shared" si="980"/>
        <v>6.9844210329037537E-2</v>
      </c>
      <c r="L1984" s="7">
        <f t="shared" si="981"/>
        <v>3.1223051652289459E-4</v>
      </c>
      <c r="M1984" s="7">
        <f>M1976</f>
        <v>4.8572161466458978E-4</v>
      </c>
      <c r="N1984" s="3">
        <f t="shared" si="978"/>
        <v>2.7928324591561954E-4</v>
      </c>
      <c r="O1984" s="3">
        <f>O1976</f>
        <v>0.24493518640957962</v>
      </c>
      <c r="P1984" s="3">
        <f t="shared" si="982"/>
        <v>0.24521446965549523</v>
      </c>
    </row>
    <row r="1985" spans="1:16" x14ac:dyDescent="0.25">
      <c r="A1985" s="8">
        <f t="shared" si="979"/>
        <v>0.24213120914697539</v>
      </c>
      <c r="B1985" s="8">
        <f t="shared" si="969"/>
        <v>7.8687908530246098E-3</v>
      </c>
      <c r="C1985" s="8">
        <f t="shared" si="970"/>
        <v>0.71342610274478169</v>
      </c>
      <c r="D1985" s="8">
        <f t="shared" si="971"/>
        <v>4.6092138100607347E-4</v>
      </c>
      <c r="E1985" s="8">
        <f t="shared" si="972"/>
        <v>4.8626578618993929E-2</v>
      </c>
      <c r="F1985" s="3">
        <f t="shared" si="973"/>
        <v>0.44549104834147785</v>
      </c>
      <c r="G1985" s="7">
        <f t="shared" si="974"/>
        <v>3.0817123315588345E-3</v>
      </c>
      <c r="H1985" s="3">
        <f t="shared" si="975"/>
        <v>0.24521292147853421</v>
      </c>
      <c r="I1985" s="3">
        <f t="shared" si="976"/>
        <v>8.9178262843097711E-2</v>
      </c>
      <c r="J1985" s="3">
        <f t="shared" si="977"/>
        <v>0.69622173715690228</v>
      </c>
      <c r="K1985" s="3">
        <f t="shared" si="980"/>
        <v>6.9843522578835138E-2</v>
      </c>
      <c r="L1985" s="7">
        <f t="shared" si="981"/>
        <v>3.1223289813666071E-4</v>
      </c>
      <c r="M1985" s="7">
        <f t="shared" si="983"/>
        <v>4.8572161466458978E-4</v>
      </c>
      <c r="N1985" s="3">
        <f t="shared" si="978"/>
        <v>2.7928407948043767E-4</v>
      </c>
      <c r="O1985" s="3">
        <f t="shared" si="984"/>
        <v>0.24493518640957962</v>
      </c>
      <c r="P1985" s="3">
        <f t="shared" si="982"/>
        <v>0.24521447048906006</v>
      </c>
    </row>
    <row r="1986" spans="1:16" x14ac:dyDescent="0.25">
      <c r="A1986" s="8">
        <f t="shared" si="979"/>
        <v>0.24213198365223831</v>
      </c>
      <c r="B1986" s="8">
        <f t="shared" si="969"/>
        <v>7.868016347761686E-3</v>
      </c>
      <c r="C1986" s="8">
        <f t="shared" si="970"/>
        <v>0.71339061443445972</v>
      </c>
      <c r="D1986" s="8">
        <f t="shared" si="971"/>
        <v>4.608537690632148E-4</v>
      </c>
      <c r="E1986" s="8">
        <f t="shared" si="972"/>
        <v>4.8626646230936786E-2</v>
      </c>
      <c r="F1986" s="3">
        <f t="shared" si="973"/>
        <v>0.44549042891740404</v>
      </c>
      <c r="G1986" s="7">
        <f t="shared" si="974"/>
        <v>3.0817037617548539E-3</v>
      </c>
      <c r="H1986" s="3">
        <f t="shared" si="975"/>
        <v>0.24521368741399316</v>
      </c>
      <c r="I1986" s="3">
        <f t="shared" si="976"/>
        <v>8.9173826804307466E-2</v>
      </c>
      <c r="J1986" s="3">
        <f t="shared" si="977"/>
        <v>0.69622617319569247</v>
      </c>
      <c r="K1986" s="3">
        <f t="shared" si="980"/>
        <v>6.9843174679485948E-2</v>
      </c>
      <c r="L1986" s="7">
        <f t="shared" si="981"/>
        <v>3.1223410304419529E-4</v>
      </c>
      <c r="M1986" s="7">
        <f t="shared" si="983"/>
        <v>4.8572161466458978E-4</v>
      </c>
      <c r="N1986" s="3">
        <f t="shared" si="978"/>
        <v>2.7928450119807477E-4</v>
      </c>
      <c r="O1986" s="3">
        <f t="shared" si="984"/>
        <v>0.24493518640957962</v>
      </c>
      <c r="P1986" s="3">
        <f t="shared" si="982"/>
        <v>0.24521447091077769</v>
      </c>
    </row>
    <row r="1987" spans="1:16" x14ac:dyDescent="0.25">
      <c r="A1987" s="8">
        <f t="shared" si="979"/>
        <v>0.2421323754006306</v>
      </c>
      <c r="B1987" s="8">
        <f t="shared" si="969"/>
        <v>7.8676245993694049E-3</v>
      </c>
      <c r="C1987" s="8">
        <f t="shared" si="970"/>
        <v>0.71337266363719642</v>
      </c>
      <c r="D1987" s="8">
        <f t="shared" si="971"/>
        <v>4.6081957185166705E-4</v>
      </c>
      <c r="E1987" s="8">
        <f t="shared" si="972"/>
        <v>4.8626680428148335E-2</v>
      </c>
      <c r="F1987" s="3">
        <f t="shared" si="973"/>
        <v>0.44549011562169255</v>
      </c>
      <c r="G1987" s="7">
        <f t="shared" si="974"/>
        <v>3.0816994272768474E-3</v>
      </c>
      <c r="H1987" s="3">
        <f t="shared" si="975"/>
        <v>0.24521407482790744</v>
      </c>
      <c r="I1987" s="3">
        <f t="shared" si="976"/>
        <v>8.9171582954649553E-2</v>
      </c>
      <c r="J1987" s="3">
        <f t="shared" si="977"/>
        <v>0.69622841704535043</v>
      </c>
      <c r="K1987" s="3">
        <f t="shared" si="980"/>
        <v>6.9842998702221784E-2</v>
      </c>
      <c r="L1987" s="7">
        <f t="shared" si="981"/>
        <v>3.1223471256250612E-4</v>
      </c>
      <c r="M1987" s="7">
        <f t="shared" si="983"/>
        <v>4.8572161466458978E-4</v>
      </c>
      <c r="N1987" s="3">
        <f t="shared" si="978"/>
        <v>2.7928471452948357E-4</v>
      </c>
      <c r="O1987" s="3">
        <f t="shared" si="984"/>
        <v>0.24493518640957962</v>
      </c>
      <c r="P1987" s="3">
        <f t="shared" si="982"/>
        <v>0.2452144711241091</v>
      </c>
    </row>
    <row r="1988" spans="1:16" x14ac:dyDescent="0.25">
      <c r="A1988" s="8">
        <f t="shared" si="979"/>
        <v>0.24213257354873141</v>
      </c>
      <c r="B1988" s="8">
        <f t="shared" si="969"/>
        <v>7.8674264512685887E-3</v>
      </c>
      <c r="C1988" s="8">
        <f t="shared" si="970"/>
        <v>0.71336358387844889</v>
      </c>
      <c r="D1988" s="8">
        <f t="shared" si="971"/>
        <v>4.6080227506176477E-4</v>
      </c>
      <c r="E1988" s="8">
        <f t="shared" si="972"/>
        <v>4.8626697724938231E-2</v>
      </c>
      <c r="F1988" s="3">
        <f t="shared" si="973"/>
        <v>0.44548995715835266</v>
      </c>
      <c r="G1988" s="7">
        <f t="shared" si="974"/>
        <v>3.0816972349215974E-3</v>
      </c>
      <c r="H1988" s="3">
        <f t="shared" si="975"/>
        <v>0.24521427078365302</v>
      </c>
      <c r="I1988" s="3">
        <f t="shared" si="976"/>
        <v>8.9170447984806112E-2</v>
      </c>
      <c r="J1988" s="3">
        <f t="shared" si="977"/>
        <v>0.69622955201519388</v>
      </c>
      <c r="K1988" s="3">
        <f t="shared" si="980"/>
        <v>6.9842909690045807E-2</v>
      </c>
      <c r="L1988" s="7">
        <f t="shared" si="981"/>
        <v>3.1223502087763307E-4</v>
      </c>
      <c r="M1988" s="7">
        <f t="shared" si="983"/>
        <v>4.8572161466458978E-4</v>
      </c>
      <c r="N1988" s="3">
        <f t="shared" si="978"/>
        <v>2.7928482243977799E-4</v>
      </c>
      <c r="O1988" s="3">
        <f t="shared" si="984"/>
        <v>0.24493518640957962</v>
      </c>
      <c r="P1988" s="3">
        <f t="shared" si="982"/>
        <v>0.24521447123201939</v>
      </c>
    </row>
    <row r="1989" spans="1:16" x14ac:dyDescent="0.25">
      <c r="A1989" s="8">
        <f t="shared" si="979"/>
        <v>0.24213267377291459</v>
      </c>
      <c r="B1989" s="8">
        <f t="shared" si="969"/>
        <v>7.8673262270854138E-3</v>
      </c>
      <c r="C1989" s="8">
        <f t="shared" si="970"/>
        <v>0.71335899125430613</v>
      </c>
      <c r="D1989" s="8">
        <f t="shared" si="971"/>
        <v>4.6079352634941124E-4</v>
      </c>
      <c r="E1989" s="8">
        <f t="shared" si="972"/>
        <v>4.862670647365059E-2</v>
      </c>
      <c r="F1989" s="3">
        <f t="shared" si="973"/>
        <v>0.44548987700767462</v>
      </c>
      <c r="G1989" s="7">
        <f t="shared" si="974"/>
        <v>3.0816961260297059E-3</v>
      </c>
      <c r="H1989" s="3">
        <f t="shared" si="975"/>
        <v>0.2452143698989443</v>
      </c>
      <c r="I1989" s="3">
        <f t="shared" si="976"/>
        <v>8.9169873906788266E-2</v>
      </c>
      <c r="J1989" s="3">
        <f t="shared" si="977"/>
        <v>0.69623012609321178</v>
      </c>
      <c r="K1989" s="3">
        <f t="shared" si="980"/>
        <v>6.984286466676165E-2</v>
      </c>
      <c r="L1989" s="7">
        <f t="shared" si="981"/>
        <v>3.1223517682939423E-4</v>
      </c>
      <c r="M1989" s="7">
        <f t="shared" si="983"/>
        <v>4.8572161466458978E-4</v>
      </c>
      <c r="N1989" s="3">
        <f t="shared" si="978"/>
        <v>2.7928487702289439E-4</v>
      </c>
      <c r="O1989" s="3">
        <f t="shared" si="984"/>
        <v>0.24493518640957962</v>
      </c>
      <c r="P1989" s="3">
        <f t="shared" si="982"/>
        <v>0.24521447128660251</v>
      </c>
    </row>
    <row r="1990" spans="1:16" x14ac:dyDescent="0.25">
      <c r="A1990" s="8">
        <f t="shared" si="979"/>
        <v>0.24213272446674369</v>
      </c>
      <c r="B1990" s="8">
        <f t="shared" si="969"/>
        <v>7.8672755332563071E-3</v>
      </c>
      <c r="C1990" s="8">
        <f t="shared" si="970"/>
        <v>0.71335666827419963</v>
      </c>
      <c r="D1990" s="8">
        <f t="shared" si="971"/>
        <v>4.6078910123306584E-4</v>
      </c>
      <c r="E1990" s="8">
        <f t="shared" si="972"/>
        <v>4.8626710898766932E-2</v>
      </c>
      <c r="F1990" s="3">
        <f t="shared" si="973"/>
        <v>0.44548983646731116</v>
      </c>
      <c r="G1990" s="7">
        <f t="shared" si="974"/>
        <v>3.0816955651501803E-3</v>
      </c>
      <c r="H1990" s="3">
        <f t="shared" si="975"/>
        <v>0.24521442003189386</v>
      </c>
      <c r="I1990" s="3">
        <f t="shared" si="976"/>
        <v>8.9169583534274954E-2</v>
      </c>
      <c r="J1990" s="3">
        <f t="shared" si="977"/>
        <v>0.69623041646572503</v>
      </c>
      <c r="K1990" s="3">
        <f t="shared" si="980"/>
        <v>6.9842841893651725E-2</v>
      </c>
      <c r="L1990" s="7">
        <f t="shared" si="981"/>
        <v>3.1223525571165509E-4</v>
      </c>
      <c r="M1990" s="7">
        <f t="shared" si="983"/>
        <v>4.8572161466458978E-4</v>
      </c>
      <c r="N1990" s="3">
        <f t="shared" si="978"/>
        <v>2.7928490463168567E-4</v>
      </c>
      <c r="O1990" s="3">
        <f t="shared" si="984"/>
        <v>0.24493518640957962</v>
      </c>
      <c r="P1990" s="3">
        <f t="shared" si="982"/>
        <v>0.24521447131421131</v>
      </c>
    </row>
    <row r="1991" spans="1:16" x14ac:dyDescent="0.25">
      <c r="A1991" s="8">
        <f t="shared" si="979"/>
        <v>0.24213275010790242</v>
      </c>
      <c r="B1991" s="8">
        <f t="shared" si="969"/>
        <v>7.8672498920975831E-3</v>
      </c>
      <c r="C1991" s="8">
        <f t="shared" si="970"/>
        <v>0.71335549329802506</v>
      </c>
      <c r="D1991" s="8">
        <f t="shared" si="971"/>
        <v>4.6078686299527109E-4</v>
      </c>
      <c r="E1991" s="8">
        <f t="shared" si="972"/>
        <v>4.8626713137004729E-2</v>
      </c>
      <c r="F1991" s="3">
        <f t="shared" si="973"/>
        <v>0.44548981596187026</v>
      </c>
      <c r="G1991" s="7">
        <f t="shared" si="974"/>
        <v>3.081695281455606E-3</v>
      </c>
      <c r="H1991" s="3">
        <f t="shared" si="975"/>
        <v>0.24521444538935802</v>
      </c>
      <c r="I1991" s="3">
        <f t="shared" si="976"/>
        <v>8.9169436662253132E-2</v>
      </c>
      <c r="J1991" s="3">
        <f t="shared" si="977"/>
        <v>0.6962305633377468</v>
      </c>
      <c r="K1991" s="3">
        <f t="shared" si="980"/>
        <v>6.9842830374879039E-2</v>
      </c>
      <c r="L1991" s="7">
        <f t="shared" si="981"/>
        <v>3.1223529561094632E-4</v>
      </c>
      <c r="M1991" s="7">
        <f t="shared" si="983"/>
        <v>4.8572161466458978E-4</v>
      </c>
      <c r="N1991" s="3">
        <f t="shared" si="978"/>
        <v>2.7928491859643761E-4</v>
      </c>
      <c r="O1991" s="3">
        <f t="shared" si="984"/>
        <v>0.24493518640957962</v>
      </c>
      <c r="P1991" s="3">
        <f t="shared" si="982"/>
        <v>0.24521447132817606</v>
      </c>
    </row>
    <row r="1992" spans="1:16" x14ac:dyDescent="0.25">
      <c r="A1992" s="8">
        <f t="shared" si="979"/>
        <v>0.24213276307731144</v>
      </c>
      <c r="B1992" s="8">
        <f t="shared" si="969"/>
        <v>7.8672369226885641E-3</v>
      </c>
      <c r="C1992" s="8">
        <f t="shared" si="970"/>
        <v>0.71335489898928683</v>
      </c>
      <c r="D1992" s="8">
        <f t="shared" si="971"/>
        <v>4.6078573088625431E-4</v>
      </c>
      <c r="E1992" s="8">
        <f t="shared" si="972"/>
        <v>4.8626714269113747E-2</v>
      </c>
      <c r="F1992" s="3">
        <f t="shared" si="973"/>
        <v>0.44548980559014262</v>
      </c>
      <c r="G1992" s="7">
        <f t="shared" si="974"/>
        <v>3.0816951379618487E-3</v>
      </c>
      <c r="H1992" s="3">
        <f t="shared" si="975"/>
        <v>0.2452144582152733</v>
      </c>
      <c r="I1992" s="3">
        <f t="shared" si="976"/>
        <v>8.9169362373660854E-2</v>
      </c>
      <c r="J1992" s="3">
        <f t="shared" si="977"/>
        <v>0.69623063762633919</v>
      </c>
      <c r="K1992" s="3">
        <f t="shared" si="980"/>
        <v>6.9842824548625046E-2</v>
      </c>
      <c r="L1992" s="7">
        <f t="shared" si="981"/>
        <v>3.1223531579225807E-4</v>
      </c>
      <c r="M1992" s="7">
        <f t="shared" si="983"/>
        <v>4.8572161466458978E-4</v>
      </c>
      <c r="N1992" s="3">
        <f t="shared" si="978"/>
        <v>2.7928492565989675E-4</v>
      </c>
      <c r="O1992" s="3">
        <f t="shared" si="984"/>
        <v>0.24493518640957962</v>
      </c>
      <c r="P1992" s="3">
        <f t="shared" si="982"/>
        <v>0.24521447133523952</v>
      </c>
    </row>
    <row r="1993" spans="1:16" x14ac:dyDescent="0.25">
      <c r="A1993" s="8">
        <f t="shared" si="979"/>
        <v>0.24213276963729455</v>
      </c>
      <c r="B1993" s="8">
        <f t="shared" si="969"/>
        <v>7.8672303627054518E-3</v>
      </c>
      <c r="C1993" s="8">
        <f t="shared" si="970"/>
        <v>0.71335459838517901</v>
      </c>
      <c r="D1993" s="8">
        <f t="shared" si="971"/>
        <v>4.6078515826096685E-4</v>
      </c>
      <c r="E1993" s="8">
        <f t="shared" si="972"/>
        <v>4.8626714841739034E-2</v>
      </c>
      <c r="F1993" s="3">
        <f t="shared" si="973"/>
        <v>0.44548980034408131</v>
      </c>
      <c r="G1993" s="7">
        <f t="shared" si="974"/>
        <v>3.0816950653821335E-3</v>
      </c>
      <c r="H1993" s="3">
        <f t="shared" si="975"/>
        <v>0.24521446470267669</v>
      </c>
      <c r="I1993" s="3">
        <f t="shared" si="976"/>
        <v>8.9169324798147376E-2</v>
      </c>
      <c r="J1993" s="3">
        <f t="shared" si="977"/>
        <v>0.69623067520185256</v>
      </c>
      <c r="K1993" s="3">
        <f t="shared" si="980"/>
        <v>6.9842821601678332E-2</v>
      </c>
      <c r="L1993" s="7">
        <f t="shared" si="981"/>
        <v>3.1223532600007216E-4</v>
      </c>
      <c r="M1993" s="7">
        <f t="shared" si="983"/>
        <v>4.8572161466458978E-4</v>
      </c>
      <c r="N1993" s="3">
        <f t="shared" si="978"/>
        <v>2.7928492923263163E-4</v>
      </c>
      <c r="O1993" s="3">
        <f t="shared" si="984"/>
        <v>0.24493518640957962</v>
      </c>
      <c r="P1993" s="3">
        <f t="shared" si="982"/>
        <v>0.24521447133881225</v>
      </c>
    </row>
    <row r="1994" spans="1:16" x14ac:dyDescent="0.25">
      <c r="A1994" s="8">
        <f t="shared" si="979"/>
        <v>0.24213277295536234</v>
      </c>
      <c r="B1994" s="8">
        <f t="shared" si="969"/>
        <v>7.8672270446376591E-3</v>
      </c>
      <c r="C1994" s="8">
        <f t="shared" si="970"/>
        <v>0.71335444633827683</v>
      </c>
      <c r="D1994" s="8">
        <f t="shared" si="971"/>
        <v>4.6078486862471089E-4</v>
      </c>
      <c r="E1994" s="8">
        <f t="shared" si="972"/>
        <v>4.8626715131375287E-2</v>
      </c>
      <c r="F1994" s="3">
        <f t="shared" si="973"/>
        <v>0.44548979769060171</v>
      </c>
      <c r="G1994" s="7">
        <f t="shared" si="974"/>
        <v>3.0816950286710128E-3</v>
      </c>
      <c r="H1994" s="3">
        <f t="shared" si="975"/>
        <v>0.24521446798403335</v>
      </c>
      <c r="I1994" s="3">
        <f t="shared" si="976"/>
        <v>8.9169305792284603E-2</v>
      </c>
      <c r="J1994" s="3">
        <f t="shared" si="977"/>
        <v>0.69623069420771544</v>
      </c>
      <c r="K1994" s="3">
        <f t="shared" si="980"/>
        <v>6.9842820111099352E-2</v>
      </c>
      <c r="L1994" s="7">
        <f t="shared" si="981"/>
        <v>3.1223533116323394E-4</v>
      </c>
      <c r="M1994" s="7">
        <f t="shared" si="983"/>
        <v>4.8572161466458978E-4</v>
      </c>
      <c r="N1994" s="3">
        <f t="shared" si="978"/>
        <v>2.7928493103973828E-4</v>
      </c>
      <c r="O1994" s="3">
        <f t="shared" si="984"/>
        <v>0.24493518640957962</v>
      </c>
      <c r="P1994" s="3">
        <f t="shared" si="982"/>
        <v>0.24521447134061936</v>
      </c>
    </row>
    <row r="1995" spans="1:16" x14ac:dyDescent="0.25">
      <c r="A1995" s="8">
        <f t="shared" si="979"/>
        <v>0.24213277463365535</v>
      </c>
      <c r="B1995" s="8">
        <f t="shared" si="969"/>
        <v>7.8672253663446545E-3</v>
      </c>
      <c r="C1995" s="8">
        <f t="shared" si="970"/>
        <v>0.71335436943228592</v>
      </c>
      <c r="D1995" s="8">
        <f t="shared" si="971"/>
        <v>4.6078472212546587E-4</v>
      </c>
      <c r="E1995" s="8">
        <f t="shared" si="972"/>
        <v>4.862671527787453E-2</v>
      </c>
      <c r="F1995" s="3">
        <f t="shared" si="973"/>
        <v>0.44548979634846048</v>
      </c>
      <c r="G1995" s="7">
        <f t="shared" si="974"/>
        <v>3.0816950101023722E-3</v>
      </c>
      <c r="H1995" s="3">
        <f t="shared" si="975"/>
        <v>0.2452144696437577</v>
      </c>
      <c r="I1995" s="3">
        <f t="shared" si="976"/>
        <v>8.916929617903574E-2</v>
      </c>
      <c r="J1995" s="3">
        <f t="shared" si="977"/>
        <v>0.6962307038209643</v>
      </c>
      <c r="K1995" s="3">
        <f t="shared" si="980"/>
        <v>6.9842819357157929E-2</v>
      </c>
      <c r="L1995" s="7">
        <f t="shared" si="981"/>
        <v>3.1223533377478451E-4</v>
      </c>
      <c r="M1995" s="7">
        <f t="shared" si="983"/>
        <v>4.8572161466458978E-4</v>
      </c>
      <c r="N1995" s="3">
        <f t="shared" si="978"/>
        <v>2.79284931953781E-4</v>
      </c>
      <c r="O1995" s="3">
        <f t="shared" si="984"/>
        <v>0.24493518640957962</v>
      </c>
      <c r="P1995" s="3">
        <f t="shared" si="982"/>
        <v>0.2452144713415334</v>
      </c>
    </row>
    <row r="1996" spans="1:16" x14ac:dyDescent="0.25">
      <c r="A1996" s="8">
        <f t="shared" si="979"/>
        <v>0.24213277548254319</v>
      </c>
      <c r="B1996" s="8">
        <f t="shared" si="969"/>
        <v>7.8672245174568056E-3</v>
      </c>
      <c r="C1996" s="8">
        <f t="shared" si="970"/>
        <v>0.71335433053290043</v>
      </c>
      <c r="D1996" s="8">
        <f t="shared" si="971"/>
        <v>4.6078464802552007E-4</v>
      </c>
      <c r="E1996" s="8">
        <f t="shared" si="972"/>
        <v>4.8626715351974478E-2</v>
      </c>
      <c r="F1996" s="3">
        <f t="shared" si="973"/>
        <v>0.44548979566959968</v>
      </c>
      <c r="G1996" s="7">
        <f t="shared" si="974"/>
        <v>3.081695000710274E-3</v>
      </c>
      <c r="H1996" s="3">
        <f t="shared" si="975"/>
        <v>0.24521447048325345</v>
      </c>
      <c r="I1996" s="3">
        <f t="shared" si="976"/>
        <v>8.9169291316612553E-2</v>
      </c>
      <c r="J1996" s="3">
        <f t="shared" si="977"/>
        <v>0.69623070868338743</v>
      </c>
      <c r="K1996" s="3">
        <f t="shared" si="980"/>
        <v>6.9842818975811072E-2</v>
      </c>
      <c r="L1996" s="7">
        <f t="shared" si="981"/>
        <v>3.1223533509571849E-4</v>
      </c>
      <c r="M1996" s="7">
        <f t="shared" si="983"/>
        <v>4.8572161466458978E-4</v>
      </c>
      <c r="N1996" s="3">
        <f t="shared" si="978"/>
        <v>2.7928493241610784E-4</v>
      </c>
      <c r="O1996" s="3">
        <f t="shared" si="984"/>
        <v>0.24493518640957962</v>
      </c>
      <c r="P1996" s="3">
        <f t="shared" si="982"/>
        <v>0.24521447134199573</v>
      </c>
    </row>
    <row r="1997" spans="1:16" x14ac:dyDescent="0.25">
      <c r="A1997" s="8">
        <f t="shared" si="979"/>
        <v>0.24213277591191434</v>
      </c>
      <c r="B1997" s="8">
        <f t="shared" si="969"/>
        <v>7.8672240880856559E-3</v>
      </c>
      <c r="C1997" s="8">
        <f t="shared" si="970"/>
        <v>0.71335431085742185</v>
      </c>
      <c r="D1997" s="8">
        <f t="shared" si="971"/>
        <v>4.6078461054544807E-4</v>
      </c>
      <c r="E1997" s="8">
        <f t="shared" si="972"/>
        <v>4.8626715389454553E-2</v>
      </c>
      <c r="F1997" s="3">
        <f t="shared" si="973"/>
        <v>0.44548979532622895</v>
      </c>
      <c r="G1997" s="7">
        <f t="shared" si="974"/>
        <v>3.0816949959597104E-3</v>
      </c>
      <c r="H1997" s="3">
        <f t="shared" si="975"/>
        <v>0.24521447090787404</v>
      </c>
      <c r="I1997" s="3">
        <f t="shared" si="976"/>
        <v>8.9169288857177731E-2</v>
      </c>
      <c r="J1997" s="3">
        <f t="shared" si="977"/>
        <v>0.69623071114282231</v>
      </c>
      <c r="K1997" s="3">
        <f t="shared" si="980"/>
        <v>6.9842818782924157E-2</v>
      </c>
      <c r="L1997" s="7">
        <f t="shared" si="981"/>
        <v>3.1223533576385287E-4</v>
      </c>
      <c r="M1997" s="7">
        <f t="shared" si="983"/>
        <v>4.8572161466458978E-4</v>
      </c>
      <c r="N1997" s="3">
        <f t="shared" si="978"/>
        <v>2.7928493264995491E-4</v>
      </c>
      <c r="O1997" s="3">
        <f t="shared" si="984"/>
        <v>0.24493518640957962</v>
      </c>
      <c r="P1997" s="3">
        <f t="shared" si="982"/>
        <v>0.24521447134222957</v>
      </c>
    </row>
    <row r="1999" spans="1:16" x14ac:dyDescent="0.25">
      <c r="A1999" s="5" t="s">
        <v>75</v>
      </c>
      <c r="B1999" s="5"/>
      <c r="C1999" s="5"/>
      <c r="D1999" s="5"/>
      <c r="E1999" s="5"/>
      <c r="F1999">
        <f>F1966+1</f>
        <v>61</v>
      </c>
      <c r="G1999" t="s">
        <v>76</v>
      </c>
      <c r="H1999">
        <f>D$18/100</f>
        <v>0.7</v>
      </c>
      <c r="K1999" t="s">
        <v>15</v>
      </c>
    </row>
    <row r="2000" spans="1:16" x14ac:dyDescent="0.25">
      <c r="A2000" s="1" t="s">
        <v>82</v>
      </c>
      <c r="B2000" s="1" t="s">
        <v>182</v>
      </c>
      <c r="C2000" s="1" t="s">
        <v>183</v>
      </c>
      <c r="D2000" s="1" t="s">
        <v>184</v>
      </c>
      <c r="E2000" s="1" t="s">
        <v>185</v>
      </c>
      <c r="F2000" s="1" t="s">
        <v>79</v>
      </c>
      <c r="G2000" s="1" t="s">
        <v>81</v>
      </c>
      <c r="H2000" s="1" t="s">
        <v>84</v>
      </c>
      <c r="I2000" s="1" t="s">
        <v>60</v>
      </c>
      <c r="J2000" s="1" t="s">
        <v>187</v>
      </c>
      <c r="K2000" s="1" t="s">
        <v>86</v>
      </c>
      <c r="L2000" s="1" t="s">
        <v>88</v>
      </c>
      <c r="M2000" s="1" t="s">
        <v>88</v>
      </c>
      <c r="N2000" s="1" t="s">
        <v>90</v>
      </c>
      <c r="O2000" s="1" t="s">
        <v>92</v>
      </c>
      <c r="P2000" s="1" t="s">
        <v>92</v>
      </c>
    </row>
    <row r="2001" spans="1:16" x14ac:dyDescent="0.25">
      <c r="A2001" s="1" t="s">
        <v>77</v>
      </c>
      <c r="B2001" s="1" t="s">
        <v>10</v>
      </c>
      <c r="C2001" s="1" t="s">
        <v>57</v>
      </c>
      <c r="D2001" s="1" t="s">
        <v>59</v>
      </c>
      <c r="E2001" s="1" t="s">
        <v>186</v>
      </c>
      <c r="F2001" s="1" t="s">
        <v>78</v>
      </c>
      <c r="G2001" s="1" t="s">
        <v>80</v>
      </c>
      <c r="H2001" s="1" t="s">
        <v>83</v>
      </c>
      <c r="I2001" s="1" t="s">
        <v>61</v>
      </c>
      <c r="J2001" s="1" t="s">
        <v>188</v>
      </c>
      <c r="K2001" s="1" t="s">
        <v>85</v>
      </c>
      <c r="L2001" s="1" t="s">
        <v>87</v>
      </c>
      <c r="M2001" s="1" t="s">
        <v>28</v>
      </c>
      <c r="N2001" s="1" t="s">
        <v>89</v>
      </c>
      <c r="O2001" s="1" t="s">
        <v>32</v>
      </c>
      <c r="P2001" s="1" t="s">
        <v>91</v>
      </c>
    </row>
    <row r="2002" spans="1:16" x14ac:dyDescent="0.25">
      <c r="A2002" s="1" t="s">
        <v>0</v>
      </c>
      <c r="B2002" s="1" t="s">
        <v>0</v>
      </c>
      <c r="C2002" s="1" t="s">
        <v>97</v>
      </c>
      <c r="D2002" s="1" t="s">
        <v>17</v>
      </c>
      <c r="E2002" s="1" t="s">
        <v>17</v>
      </c>
      <c r="F2002" s="1" t="s">
        <v>22</v>
      </c>
      <c r="G2002" s="1" t="s">
        <v>0</v>
      </c>
      <c r="H2002" s="1" t="s">
        <v>0</v>
      </c>
      <c r="I2002" s="1" t="s">
        <v>0</v>
      </c>
      <c r="J2002" s="1" t="s">
        <v>0</v>
      </c>
      <c r="K2002" s="1" t="s">
        <v>0</v>
      </c>
      <c r="L2002" s="1" t="s">
        <v>20</v>
      </c>
      <c r="M2002" s="1" t="s">
        <v>20</v>
      </c>
      <c r="N2002" s="1" t="s">
        <v>0</v>
      </c>
      <c r="O2002" s="1" t="s">
        <v>0</v>
      </c>
      <c r="P2002" s="1" t="s">
        <v>0</v>
      </c>
    </row>
    <row r="2003" spans="1:16" x14ac:dyDescent="0.25">
      <c r="A2003" s="8">
        <v>0.2</v>
      </c>
      <c r="B2003" s="8">
        <f t="shared" ref="B2003:B2030" si="985">IF(A2003&lt;$D$24,A2003,2*$D$24-A2003)</f>
        <v>4.9999999999999989E-2</v>
      </c>
      <c r="C2003" s="8">
        <f t="shared" ref="C2003:C2030" si="986">2*ACOS(($D$24-B2003)/$D$24)</f>
        <v>1.8545904360032242</v>
      </c>
      <c r="D2003" s="8">
        <f t="shared" ref="D2003:D2030" si="987">$D$24^2*(C2003-SIN(C2003))/2</f>
        <v>6.9889877812751881E-3</v>
      </c>
      <c r="E2003" s="8">
        <f t="shared" ref="E2003:E2030" si="988">IF(A2003&lt;$D$24,D2003,3.1416*($D$24)^2-D2003)</f>
        <v>4.2098512218724814E-2</v>
      </c>
      <c r="F2003" s="3">
        <f t="shared" ref="F2003:F2030" si="989">$D$19/E2003</f>
        <v>0.51457175906087338</v>
      </c>
      <c r="G2003" s="7">
        <f t="shared" ref="G2003:G2030" si="990">F2003^2/(2*32.2)</f>
        <v>4.1115542736490911E-3</v>
      </c>
      <c r="H2003" s="3">
        <f t="shared" ref="H2003:H2030" si="991">A2003+G2003</f>
        <v>0.2041115542736491</v>
      </c>
      <c r="I2003" s="3">
        <f t="shared" ref="I2003:I2030" si="992">$D$24*C2003</f>
        <v>0.23182380450040302</v>
      </c>
      <c r="J2003" s="3">
        <f t="shared" ref="J2003:J2030" si="993">IF(A2003&lt;$D$24,I2003,(2*3.1416*$D$24-I2003))</f>
        <v>0.55357619549959702</v>
      </c>
      <c r="K2003" s="3">
        <f>E2003/J2003</f>
        <v>7.6048270429568104E-2</v>
      </c>
      <c r="L2003" s="7">
        <f>($D$21^2)*(F2003^2)/(($D$20^2)*(K2003^1.333))</f>
        <v>3.7189525515176188E-4</v>
      </c>
      <c r="M2003" s="7">
        <f>D1986</f>
        <v>4.608537690632148E-4</v>
      </c>
      <c r="N2003" s="3">
        <f t="shared" ref="N2003:N2030" si="994">((M2003+L2003)/2)*D$30</f>
        <v>2.9146215847524181E-4</v>
      </c>
      <c r="O2003" s="3">
        <f>H1997</f>
        <v>0.24521447090787404</v>
      </c>
      <c r="P2003" s="3">
        <f>N2003+O2003</f>
        <v>0.2455059330663493</v>
      </c>
    </row>
    <row r="2004" spans="1:16" x14ac:dyDescent="0.25">
      <c r="A2004" s="8">
        <f t="shared" ref="A2004:A2030" si="995">A2003+(P2003-H2003)/2</f>
        <v>0.22069718939635011</v>
      </c>
      <c r="B2004" s="8">
        <f t="shared" si="985"/>
        <v>2.9302810603649893E-2</v>
      </c>
      <c r="C2004" s="8">
        <f t="shared" si="986"/>
        <v>1.3977155952796012</v>
      </c>
      <c r="D2004" s="8">
        <f t="shared" si="987"/>
        <v>3.2238805467422731E-3</v>
      </c>
      <c r="E2004" s="8">
        <f t="shared" si="988"/>
        <v>4.5863619453257724E-2</v>
      </c>
      <c r="F2004" s="3">
        <f t="shared" si="989"/>
        <v>0.47232873777684764</v>
      </c>
      <c r="G2004" s="7">
        <f t="shared" si="990"/>
        <v>3.4641993249979828E-3</v>
      </c>
      <c r="H2004" s="3">
        <f t="shared" si="991"/>
        <v>0.22416138872134808</v>
      </c>
      <c r="I2004" s="3">
        <f t="shared" si="992"/>
        <v>0.17471444940995015</v>
      </c>
      <c r="J2004" s="3">
        <f t="shared" si="993"/>
        <v>0.61068555059004981</v>
      </c>
      <c r="K2004" s="3">
        <f t="shared" ref="K2004:K2030" si="996">E2004/J2004</f>
        <v>7.510185791843918E-2</v>
      </c>
      <c r="L2004" s="7">
        <f t="shared" ref="L2004:L2030" si="997">($D$21^2)*(F2004^2)/(($D$20^2)*(K2004^1.333))</f>
        <v>3.1861573285644178E-4</v>
      </c>
      <c r="M2004" s="7">
        <f>M2003</f>
        <v>4.608537690632148E-4</v>
      </c>
      <c r="N2004" s="3">
        <f t="shared" si="994"/>
        <v>2.7281432567187978E-4</v>
      </c>
      <c r="O2004" s="3">
        <f>O2003</f>
        <v>0.24521447090787404</v>
      </c>
      <c r="P2004" s="3">
        <f t="shared" ref="P2004:P2030" si="998">N2004+O2004</f>
        <v>0.24548728523354593</v>
      </c>
    </row>
    <row r="2005" spans="1:16" x14ac:dyDescent="0.25">
      <c r="A2005" s="8">
        <f t="shared" si="995"/>
        <v>0.23136013765244903</v>
      </c>
      <c r="B2005" s="8">
        <f t="shared" si="985"/>
        <v>1.8639862347550967E-2</v>
      </c>
      <c r="C2005" s="8">
        <f t="shared" si="986"/>
        <v>1.1062723209452576</v>
      </c>
      <c r="D2005" s="8">
        <f t="shared" si="987"/>
        <v>1.6581047654139636E-3</v>
      </c>
      <c r="E2005" s="8">
        <f t="shared" si="988"/>
        <v>4.7429395234586037E-2</v>
      </c>
      <c r="F2005" s="3">
        <f t="shared" si="989"/>
        <v>0.45673585714283393</v>
      </c>
      <c r="G2005" s="7">
        <f t="shared" si="990"/>
        <v>3.2392491180124098E-3</v>
      </c>
      <c r="H2005" s="3">
        <f t="shared" si="991"/>
        <v>0.23459938677046144</v>
      </c>
      <c r="I2005" s="3">
        <f t="shared" si="992"/>
        <v>0.1382840401181572</v>
      </c>
      <c r="J2005" s="3">
        <f t="shared" si="993"/>
        <v>0.64711595988184278</v>
      </c>
      <c r="K2005" s="3">
        <f t="shared" si="996"/>
        <v>7.3293502517301837E-2</v>
      </c>
      <c r="L2005" s="7">
        <f t="shared" si="997"/>
        <v>3.0776467584800666E-4</v>
      </c>
      <c r="M2005" s="7">
        <f t="shared" ref="M2005:M2030" si="999">M2004</f>
        <v>4.608537690632148E-4</v>
      </c>
      <c r="N2005" s="3">
        <f t="shared" si="994"/>
        <v>2.6901645571892751E-4</v>
      </c>
      <c r="O2005" s="3">
        <f t="shared" ref="O2005:O2030" si="1000">O2004</f>
        <v>0.24521447090787404</v>
      </c>
      <c r="P2005" s="3">
        <f t="shared" si="998"/>
        <v>0.24548348736359296</v>
      </c>
    </row>
    <row r="2006" spans="1:16" x14ac:dyDescent="0.25">
      <c r="A2006" s="8">
        <f t="shared" si="995"/>
        <v>0.23680218794901481</v>
      </c>
      <c r="B2006" s="8">
        <f t="shared" si="985"/>
        <v>1.3197812050985192E-2</v>
      </c>
      <c r="C2006" s="8">
        <f t="shared" si="986"/>
        <v>0.92733854046791908</v>
      </c>
      <c r="D2006" s="8">
        <f t="shared" si="987"/>
        <v>9.94629279209981E-4</v>
      </c>
      <c r="E2006" s="8">
        <f t="shared" si="988"/>
        <v>4.8092870720790021E-2</v>
      </c>
      <c r="F2006" s="3">
        <f t="shared" si="989"/>
        <v>0.45043485991927584</v>
      </c>
      <c r="G2006" s="7">
        <f t="shared" si="990"/>
        <v>3.1504901091692181E-3</v>
      </c>
      <c r="H2006" s="3">
        <f t="shared" si="991"/>
        <v>0.23995267805818402</v>
      </c>
      <c r="I2006" s="3">
        <f t="shared" si="992"/>
        <v>0.11591731755848989</v>
      </c>
      <c r="J2006" s="3">
        <f t="shared" si="993"/>
        <v>0.6694826824415101</v>
      </c>
      <c r="K2006" s="3">
        <f t="shared" si="996"/>
        <v>7.1835869667908392E-2</v>
      </c>
      <c r="L2006" s="7">
        <f t="shared" si="997"/>
        <v>3.0745516822379908E-4</v>
      </c>
      <c r="M2006" s="7">
        <f t="shared" si="999"/>
        <v>4.608537690632148E-4</v>
      </c>
      <c r="N2006" s="3">
        <f t="shared" si="994"/>
        <v>2.6890812805045484E-4</v>
      </c>
      <c r="O2006" s="3">
        <f t="shared" si="1000"/>
        <v>0.24521447090787404</v>
      </c>
      <c r="P2006" s="3">
        <f t="shared" si="998"/>
        <v>0.24548337903592449</v>
      </c>
    </row>
    <row r="2007" spans="1:16" x14ac:dyDescent="0.25">
      <c r="A2007" s="8">
        <f t="shared" si="995"/>
        <v>0.23956753843788503</v>
      </c>
      <c r="B2007" s="8">
        <f t="shared" si="985"/>
        <v>1.043246156211497E-2</v>
      </c>
      <c r="C2007" s="8">
        <f t="shared" si="986"/>
        <v>0.8229078405026149</v>
      </c>
      <c r="D2007" s="8">
        <f t="shared" si="987"/>
        <v>7.0141651739061804E-4</v>
      </c>
      <c r="E2007" s="8">
        <f t="shared" si="988"/>
        <v>4.8386083482609379E-2</v>
      </c>
      <c r="F2007" s="3">
        <f t="shared" si="989"/>
        <v>0.44770528893955158</v>
      </c>
      <c r="G2007" s="7">
        <f t="shared" si="990"/>
        <v>3.1124227600069464E-3</v>
      </c>
      <c r="H2007" s="3">
        <f t="shared" si="991"/>
        <v>0.24267996119789198</v>
      </c>
      <c r="I2007" s="3">
        <f t="shared" si="992"/>
        <v>0.10286348006282686</v>
      </c>
      <c r="J2007" s="3">
        <f t="shared" si="993"/>
        <v>0.68253651993717313</v>
      </c>
      <c r="K2007" s="3">
        <f t="shared" si="996"/>
        <v>7.0891567072576975E-2</v>
      </c>
      <c r="L2007" s="7">
        <f t="shared" si="997"/>
        <v>3.0914534668749526E-4</v>
      </c>
      <c r="M2007" s="7">
        <f t="shared" si="999"/>
        <v>4.608537690632148E-4</v>
      </c>
      <c r="N2007" s="3">
        <f t="shared" si="994"/>
        <v>2.6949969051274852E-4</v>
      </c>
      <c r="O2007" s="3">
        <f t="shared" si="1000"/>
        <v>0.24521447090787404</v>
      </c>
      <c r="P2007" s="3">
        <f t="shared" si="998"/>
        <v>0.24548397059838678</v>
      </c>
    </row>
    <row r="2008" spans="1:16" x14ac:dyDescent="0.25">
      <c r="A2008" s="8">
        <f t="shared" si="995"/>
        <v>0.24096954313813243</v>
      </c>
      <c r="B2008" s="8">
        <f t="shared" si="985"/>
        <v>9.0304568618675696E-3</v>
      </c>
      <c r="C2008" s="8">
        <f t="shared" si="986"/>
        <v>0.76488257767836743</v>
      </c>
      <c r="D2008" s="8">
        <f t="shared" si="987"/>
        <v>5.6586164281497743E-4</v>
      </c>
      <c r="E2008" s="8">
        <f t="shared" si="988"/>
        <v>4.8521638357185023E-2</v>
      </c>
      <c r="F2008" s="3">
        <f t="shared" si="989"/>
        <v>0.44645453491838061</v>
      </c>
      <c r="G2008" s="7">
        <f t="shared" si="990"/>
        <v>3.0950567041799302E-3</v>
      </c>
      <c r="H2008" s="3">
        <f t="shared" si="991"/>
        <v>0.24406459984231235</v>
      </c>
      <c r="I2008" s="3">
        <f t="shared" si="992"/>
        <v>9.5610322209795928E-2</v>
      </c>
      <c r="J2008" s="3">
        <f t="shared" si="993"/>
        <v>0.68978967779020406</v>
      </c>
      <c r="K2008" s="3">
        <f t="shared" si="996"/>
        <v>7.0342656492958747E-2</v>
      </c>
      <c r="L2008" s="7">
        <f t="shared" si="997"/>
        <v>3.1062234764114133E-4</v>
      </c>
      <c r="M2008" s="7">
        <f t="shared" si="999"/>
        <v>4.608537690632148E-4</v>
      </c>
      <c r="N2008" s="3">
        <f t="shared" si="994"/>
        <v>2.7001664084652465E-4</v>
      </c>
      <c r="O2008" s="3">
        <f t="shared" si="1000"/>
        <v>0.24521447090787404</v>
      </c>
      <c r="P2008" s="3">
        <f t="shared" si="998"/>
        <v>0.24548448754872057</v>
      </c>
    </row>
    <row r="2009" spans="1:16" x14ac:dyDescent="0.25">
      <c r="A2009" s="8">
        <f t="shared" si="995"/>
        <v>0.24167948699133654</v>
      </c>
      <c r="B2009" s="8">
        <f t="shared" si="985"/>
        <v>8.3205130086634604E-3</v>
      </c>
      <c r="C2009" s="8">
        <f t="shared" si="986"/>
        <v>0.73384446689042182</v>
      </c>
      <c r="D2009" s="8">
        <f t="shared" si="987"/>
        <v>5.0089819345297548E-4</v>
      </c>
      <c r="E2009" s="8">
        <f t="shared" si="988"/>
        <v>4.8586601806547024E-2</v>
      </c>
      <c r="F2009" s="3">
        <f t="shared" si="989"/>
        <v>0.44585759614322024</v>
      </c>
      <c r="G2009" s="7">
        <f t="shared" si="990"/>
        <v>3.0867856527734606E-3</v>
      </c>
      <c r="H2009" s="3">
        <f t="shared" si="991"/>
        <v>0.24476627264410999</v>
      </c>
      <c r="I2009" s="3">
        <f t="shared" si="992"/>
        <v>9.1730558361302728E-2</v>
      </c>
      <c r="J2009" s="3">
        <f t="shared" si="993"/>
        <v>0.69366944163869726</v>
      </c>
      <c r="K2009" s="3">
        <f t="shared" si="996"/>
        <v>7.0042874732621857E-2</v>
      </c>
      <c r="L2009" s="7">
        <f t="shared" si="997"/>
        <v>3.1156094556280119E-4</v>
      </c>
      <c r="M2009" s="7">
        <f t="shared" si="999"/>
        <v>4.608537690632148E-4</v>
      </c>
      <c r="N2009" s="3">
        <f t="shared" si="994"/>
        <v>2.7034515011910558E-4</v>
      </c>
      <c r="O2009" s="3">
        <f t="shared" si="1000"/>
        <v>0.24521447090787404</v>
      </c>
      <c r="P2009" s="3">
        <f t="shared" si="998"/>
        <v>0.24548481605799316</v>
      </c>
    </row>
    <row r="2010" spans="1:16" x14ac:dyDescent="0.25">
      <c r="A2010" s="8">
        <f t="shared" si="995"/>
        <v>0.24203875869827812</v>
      </c>
      <c r="B2010" s="8">
        <f t="shared" si="985"/>
        <v>7.9612413017218775E-3</v>
      </c>
      <c r="C2010" s="8">
        <f t="shared" si="986"/>
        <v>0.71765017176289181</v>
      </c>
      <c r="D2010" s="8">
        <f t="shared" si="987"/>
        <v>4.6901510121665716E-4</v>
      </c>
      <c r="E2010" s="8">
        <f t="shared" si="988"/>
        <v>4.8618484898783343E-2</v>
      </c>
      <c r="F2010" s="3">
        <f t="shared" si="989"/>
        <v>0.44556521107832786</v>
      </c>
      <c r="G2010" s="7">
        <f t="shared" si="990"/>
        <v>3.0827384677527153E-3</v>
      </c>
      <c r="H2010" s="3">
        <f t="shared" si="991"/>
        <v>0.24512149716603085</v>
      </c>
      <c r="I2010" s="3">
        <f t="shared" si="992"/>
        <v>8.9706271470361476E-2</v>
      </c>
      <c r="J2010" s="3">
        <f t="shared" si="993"/>
        <v>0.69569372852963851</v>
      </c>
      <c r="K2010" s="3">
        <f t="shared" si="996"/>
        <v>6.9884897484327482E-2</v>
      </c>
      <c r="L2010" s="7">
        <f t="shared" si="997"/>
        <v>3.1209039408284893E-4</v>
      </c>
      <c r="M2010" s="7">
        <f t="shared" si="999"/>
        <v>4.608537690632148E-4</v>
      </c>
      <c r="N2010" s="3">
        <f t="shared" si="994"/>
        <v>2.7053045710112231E-4</v>
      </c>
      <c r="O2010" s="3">
        <f t="shared" si="1000"/>
        <v>0.24521447090787404</v>
      </c>
      <c r="P2010" s="3">
        <f t="shared" si="998"/>
        <v>0.24548500136497517</v>
      </c>
    </row>
    <row r="2011" spans="1:16" x14ac:dyDescent="0.25">
      <c r="A2011" s="8">
        <f t="shared" si="995"/>
        <v>0.24222051079775028</v>
      </c>
      <c r="B2011" s="8">
        <f t="shared" si="985"/>
        <v>7.7794892022497175E-3</v>
      </c>
      <c r="C2011" s="8">
        <f t="shared" si="986"/>
        <v>0.70932304638950638</v>
      </c>
      <c r="D2011" s="8">
        <f t="shared" si="987"/>
        <v>4.5314687887074764E-4</v>
      </c>
      <c r="E2011" s="8">
        <f t="shared" si="988"/>
        <v>4.8634353121129251E-2</v>
      </c>
      <c r="F2011" s="3">
        <f t="shared" si="989"/>
        <v>0.44541983384217171</v>
      </c>
      <c r="G2011" s="7">
        <f t="shared" si="990"/>
        <v>3.080727148757575E-3</v>
      </c>
      <c r="H2011" s="3">
        <f t="shared" si="991"/>
        <v>0.24530123794650785</v>
      </c>
      <c r="I2011" s="3">
        <f t="shared" si="992"/>
        <v>8.8665380798688298E-2</v>
      </c>
      <c r="J2011" s="3">
        <f t="shared" si="993"/>
        <v>0.69673461920131174</v>
      </c>
      <c r="K2011" s="3">
        <f t="shared" si="996"/>
        <v>6.9803267672963201E-2</v>
      </c>
      <c r="L2011" s="7">
        <f t="shared" si="997"/>
        <v>3.1237305015408527E-4</v>
      </c>
      <c r="M2011" s="7">
        <f t="shared" si="999"/>
        <v>4.608537690632148E-4</v>
      </c>
      <c r="N2011" s="3">
        <f t="shared" si="994"/>
        <v>2.7062938672605497E-4</v>
      </c>
      <c r="O2011" s="3">
        <f t="shared" si="1000"/>
        <v>0.24521447090787404</v>
      </c>
      <c r="P2011" s="3">
        <f t="shared" si="998"/>
        <v>0.24548510029460011</v>
      </c>
    </row>
    <row r="2012" spans="1:16" x14ac:dyDescent="0.25">
      <c r="A2012" s="8">
        <f t="shared" si="995"/>
        <v>0.24231244197179641</v>
      </c>
      <c r="B2012" s="8">
        <f t="shared" si="985"/>
        <v>7.6875580282035894E-3</v>
      </c>
      <c r="C2012" s="8">
        <f t="shared" si="986"/>
        <v>0.70507529283761272</v>
      </c>
      <c r="D2012" s="8">
        <f t="shared" si="987"/>
        <v>4.4518844721894157E-4</v>
      </c>
      <c r="E2012" s="8">
        <f t="shared" si="988"/>
        <v>4.8642311552781058E-2</v>
      </c>
      <c r="F2012" s="3">
        <f t="shared" si="989"/>
        <v>0.44534695812572583</v>
      </c>
      <c r="G2012" s="7">
        <f t="shared" si="990"/>
        <v>3.0797191476993322E-3</v>
      </c>
      <c r="H2012" s="3">
        <f t="shared" si="991"/>
        <v>0.24539216111949574</v>
      </c>
      <c r="I2012" s="3">
        <f t="shared" si="992"/>
        <v>8.813441160470159E-2</v>
      </c>
      <c r="J2012" s="3">
        <f t="shared" si="993"/>
        <v>0.6972655883952984</v>
      </c>
      <c r="K2012" s="3">
        <f t="shared" si="996"/>
        <v>6.9761526113353012E-2</v>
      </c>
      <c r="L2012" s="7">
        <f t="shared" si="997"/>
        <v>3.1251993371348189E-4</v>
      </c>
      <c r="M2012" s="7">
        <f t="shared" si="999"/>
        <v>4.608537690632148E-4</v>
      </c>
      <c r="N2012" s="3">
        <f t="shared" si="994"/>
        <v>2.7068079597184381E-4</v>
      </c>
      <c r="O2012" s="3">
        <f t="shared" si="1000"/>
        <v>0.24521447090787404</v>
      </c>
      <c r="P2012" s="3">
        <f t="shared" si="998"/>
        <v>0.24548515170384588</v>
      </c>
    </row>
    <row r="2013" spans="1:16" x14ac:dyDescent="0.25">
      <c r="A2013" s="8">
        <f t="shared" si="995"/>
        <v>0.24235893726397148</v>
      </c>
      <c r="B2013" s="8">
        <f t="shared" si="985"/>
        <v>7.6410627360285199E-3</v>
      </c>
      <c r="C2013" s="8">
        <f t="shared" si="986"/>
        <v>0.7029175770722369</v>
      </c>
      <c r="D2013" s="8">
        <f t="shared" si="987"/>
        <v>4.4118085032700521E-4</v>
      </c>
      <c r="E2013" s="8">
        <f t="shared" si="988"/>
        <v>4.8646319149672997E-2</v>
      </c>
      <c r="F2013" s="3">
        <f t="shared" si="989"/>
        <v>0.44531026940772178</v>
      </c>
      <c r="G2013" s="7">
        <f t="shared" si="990"/>
        <v>3.0792117397512074E-3</v>
      </c>
      <c r="H2013" s="3">
        <f t="shared" si="991"/>
        <v>0.24543814900372268</v>
      </c>
      <c r="I2013" s="3">
        <f t="shared" si="992"/>
        <v>8.7864697134029612E-2</v>
      </c>
      <c r="J2013" s="3">
        <f t="shared" si="993"/>
        <v>0.69753530286597032</v>
      </c>
      <c r="K2013" s="3">
        <f t="shared" si="996"/>
        <v>6.9740296942390409E-2</v>
      </c>
      <c r="L2013" s="7">
        <f t="shared" si="997"/>
        <v>3.1259524018423409E-4</v>
      </c>
      <c r="M2013" s="7">
        <f t="shared" si="999"/>
        <v>4.608537690632148E-4</v>
      </c>
      <c r="N2013" s="3">
        <f t="shared" si="994"/>
        <v>2.7070715323660707E-4</v>
      </c>
      <c r="O2013" s="3">
        <f t="shared" si="1000"/>
        <v>0.24521447090787404</v>
      </c>
      <c r="P2013" s="3">
        <f t="shared" si="998"/>
        <v>0.24548517806111064</v>
      </c>
    </row>
    <row r="2014" spans="1:16" x14ac:dyDescent="0.25">
      <c r="A2014" s="8">
        <f t="shared" si="995"/>
        <v>0.24238245179266546</v>
      </c>
      <c r="B2014" s="8">
        <f t="shared" si="985"/>
        <v>7.6175482073345402E-3</v>
      </c>
      <c r="C2014" s="8">
        <f t="shared" si="986"/>
        <v>0.70182391325331617</v>
      </c>
      <c r="D2014" s="8">
        <f t="shared" si="987"/>
        <v>4.3915853541530089E-4</v>
      </c>
      <c r="E2014" s="8">
        <f t="shared" si="988"/>
        <v>4.8648341464584702E-2</v>
      </c>
      <c r="F2014" s="3">
        <f t="shared" si="989"/>
        <v>0.44529175782909347</v>
      </c>
      <c r="G2014" s="7">
        <f t="shared" si="990"/>
        <v>3.0789557389832921E-3</v>
      </c>
      <c r="H2014" s="3">
        <f t="shared" si="991"/>
        <v>0.24546140753164875</v>
      </c>
      <c r="I2014" s="3">
        <f t="shared" si="992"/>
        <v>8.7727989156664521E-2</v>
      </c>
      <c r="J2014" s="3">
        <f t="shared" si="993"/>
        <v>0.69767201084333541</v>
      </c>
      <c r="K2014" s="3">
        <f t="shared" si="996"/>
        <v>6.9729530077864699E-2</v>
      </c>
      <c r="L2014" s="7">
        <f t="shared" si="997"/>
        <v>3.1263358840501806E-4</v>
      </c>
      <c r="M2014" s="7">
        <f t="shared" si="999"/>
        <v>4.608537690632148E-4</v>
      </c>
      <c r="N2014" s="3">
        <f t="shared" si="994"/>
        <v>2.707205751138815E-4</v>
      </c>
      <c r="O2014" s="3">
        <f t="shared" si="1000"/>
        <v>0.24521447090787404</v>
      </c>
      <c r="P2014" s="3">
        <f t="shared" si="998"/>
        <v>0.24548519148298792</v>
      </c>
    </row>
    <row r="2015" spans="1:16" x14ac:dyDescent="0.25">
      <c r="A2015" s="8">
        <f t="shared" si="995"/>
        <v>0.24239434376833505</v>
      </c>
      <c r="B2015" s="8">
        <f t="shared" si="985"/>
        <v>7.6056562316649534E-3</v>
      </c>
      <c r="C2015" s="8">
        <f t="shared" si="986"/>
        <v>0.70127019341412122</v>
      </c>
      <c r="D2015" s="8">
        <f t="shared" si="987"/>
        <v>4.3813694231306741E-4</v>
      </c>
      <c r="E2015" s="8">
        <f t="shared" si="988"/>
        <v>4.8649363057686933E-2</v>
      </c>
      <c r="F2015" s="3">
        <f t="shared" si="989"/>
        <v>0.44528240710053946</v>
      </c>
      <c r="G2015" s="7">
        <f t="shared" si="990"/>
        <v>3.0788264297088594E-3</v>
      </c>
      <c r="H2015" s="3">
        <f t="shared" si="991"/>
        <v>0.24547317019804391</v>
      </c>
      <c r="I2015" s="3">
        <f t="shared" si="992"/>
        <v>8.7658774176765153E-2</v>
      </c>
      <c r="J2015" s="3">
        <f t="shared" si="993"/>
        <v>0.69774122582323483</v>
      </c>
      <c r="K2015" s="3">
        <f t="shared" si="996"/>
        <v>6.9724077146635047E-2</v>
      </c>
      <c r="L2015" s="7">
        <f t="shared" si="997"/>
        <v>3.1265304969862968E-4</v>
      </c>
      <c r="M2015" s="7">
        <f t="shared" si="999"/>
        <v>4.608537690632148E-4</v>
      </c>
      <c r="N2015" s="3">
        <f t="shared" si="994"/>
        <v>2.7072738656664557E-4</v>
      </c>
      <c r="O2015" s="3">
        <f t="shared" si="1000"/>
        <v>0.24521447090787404</v>
      </c>
      <c r="P2015" s="3">
        <f t="shared" si="998"/>
        <v>0.24548519829444068</v>
      </c>
    </row>
    <row r="2016" spans="1:16" x14ac:dyDescent="0.25">
      <c r="A2016" s="8">
        <f t="shared" si="995"/>
        <v>0.24240035781653343</v>
      </c>
      <c r="B2016" s="8">
        <f t="shared" si="985"/>
        <v>7.5996421834665651E-3</v>
      </c>
      <c r="C2016" s="8">
        <f t="shared" si="986"/>
        <v>0.70099000479059148</v>
      </c>
      <c r="D2016" s="8">
        <f t="shared" si="987"/>
        <v>4.3762059335186645E-4</v>
      </c>
      <c r="E2016" s="8">
        <f t="shared" si="988"/>
        <v>4.8649879406648132E-2</v>
      </c>
      <c r="F2016" s="3">
        <f t="shared" si="989"/>
        <v>0.44527768106398702</v>
      </c>
      <c r="G2016" s="7">
        <f t="shared" si="990"/>
        <v>3.0787610753683498E-3</v>
      </c>
      <c r="H2016" s="3">
        <f t="shared" si="991"/>
        <v>0.24547911889190177</v>
      </c>
      <c r="I2016" s="3">
        <f t="shared" si="992"/>
        <v>8.7623750598823935E-2</v>
      </c>
      <c r="J2016" s="3">
        <f t="shared" si="993"/>
        <v>0.69777624940117611</v>
      </c>
      <c r="K2016" s="3">
        <f t="shared" si="996"/>
        <v>6.972131746874291E-2</v>
      </c>
      <c r="L2016" s="7">
        <f t="shared" si="997"/>
        <v>3.1266290902669057E-4</v>
      </c>
      <c r="M2016" s="7">
        <f t="shared" si="999"/>
        <v>4.608537690632148E-4</v>
      </c>
      <c r="N2016" s="3">
        <f t="shared" si="994"/>
        <v>2.7073083733146686E-4</v>
      </c>
      <c r="O2016" s="3">
        <f t="shared" si="1000"/>
        <v>0.24521447090787404</v>
      </c>
      <c r="P2016" s="3">
        <f t="shared" si="998"/>
        <v>0.24548520174520552</v>
      </c>
    </row>
    <row r="2017" spans="1:16" x14ac:dyDescent="0.25">
      <c r="A2017" s="8">
        <f t="shared" si="995"/>
        <v>0.24240339924318532</v>
      </c>
      <c r="B2017" s="8">
        <f t="shared" si="985"/>
        <v>7.5966007568146754E-3</v>
      </c>
      <c r="C2017" s="8">
        <f t="shared" si="986"/>
        <v>0.70084826681080159</v>
      </c>
      <c r="D2017" s="8">
        <f t="shared" si="987"/>
        <v>4.3735954049584254E-4</v>
      </c>
      <c r="E2017" s="8">
        <f t="shared" si="988"/>
        <v>4.8650140459504158E-2</v>
      </c>
      <c r="F2017" s="3">
        <f t="shared" si="989"/>
        <v>0.44527529173870928</v>
      </c>
      <c r="G2017" s="7">
        <f t="shared" si="990"/>
        <v>3.0787280346737987E-3</v>
      </c>
      <c r="H2017" s="3">
        <f t="shared" si="991"/>
        <v>0.24548212727785912</v>
      </c>
      <c r="I2017" s="3">
        <f t="shared" si="992"/>
        <v>8.7606033351350199E-2</v>
      </c>
      <c r="J2017" s="3">
        <f t="shared" si="993"/>
        <v>0.69779396664864979</v>
      </c>
      <c r="K2017" s="3">
        <f t="shared" si="996"/>
        <v>6.9719921330303317E-2</v>
      </c>
      <c r="L2017" s="7">
        <f t="shared" si="997"/>
        <v>3.1266789951922764E-4</v>
      </c>
      <c r="M2017" s="7">
        <f>M2009</f>
        <v>4.608537690632148E-4</v>
      </c>
      <c r="N2017" s="3">
        <f t="shared" si="994"/>
        <v>2.7073258400385486E-4</v>
      </c>
      <c r="O2017" s="3">
        <f>O2009</f>
        <v>0.24521447090787404</v>
      </c>
      <c r="P2017" s="3">
        <f t="shared" si="998"/>
        <v>0.24548520349187788</v>
      </c>
    </row>
    <row r="2018" spans="1:16" x14ac:dyDescent="0.25">
      <c r="A2018" s="8">
        <f t="shared" si="995"/>
        <v>0.24240493735019469</v>
      </c>
      <c r="B2018" s="8">
        <f t="shared" si="985"/>
        <v>7.5950626498053064E-3</v>
      </c>
      <c r="C2018" s="8">
        <f t="shared" si="986"/>
        <v>0.70077657676813221</v>
      </c>
      <c r="D2018" s="8">
        <f t="shared" si="987"/>
        <v>4.3722754039730253E-4</v>
      </c>
      <c r="E2018" s="8">
        <f t="shared" si="988"/>
        <v>4.8650272459602698E-2</v>
      </c>
      <c r="F2018" s="3">
        <f t="shared" si="989"/>
        <v>0.44527408359784149</v>
      </c>
      <c r="G2018" s="7">
        <f t="shared" si="990"/>
        <v>3.0787113280108308E-3</v>
      </c>
      <c r="H2018" s="3">
        <f t="shared" si="991"/>
        <v>0.24548364867820552</v>
      </c>
      <c r="I2018" s="3">
        <f t="shared" si="992"/>
        <v>8.7597072096016526E-2</v>
      </c>
      <c r="J2018" s="3">
        <f t="shared" si="993"/>
        <v>0.69780292790398346</v>
      </c>
      <c r="K2018" s="3">
        <f t="shared" si="996"/>
        <v>6.971921514536393E-2</v>
      </c>
      <c r="L2018" s="7">
        <f t="shared" si="997"/>
        <v>3.1267042443924962E-4</v>
      </c>
      <c r="M2018" s="7">
        <f t="shared" si="999"/>
        <v>4.608537690632148E-4</v>
      </c>
      <c r="N2018" s="3">
        <f t="shared" si="994"/>
        <v>2.7073346772586254E-4</v>
      </c>
      <c r="O2018" s="3">
        <f t="shared" si="1000"/>
        <v>0.24521447090787404</v>
      </c>
      <c r="P2018" s="3">
        <f t="shared" si="998"/>
        <v>0.2454852043755999</v>
      </c>
    </row>
    <row r="2019" spans="1:16" x14ac:dyDescent="0.25">
      <c r="A2019" s="8">
        <f t="shared" si="995"/>
        <v>0.24240571519889187</v>
      </c>
      <c r="B2019" s="8">
        <f t="shared" si="985"/>
        <v>7.594284801108131E-3</v>
      </c>
      <c r="C2019" s="8">
        <f t="shared" si="986"/>
        <v>0.70074031913211066</v>
      </c>
      <c r="D2019" s="8">
        <f t="shared" si="987"/>
        <v>4.3716079047511139E-4</v>
      </c>
      <c r="E2019" s="8">
        <f t="shared" si="988"/>
        <v>4.8650339209524884E-2</v>
      </c>
      <c r="F2019" s="3">
        <f t="shared" si="989"/>
        <v>0.44527347266663497</v>
      </c>
      <c r="G2019" s="7">
        <f t="shared" si="990"/>
        <v>3.0787028798230517E-3</v>
      </c>
      <c r="H2019" s="3">
        <f t="shared" si="991"/>
        <v>0.24548441807871493</v>
      </c>
      <c r="I2019" s="3">
        <f t="shared" si="992"/>
        <v>8.7592539891513832E-2</v>
      </c>
      <c r="J2019" s="3">
        <f t="shared" si="993"/>
        <v>0.69780746010848616</v>
      </c>
      <c r="K2019" s="3">
        <f t="shared" si="996"/>
        <v>6.9718857981199214E-2</v>
      </c>
      <c r="L2019" s="7">
        <f t="shared" si="997"/>
        <v>3.1267170162722159E-4</v>
      </c>
      <c r="M2019" s="7">
        <f t="shared" si="999"/>
        <v>4.608537690632148E-4</v>
      </c>
      <c r="N2019" s="3">
        <f t="shared" si="994"/>
        <v>2.7073391474165276E-4</v>
      </c>
      <c r="O2019" s="3">
        <f t="shared" si="1000"/>
        <v>0.24521447090787404</v>
      </c>
      <c r="P2019" s="3">
        <f t="shared" si="998"/>
        <v>0.24548520482261571</v>
      </c>
    </row>
    <row r="2020" spans="1:16" x14ac:dyDescent="0.25">
      <c r="A2020" s="8">
        <f t="shared" si="995"/>
        <v>0.24240610857084227</v>
      </c>
      <c r="B2020" s="8">
        <f t="shared" si="985"/>
        <v>7.5938914291577286E-3</v>
      </c>
      <c r="C2020" s="8">
        <f t="shared" si="986"/>
        <v>0.70072198231450589</v>
      </c>
      <c r="D2020" s="8">
        <f t="shared" si="987"/>
        <v>4.3712703511042221E-4</v>
      </c>
      <c r="E2020" s="8">
        <f t="shared" si="988"/>
        <v>4.8650372964889575E-2</v>
      </c>
      <c r="F2020" s="3">
        <f t="shared" si="989"/>
        <v>0.44527316372001152</v>
      </c>
      <c r="G2020" s="7">
        <f t="shared" si="990"/>
        <v>3.0786986075967107E-3</v>
      </c>
      <c r="H2020" s="3">
        <f t="shared" si="991"/>
        <v>0.24548480717843899</v>
      </c>
      <c r="I2020" s="3">
        <f t="shared" si="992"/>
        <v>8.7590247789313236E-2</v>
      </c>
      <c r="J2020" s="3">
        <f t="shared" si="993"/>
        <v>0.69780975221068675</v>
      </c>
      <c r="K2020" s="3">
        <f t="shared" si="996"/>
        <v>6.9718677348322253E-2</v>
      </c>
      <c r="L2020" s="7">
        <f t="shared" si="997"/>
        <v>3.1267234759811701E-4</v>
      </c>
      <c r="M2020" s="7">
        <f t="shared" si="999"/>
        <v>4.608537690632148E-4</v>
      </c>
      <c r="N2020" s="3">
        <f t="shared" si="994"/>
        <v>2.7073414083146613E-4</v>
      </c>
      <c r="O2020" s="3">
        <f t="shared" si="1000"/>
        <v>0.24521447090787404</v>
      </c>
      <c r="P2020" s="3">
        <f t="shared" si="998"/>
        <v>0.2454852050487055</v>
      </c>
    </row>
    <row r="2021" spans="1:16" x14ac:dyDescent="0.25">
      <c r="A2021" s="8">
        <f t="shared" si="995"/>
        <v>0.24240630750597553</v>
      </c>
      <c r="B2021" s="8">
        <f t="shared" si="985"/>
        <v>7.5936924940244732E-3</v>
      </c>
      <c r="C2021" s="8">
        <f t="shared" si="986"/>
        <v>0.70071270888727621</v>
      </c>
      <c r="D2021" s="8">
        <f t="shared" si="987"/>
        <v>4.3710996474958814E-4</v>
      </c>
      <c r="E2021" s="8">
        <f t="shared" si="988"/>
        <v>4.8650390035250408E-2</v>
      </c>
      <c r="F2021" s="3">
        <f t="shared" si="989"/>
        <v>0.44527300748336945</v>
      </c>
      <c r="G2021" s="7">
        <f t="shared" si="990"/>
        <v>3.0786964471006951E-3</v>
      </c>
      <c r="H2021" s="3">
        <f t="shared" si="991"/>
        <v>0.24548500395307621</v>
      </c>
      <c r="I2021" s="3">
        <f t="shared" si="992"/>
        <v>8.7589088610909527E-2</v>
      </c>
      <c r="J2021" s="3">
        <f t="shared" si="993"/>
        <v>0.69781091138909046</v>
      </c>
      <c r="K2021" s="3">
        <f t="shared" si="996"/>
        <v>6.9718585996892748E-2</v>
      </c>
      <c r="L2021" s="7">
        <f t="shared" si="997"/>
        <v>3.1267267429596315E-4</v>
      </c>
      <c r="M2021" s="7">
        <f t="shared" si="999"/>
        <v>4.608537690632148E-4</v>
      </c>
      <c r="N2021" s="3">
        <f t="shared" si="994"/>
        <v>2.7073425517571228E-4</v>
      </c>
      <c r="O2021" s="3">
        <f t="shared" si="1000"/>
        <v>0.24521447090787404</v>
      </c>
      <c r="P2021" s="3">
        <f t="shared" si="998"/>
        <v>0.24548520516304975</v>
      </c>
    </row>
    <row r="2022" spans="1:16" x14ac:dyDescent="0.25">
      <c r="A2022" s="8">
        <f t="shared" si="995"/>
        <v>0.24240640811096231</v>
      </c>
      <c r="B2022" s="8">
        <f t="shared" si="985"/>
        <v>7.5935918890376874E-3</v>
      </c>
      <c r="C2022" s="8">
        <f t="shared" si="986"/>
        <v>0.70070801910764491</v>
      </c>
      <c r="D2022" s="8">
        <f t="shared" si="987"/>
        <v>4.3710133205111541E-4</v>
      </c>
      <c r="E2022" s="8">
        <f t="shared" si="988"/>
        <v>4.8650398667948881E-2</v>
      </c>
      <c r="F2022" s="3">
        <f t="shared" si="989"/>
        <v>0.44527292847255517</v>
      </c>
      <c r="G2022" s="7">
        <f t="shared" si="990"/>
        <v>3.0786953545112613E-3</v>
      </c>
      <c r="H2022" s="3">
        <f t="shared" si="991"/>
        <v>0.24548510346547359</v>
      </c>
      <c r="I2022" s="3">
        <f t="shared" si="992"/>
        <v>8.7588502388455614E-2</v>
      </c>
      <c r="J2022" s="3">
        <f t="shared" si="993"/>
        <v>0.69781149761154437</v>
      </c>
      <c r="K2022" s="3">
        <f t="shared" si="996"/>
        <v>6.9718539798310178E-2</v>
      </c>
      <c r="L2022" s="7">
        <f t="shared" si="997"/>
        <v>3.1267283951764719E-4</v>
      </c>
      <c r="M2022" s="7">
        <f t="shared" si="999"/>
        <v>4.608537690632148E-4</v>
      </c>
      <c r="N2022" s="3">
        <f t="shared" si="994"/>
        <v>2.7073431300330168E-4</v>
      </c>
      <c r="O2022" s="3">
        <f t="shared" si="1000"/>
        <v>0.24521447090787404</v>
      </c>
      <c r="P2022" s="3">
        <f t="shared" si="998"/>
        <v>0.24548520522087736</v>
      </c>
    </row>
    <row r="2023" spans="1:16" x14ac:dyDescent="0.25">
      <c r="A2023" s="8">
        <f t="shared" si="995"/>
        <v>0.2424064589886642</v>
      </c>
      <c r="B2023" s="8">
        <f t="shared" si="985"/>
        <v>7.5935410113358026E-3</v>
      </c>
      <c r="C2023" s="8">
        <f t="shared" si="986"/>
        <v>0.70070564739258057</v>
      </c>
      <c r="D2023" s="8">
        <f t="shared" si="987"/>
        <v>4.3709696636556102E-4</v>
      </c>
      <c r="E2023" s="8">
        <f t="shared" si="988"/>
        <v>4.8650403033634437E-2</v>
      </c>
      <c r="F2023" s="3">
        <f t="shared" si="989"/>
        <v>0.44527288851560787</v>
      </c>
      <c r="G2023" s="7">
        <f t="shared" si="990"/>
        <v>3.0786948019725612E-3</v>
      </c>
      <c r="H2023" s="3">
        <f t="shared" si="991"/>
        <v>0.24548515379063676</v>
      </c>
      <c r="I2023" s="3">
        <f t="shared" si="992"/>
        <v>8.7588205924072571E-2</v>
      </c>
      <c r="J2023" s="3">
        <f t="shared" si="993"/>
        <v>0.69781179407592742</v>
      </c>
      <c r="K2023" s="3">
        <f t="shared" si="996"/>
        <v>6.9718516434734965E-2</v>
      </c>
      <c r="L2023" s="7">
        <f t="shared" si="997"/>
        <v>3.1267292307438446E-4</v>
      </c>
      <c r="M2023" s="7">
        <f t="shared" si="999"/>
        <v>4.608537690632148E-4</v>
      </c>
      <c r="N2023" s="3">
        <f t="shared" si="994"/>
        <v>2.7073434224815973E-4</v>
      </c>
      <c r="O2023" s="3">
        <f t="shared" si="1000"/>
        <v>0.24521447090787404</v>
      </c>
      <c r="P2023" s="3">
        <f t="shared" si="998"/>
        <v>0.24548520525012221</v>
      </c>
    </row>
    <row r="2024" spans="1:16" x14ac:dyDescent="0.25">
      <c r="A2024" s="8">
        <f t="shared" si="995"/>
        <v>0.24240648471840692</v>
      </c>
      <c r="B2024" s="8">
        <f t="shared" si="985"/>
        <v>7.5935152815930773E-3</v>
      </c>
      <c r="C2024" s="8">
        <f t="shared" si="986"/>
        <v>0.70070444797190623</v>
      </c>
      <c r="D2024" s="8">
        <f t="shared" si="987"/>
        <v>4.3709475856749686E-4</v>
      </c>
      <c r="E2024" s="8">
        <f t="shared" si="988"/>
        <v>4.86504052414325E-2</v>
      </c>
      <c r="F2024" s="3">
        <f t="shared" si="989"/>
        <v>0.44527286830873364</v>
      </c>
      <c r="G2024" s="7">
        <f t="shared" si="990"/>
        <v>3.0786945225448267E-3</v>
      </c>
      <c r="H2024" s="3">
        <f t="shared" si="991"/>
        <v>0.24548517924095176</v>
      </c>
      <c r="I2024" s="3">
        <f t="shared" si="992"/>
        <v>8.7588055996488279E-2</v>
      </c>
      <c r="J2024" s="3">
        <f t="shared" si="993"/>
        <v>0.69781194400351176</v>
      </c>
      <c r="K2024" s="3">
        <f t="shared" si="996"/>
        <v>6.9718504619330018E-2</v>
      </c>
      <c r="L2024" s="7">
        <f t="shared" si="997"/>
        <v>3.126729653308038E-4</v>
      </c>
      <c r="M2024" s="7">
        <f t="shared" si="999"/>
        <v>4.608537690632148E-4</v>
      </c>
      <c r="N2024" s="3">
        <f t="shared" si="994"/>
        <v>2.7073435703790647E-4</v>
      </c>
      <c r="O2024" s="3">
        <f t="shared" si="1000"/>
        <v>0.24521447090787404</v>
      </c>
      <c r="P2024" s="3">
        <f t="shared" si="998"/>
        <v>0.24548520526491194</v>
      </c>
    </row>
    <row r="2025" spans="1:16" x14ac:dyDescent="0.25">
      <c r="A2025" s="8">
        <f t="shared" si="995"/>
        <v>0.24240649773038703</v>
      </c>
      <c r="B2025" s="8">
        <f t="shared" si="985"/>
        <v>7.5935022696129728E-3</v>
      </c>
      <c r="C2025" s="8">
        <f t="shared" si="986"/>
        <v>0.7007038414031812</v>
      </c>
      <c r="D2025" s="8">
        <f t="shared" si="987"/>
        <v>4.3709364204685009E-4</v>
      </c>
      <c r="E2025" s="8">
        <f t="shared" si="988"/>
        <v>4.8650406357953146E-2</v>
      </c>
      <c r="F2025" s="3">
        <f t="shared" si="989"/>
        <v>0.44527285808977785</v>
      </c>
      <c r="G2025" s="7">
        <f t="shared" si="990"/>
        <v>3.0786943812335312E-3</v>
      </c>
      <c r="H2025" s="3">
        <f t="shared" si="991"/>
        <v>0.24548519211162056</v>
      </c>
      <c r="I2025" s="3">
        <f t="shared" si="992"/>
        <v>8.7587980175397651E-2</v>
      </c>
      <c r="J2025" s="3">
        <f t="shared" si="993"/>
        <v>0.69781201982460228</v>
      </c>
      <c r="K2025" s="3">
        <f t="shared" si="996"/>
        <v>6.971849864406407E-2</v>
      </c>
      <c r="L2025" s="7">
        <f t="shared" si="997"/>
        <v>3.1267298670069386E-4</v>
      </c>
      <c r="M2025" s="7">
        <f t="shared" si="999"/>
        <v>4.608537690632148E-4</v>
      </c>
      <c r="N2025" s="3">
        <f t="shared" si="994"/>
        <v>2.7073436451736802E-4</v>
      </c>
      <c r="O2025" s="3">
        <f t="shared" si="1000"/>
        <v>0.24521447090787404</v>
      </c>
      <c r="P2025" s="3">
        <f t="shared" si="998"/>
        <v>0.2454852052723914</v>
      </c>
    </row>
    <row r="2026" spans="1:16" x14ac:dyDescent="0.25">
      <c r="A2026" s="8">
        <f t="shared" si="995"/>
        <v>0.24240650431077243</v>
      </c>
      <c r="B2026" s="8">
        <f t="shared" si="985"/>
        <v>7.5934956892275696E-3</v>
      </c>
      <c r="C2026" s="8">
        <f t="shared" si="986"/>
        <v>0.70070353465060053</v>
      </c>
      <c r="D2026" s="8">
        <f t="shared" si="987"/>
        <v>4.3709307740322743E-4</v>
      </c>
      <c r="E2026" s="8">
        <f t="shared" si="988"/>
        <v>4.865040692259677E-2</v>
      </c>
      <c r="F2026" s="3">
        <f t="shared" si="989"/>
        <v>0.44527285292187696</v>
      </c>
      <c r="G2026" s="7">
        <f t="shared" si="990"/>
        <v>3.0786943097699912E-3</v>
      </c>
      <c r="H2026" s="3">
        <f t="shared" si="991"/>
        <v>0.24548519862054241</v>
      </c>
      <c r="I2026" s="3">
        <f t="shared" si="992"/>
        <v>8.7587941831325067E-2</v>
      </c>
      <c r="J2026" s="3">
        <f t="shared" si="993"/>
        <v>0.69781205816867486</v>
      </c>
      <c r="K2026" s="3">
        <f t="shared" si="996"/>
        <v>6.9718495622265397E-2</v>
      </c>
      <c r="L2026" s="7">
        <f t="shared" si="997"/>
        <v>3.1267299750784071E-4</v>
      </c>
      <c r="M2026" s="7">
        <f t="shared" si="999"/>
        <v>4.608537690632148E-4</v>
      </c>
      <c r="N2026" s="3">
        <f t="shared" si="994"/>
        <v>2.707343682998694E-4</v>
      </c>
      <c r="O2026" s="3">
        <f t="shared" si="1000"/>
        <v>0.24521447090787404</v>
      </c>
      <c r="P2026" s="3">
        <f t="shared" si="998"/>
        <v>0.2454852052761739</v>
      </c>
    </row>
    <row r="2027" spans="1:16" x14ac:dyDescent="0.25">
      <c r="A2027" s="8">
        <f t="shared" si="995"/>
        <v>0.24240650763858818</v>
      </c>
      <c r="B2027" s="8">
        <f t="shared" si="985"/>
        <v>7.5934923614118244E-3</v>
      </c>
      <c r="C2027" s="8">
        <f t="shared" si="986"/>
        <v>0.70070337952041806</v>
      </c>
      <c r="D2027" s="8">
        <f t="shared" si="987"/>
        <v>4.3709279185318462E-4</v>
      </c>
      <c r="E2027" s="8">
        <f t="shared" si="988"/>
        <v>4.8650407208146812E-2</v>
      </c>
      <c r="F2027" s="3">
        <f t="shared" si="989"/>
        <v>0.44527285030838021</v>
      </c>
      <c r="G2027" s="7">
        <f t="shared" si="990"/>
        <v>3.0786942736296453E-3</v>
      </c>
      <c r="H2027" s="3">
        <f t="shared" si="991"/>
        <v>0.24548520191221782</v>
      </c>
      <c r="I2027" s="3">
        <f t="shared" si="992"/>
        <v>8.7587922440052257E-2</v>
      </c>
      <c r="J2027" s="3">
        <f t="shared" si="993"/>
        <v>0.69781207755994767</v>
      </c>
      <c r="K2027" s="3">
        <f t="shared" si="996"/>
        <v>6.9718494094088465E-2</v>
      </c>
      <c r="L2027" s="7">
        <f t="shared" si="997"/>
        <v>3.1267300297320888E-4</v>
      </c>
      <c r="M2027" s="7">
        <f t="shared" si="999"/>
        <v>4.608537690632148E-4</v>
      </c>
      <c r="N2027" s="3">
        <f t="shared" si="994"/>
        <v>2.7073437021274827E-4</v>
      </c>
      <c r="O2027" s="3">
        <f t="shared" si="1000"/>
        <v>0.24521447090787404</v>
      </c>
      <c r="P2027" s="3">
        <f t="shared" si="998"/>
        <v>0.24548520527808679</v>
      </c>
    </row>
    <row r="2028" spans="1:16" x14ac:dyDescent="0.25">
      <c r="A2028" s="8">
        <f t="shared" si="995"/>
        <v>0.24240650932152266</v>
      </c>
      <c r="B2028" s="8">
        <f t="shared" si="985"/>
        <v>7.5934906784773382E-3</v>
      </c>
      <c r="C2028" s="8">
        <f t="shared" si="986"/>
        <v>0.7007033010683652</v>
      </c>
      <c r="D2028" s="8">
        <f t="shared" si="987"/>
        <v>4.3709264744556768E-4</v>
      </c>
      <c r="E2028" s="8">
        <f t="shared" si="988"/>
        <v>4.865040735255443E-2</v>
      </c>
      <c r="F2028" s="3">
        <f t="shared" si="989"/>
        <v>0.44527284898668951</v>
      </c>
      <c r="G2028" s="7">
        <f t="shared" si="990"/>
        <v>3.0786942553528442E-3</v>
      </c>
      <c r="H2028" s="3">
        <f t="shared" si="991"/>
        <v>0.2454852035768755</v>
      </c>
      <c r="I2028" s="3">
        <f t="shared" si="992"/>
        <v>8.758791263354565E-2</v>
      </c>
      <c r="J2028" s="3">
        <f t="shared" si="993"/>
        <v>0.69781208736645439</v>
      </c>
      <c r="K2028" s="3">
        <f t="shared" si="996"/>
        <v>6.9718493321262551E-2</v>
      </c>
      <c r="L2028" s="7">
        <f t="shared" si="997"/>
        <v>3.1267300573714228E-4</v>
      </c>
      <c r="M2028" s="7">
        <f t="shared" si="999"/>
        <v>4.608537690632148E-4</v>
      </c>
      <c r="N2028" s="3">
        <f t="shared" si="994"/>
        <v>2.7073437118012495E-4</v>
      </c>
      <c r="O2028" s="3">
        <f t="shared" si="1000"/>
        <v>0.24521447090787404</v>
      </c>
      <c r="P2028" s="3">
        <f t="shared" si="998"/>
        <v>0.24548520527905418</v>
      </c>
    </row>
    <row r="2029" spans="1:16" x14ac:dyDescent="0.25">
      <c r="A2029" s="8">
        <f t="shared" si="995"/>
        <v>0.242406510172612</v>
      </c>
      <c r="B2029" s="8">
        <f t="shared" si="985"/>
        <v>7.5934898273880003E-3</v>
      </c>
      <c r="C2029" s="8">
        <f t="shared" si="986"/>
        <v>0.70070326139379002</v>
      </c>
      <c r="D2029" s="8">
        <f t="shared" si="987"/>
        <v>4.3709257441612234E-4</v>
      </c>
      <c r="E2029" s="8">
        <f t="shared" si="988"/>
        <v>4.865040742558388E-2</v>
      </c>
      <c r="F2029" s="3">
        <f t="shared" si="989"/>
        <v>0.44527284831828745</v>
      </c>
      <c r="G2029" s="7">
        <f t="shared" si="990"/>
        <v>3.078694246109947E-3</v>
      </c>
      <c r="H2029" s="3">
        <f t="shared" si="991"/>
        <v>0.24548520441872196</v>
      </c>
      <c r="I2029" s="3">
        <f t="shared" si="992"/>
        <v>8.7587907674223753E-2</v>
      </c>
      <c r="J2029" s="3">
        <f t="shared" si="993"/>
        <v>0.69781209232577623</v>
      </c>
      <c r="K2029" s="3">
        <f t="shared" si="996"/>
        <v>6.9718492930430975E-2</v>
      </c>
      <c r="L2029" s="7">
        <f t="shared" si="997"/>
        <v>3.1267300713491198E-4</v>
      </c>
      <c r="M2029" s="7">
        <f t="shared" si="999"/>
        <v>4.608537690632148E-4</v>
      </c>
      <c r="N2029" s="3">
        <f t="shared" si="994"/>
        <v>2.7073437166934435E-4</v>
      </c>
      <c r="O2029" s="3">
        <f t="shared" si="1000"/>
        <v>0.24521447090787404</v>
      </c>
      <c r="P2029" s="3">
        <f t="shared" si="998"/>
        <v>0.2454852052795434</v>
      </c>
    </row>
    <row r="2030" spans="1:16" x14ac:dyDescent="0.25">
      <c r="A2030" s="8">
        <f t="shared" si="995"/>
        <v>0.24240651060302271</v>
      </c>
      <c r="B2030" s="8">
        <f t="shared" si="985"/>
        <v>7.5934893969772932E-3</v>
      </c>
      <c r="C2030" s="8">
        <f t="shared" si="986"/>
        <v>0.70070324132966499</v>
      </c>
      <c r="D2030" s="8">
        <f t="shared" si="987"/>
        <v>4.3709253748385954E-4</v>
      </c>
      <c r="E2030" s="8">
        <f t="shared" si="988"/>
        <v>4.8650407462516143E-2</v>
      </c>
      <c r="F2030" s="3">
        <f t="shared" si="989"/>
        <v>0.44527284798026495</v>
      </c>
      <c r="G2030" s="7">
        <f t="shared" si="990"/>
        <v>3.0786942414356539E-3</v>
      </c>
      <c r="H2030" s="3">
        <f t="shared" si="991"/>
        <v>0.24548520484445835</v>
      </c>
      <c r="I2030" s="3">
        <f t="shared" si="992"/>
        <v>8.7587905166208124E-2</v>
      </c>
      <c r="J2030" s="3">
        <f t="shared" si="993"/>
        <v>0.69781209483379181</v>
      </c>
      <c r="K2030" s="3">
        <f t="shared" si="996"/>
        <v>6.9718492732780635E-2</v>
      </c>
      <c r="L2030" s="7">
        <f t="shared" si="997"/>
        <v>3.1267300784178854E-4</v>
      </c>
      <c r="M2030" s="7">
        <f t="shared" si="999"/>
        <v>4.608537690632148E-4</v>
      </c>
      <c r="N2030" s="3">
        <f t="shared" si="994"/>
        <v>2.7073437191675115E-4</v>
      </c>
      <c r="O2030" s="3">
        <f t="shared" si="1000"/>
        <v>0.24521447090787404</v>
      </c>
      <c r="P2030" s="3">
        <f t="shared" si="998"/>
        <v>0.24548520527979079</v>
      </c>
    </row>
    <row r="2032" spans="1:16" x14ac:dyDescent="0.25">
      <c r="A2032" s="5" t="s">
        <v>75</v>
      </c>
      <c r="B2032" s="5"/>
      <c r="C2032" s="5"/>
      <c r="D2032" s="5"/>
      <c r="E2032" s="5"/>
      <c r="F2032">
        <f>F1999+1</f>
        <v>62</v>
      </c>
      <c r="G2032" t="s">
        <v>76</v>
      </c>
      <c r="H2032">
        <f>D$18/100</f>
        <v>0.7</v>
      </c>
      <c r="K2032" t="s">
        <v>15</v>
      </c>
    </row>
    <row r="2033" spans="1:16" x14ac:dyDescent="0.25">
      <c r="A2033" s="1" t="s">
        <v>82</v>
      </c>
      <c r="B2033" s="1" t="s">
        <v>182</v>
      </c>
      <c r="C2033" s="1" t="s">
        <v>183</v>
      </c>
      <c r="D2033" s="1" t="s">
        <v>184</v>
      </c>
      <c r="E2033" s="1" t="s">
        <v>185</v>
      </c>
      <c r="F2033" s="1" t="s">
        <v>79</v>
      </c>
      <c r="G2033" s="1" t="s">
        <v>81</v>
      </c>
      <c r="H2033" s="1" t="s">
        <v>84</v>
      </c>
      <c r="I2033" s="1" t="s">
        <v>60</v>
      </c>
      <c r="J2033" s="1" t="s">
        <v>187</v>
      </c>
      <c r="K2033" s="1" t="s">
        <v>86</v>
      </c>
      <c r="L2033" s="1" t="s">
        <v>88</v>
      </c>
      <c r="M2033" s="1" t="s">
        <v>88</v>
      </c>
      <c r="N2033" s="1" t="s">
        <v>90</v>
      </c>
      <c r="O2033" s="1" t="s">
        <v>92</v>
      </c>
      <c r="P2033" s="1" t="s">
        <v>92</v>
      </c>
    </row>
    <row r="2034" spans="1:16" x14ac:dyDescent="0.25">
      <c r="A2034" s="1" t="s">
        <v>77</v>
      </c>
      <c r="B2034" s="1" t="s">
        <v>10</v>
      </c>
      <c r="C2034" s="1" t="s">
        <v>57</v>
      </c>
      <c r="D2034" s="1" t="s">
        <v>59</v>
      </c>
      <c r="E2034" s="1" t="s">
        <v>186</v>
      </c>
      <c r="F2034" s="1" t="s">
        <v>78</v>
      </c>
      <c r="G2034" s="1" t="s">
        <v>80</v>
      </c>
      <c r="H2034" s="1" t="s">
        <v>83</v>
      </c>
      <c r="I2034" s="1" t="s">
        <v>61</v>
      </c>
      <c r="J2034" s="1" t="s">
        <v>188</v>
      </c>
      <c r="K2034" s="1" t="s">
        <v>85</v>
      </c>
      <c r="L2034" s="1" t="s">
        <v>87</v>
      </c>
      <c r="M2034" s="1" t="s">
        <v>28</v>
      </c>
      <c r="N2034" s="1" t="s">
        <v>89</v>
      </c>
      <c r="O2034" s="1" t="s">
        <v>32</v>
      </c>
      <c r="P2034" s="1" t="s">
        <v>91</v>
      </c>
    </row>
    <row r="2035" spans="1:16" x14ac:dyDescent="0.25">
      <c r="A2035" s="1" t="s">
        <v>0</v>
      </c>
      <c r="B2035" s="1" t="s">
        <v>0</v>
      </c>
      <c r="C2035" s="1" t="s">
        <v>97</v>
      </c>
      <c r="D2035" s="1" t="s">
        <v>17</v>
      </c>
      <c r="E2035" s="1" t="s">
        <v>17</v>
      </c>
      <c r="F2035" s="1" t="s">
        <v>22</v>
      </c>
      <c r="G2035" s="1" t="s">
        <v>0</v>
      </c>
      <c r="H2035" s="1" t="s">
        <v>0</v>
      </c>
      <c r="I2035" s="1" t="s">
        <v>0</v>
      </c>
      <c r="J2035" s="1" t="s">
        <v>0</v>
      </c>
      <c r="K2035" s="1" t="s">
        <v>0</v>
      </c>
      <c r="L2035" s="1" t="s">
        <v>20</v>
      </c>
      <c r="M2035" s="1" t="s">
        <v>20</v>
      </c>
      <c r="N2035" s="1" t="s">
        <v>0</v>
      </c>
      <c r="O2035" s="1" t="s">
        <v>0</v>
      </c>
      <c r="P2035" s="1" t="s">
        <v>0</v>
      </c>
    </row>
    <row r="2036" spans="1:16" x14ac:dyDescent="0.25">
      <c r="A2036" s="8">
        <v>0.2</v>
      </c>
      <c r="B2036" s="8">
        <f t="shared" ref="B2036:B2063" si="1001">IF(A2036&lt;$D$24,A2036,2*$D$24-A2036)</f>
        <v>4.9999999999999989E-2</v>
      </c>
      <c r="C2036" s="8">
        <f t="shared" ref="C2036:C2063" si="1002">2*ACOS(($D$24-B2036)/$D$24)</f>
        <v>1.8545904360032242</v>
      </c>
      <c r="D2036" s="8">
        <f t="shared" ref="D2036:D2063" si="1003">$D$24^2*(C2036-SIN(C2036))/2</f>
        <v>6.9889877812751881E-3</v>
      </c>
      <c r="E2036" s="8">
        <f t="shared" ref="E2036:E2063" si="1004">IF(A2036&lt;$D$24,D2036,3.1416*($D$24)^2-D2036)</f>
        <v>4.2098512218724814E-2</v>
      </c>
      <c r="F2036" s="3">
        <f t="shared" ref="F2036:F2063" si="1005">$D$19/E2036</f>
        <v>0.51457175906087338</v>
      </c>
      <c r="G2036" s="7">
        <f t="shared" ref="G2036:G2063" si="1006">F2036^2/(2*32.2)</f>
        <v>4.1115542736490911E-3</v>
      </c>
      <c r="H2036" s="3">
        <f t="shared" ref="H2036:H2063" si="1007">A2036+G2036</f>
        <v>0.2041115542736491</v>
      </c>
      <c r="I2036" s="3">
        <f t="shared" ref="I2036:I2063" si="1008">$D$24*C2036</f>
        <v>0.23182380450040302</v>
      </c>
      <c r="J2036" s="3">
        <f t="shared" ref="J2036:J2063" si="1009">IF(A2036&lt;$D$24,I2036,(2*3.1416*$D$24-I2036))</f>
        <v>0.55357619549959702</v>
      </c>
      <c r="K2036" s="3">
        <f>E2036/J2036</f>
        <v>7.6048270429568104E-2</v>
      </c>
      <c r="L2036" s="7">
        <f>($D$21^2)*(F2036^2)/(($D$20^2)*(K2036^1.333))</f>
        <v>3.7189525515176188E-4</v>
      </c>
      <c r="M2036" s="7">
        <f>D2019</f>
        <v>4.3716079047511139E-4</v>
      </c>
      <c r="N2036" s="3">
        <f t="shared" ref="N2036:N2063" si="1010">((M2036+L2036)/2)*D$30</f>
        <v>2.8316961596940558E-4</v>
      </c>
      <c r="O2036" s="3">
        <f>H2030</f>
        <v>0.24548520484445835</v>
      </c>
      <c r="P2036" s="3">
        <f>N2036+O2036</f>
        <v>0.24576837446042776</v>
      </c>
    </row>
    <row r="2037" spans="1:16" x14ac:dyDescent="0.25">
      <c r="A2037" s="8">
        <f t="shared" ref="A2037:A2063" si="1011">A2036+(P2036-H2036)/2</f>
        <v>0.22082841009338933</v>
      </c>
      <c r="B2037" s="8">
        <f t="shared" si="1001"/>
        <v>2.9171589906610673E-2</v>
      </c>
      <c r="C2037" s="8">
        <f t="shared" si="1002"/>
        <v>1.3944489516947973</v>
      </c>
      <c r="D2037" s="8">
        <f t="shared" si="1003"/>
        <v>3.2027960588595838E-3</v>
      </c>
      <c r="E2037" s="8">
        <f t="shared" si="1004"/>
        <v>4.5884703941140415E-2</v>
      </c>
      <c r="F2037" s="3">
        <f t="shared" si="1005"/>
        <v>0.47211169792057928</v>
      </c>
      <c r="G2037" s="7">
        <f t="shared" si="1006"/>
        <v>3.4610163868548493E-3</v>
      </c>
      <c r="H2037" s="3">
        <f t="shared" si="1007"/>
        <v>0.22428942648024416</v>
      </c>
      <c r="I2037" s="3">
        <f t="shared" si="1008"/>
        <v>0.17430611896184967</v>
      </c>
      <c r="J2037" s="3">
        <f t="shared" si="1009"/>
        <v>0.61109388103815032</v>
      </c>
      <c r="K2037" s="3">
        <f t="shared" ref="K2037:K2063" si="1012">E2037/J2037</f>
        <v>7.5086178024217284E-2</v>
      </c>
      <c r="L2037" s="7">
        <f t="shared" ref="L2037:L2063" si="1013">($D$21^2)*(F2037^2)/(($D$20^2)*(K2037^1.333))</f>
        <v>3.1841159857938197E-4</v>
      </c>
      <c r="M2037" s="7">
        <f>M2036</f>
        <v>4.3716079047511139E-4</v>
      </c>
      <c r="N2037" s="3">
        <f t="shared" si="1010"/>
        <v>2.6445033616907267E-4</v>
      </c>
      <c r="O2037" s="3">
        <f>O2036</f>
        <v>0.24548520484445835</v>
      </c>
      <c r="P2037" s="3">
        <f t="shared" ref="P2037:P2063" si="1014">N2037+O2037</f>
        <v>0.24574965518062741</v>
      </c>
    </row>
    <row r="2038" spans="1:16" x14ac:dyDescent="0.25">
      <c r="A2038" s="8">
        <f t="shared" si="1011"/>
        <v>0.23155852444358094</v>
      </c>
      <c r="B2038" s="8">
        <f t="shared" si="1001"/>
        <v>1.8441475556419062E-2</v>
      </c>
      <c r="C2038" s="8">
        <f t="shared" si="1002"/>
        <v>1.1002155077016029</v>
      </c>
      <c r="D2038" s="8">
        <f t="shared" si="1003"/>
        <v>1.6321126162403528E-3</v>
      </c>
      <c r="E2038" s="8">
        <f t="shared" si="1004"/>
        <v>4.7455387383759644E-2</v>
      </c>
      <c r="F2038" s="3">
        <f t="shared" si="1005"/>
        <v>0.45648569489179613</v>
      </c>
      <c r="G2038" s="7">
        <f t="shared" si="1006"/>
        <v>3.2357017024976079E-3</v>
      </c>
      <c r="H2038" s="3">
        <f t="shared" si="1007"/>
        <v>0.23479422614607853</v>
      </c>
      <c r="I2038" s="3">
        <f t="shared" si="1008"/>
        <v>0.13752693846270037</v>
      </c>
      <c r="J2038" s="3">
        <f t="shared" si="1009"/>
        <v>0.64787306153729962</v>
      </c>
      <c r="K2038" s="3">
        <f t="shared" si="1012"/>
        <v>7.3247971247879282E-2</v>
      </c>
      <c r="L2038" s="7">
        <f t="shared" si="1013"/>
        <v>3.0768239247066826E-4</v>
      </c>
      <c r="M2038" s="7">
        <f t="shared" ref="M2038:M2063" si="1015">M2037</f>
        <v>4.3716079047511139E-4</v>
      </c>
      <c r="N2038" s="3">
        <f t="shared" si="1010"/>
        <v>2.6069511403102288E-4</v>
      </c>
      <c r="O2038" s="3">
        <f t="shared" ref="O2038:O2063" si="1016">O2037</f>
        <v>0.24548520484445835</v>
      </c>
      <c r="P2038" s="3">
        <f t="shared" si="1014"/>
        <v>0.24574589995848936</v>
      </c>
    </row>
    <row r="2039" spans="1:16" x14ac:dyDescent="0.25">
      <c r="A2039" s="8">
        <f t="shared" si="1011"/>
        <v>0.23703436134978634</v>
      </c>
      <c r="B2039" s="8">
        <f t="shared" si="1001"/>
        <v>1.2965638650213662E-2</v>
      </c>
      <c r="C2039" s="8">
        <f t="shared" si="1002"/>
        <v>0.91899760434857169</v>
      </c>
      <c r="D2039" s="8">
        <f t="shared" si="1003"/>
        <v>9.68778557891555E-4</v>
      </c>
      <c r="E2039" s="8">
        <f t="shared" si="1004"/>
        <v>4.8118721442108443E-2</v>
      </c>
      <c r="F2039" s="3">
        <f t="shared" si="1005"/>
        <v>0.45019287372997352</v>
      </c>
      <c r="G2039" s="7">
        <f t="shared" si="1006"/>
        <v>3.1471059558579482E-3</v>
      </c>
      <c r="H2039" s="3">
        <f t="shared" si="1007"/>
        <v>0.2401814673056443</v>
      </c>
      <c r="I2039" s="3">
        <f t="shared" si="1008"/>
        <v>0.11487470054357146</v>
      </c>
      <c r="J2039" s="3">
        <f t="shared" si="1009"/>
        <v>0.67052529945642858</v>
      </c>
      <c r="K2039" s="3">
        <f t="shared" si="1012"/>
        <v>7.1762723168114023E-2</v>
      </c>
      <c r="L2039" s="7">
        <f t="shared" si="1013"/>
        <v>3.0754227253294733E-4</v>
      </c>
      <c r="M2039" s="7">
        <f t="shared" si="1015"/>
        <v>4.3716079047511139E-4</v>
      </c>
      <c r="N2039" s="3">
        <f t="shared" si="1010"/>
        <v>2.6064607205282054E-4</v>
      </c>
      <c r="O2039" s="3">
        <f t="shared" si="1016"/>
        <v>0.24548520484445835</v>
      </c>
      <c r="P2039" s="3">
        <f t="shared" si="1014"/>
        <v>0.24574585091651116</v>
      </c>
    </row>
    <row r="2040" spans="1:16" x14ac:dyDescent="0.25">
      <c r="A2040" s="8">
        <f t="shared" si="1011"/>
        <v>0.23981655315521977</v>
      </c>
      <c r="B2040" s="8">
        <f t="shared" si="1001"/>
        <v>1.0183446844780231E-2</v>
      </c>
      <c r="C2040" s="8">
        <f t="shared" si="1002"/>
        <v>0.81288825701658629</v>
      </c>
      <c r="D2040" s="8">
        <f t="shared" si="1003"/>
        <v>6.7666138858117793E-4</v>
      </c>
      <c r="E2040" s="8">
        <f t="shared" si="1004"/>
        <v>4.8410838611418823E-2</v>
      </c>
      <c r="F2040" s="3">
        <f t="shared" si="1005"/>
        <v>0.44747635256054508</v>
      </c>
      <c r="G2040" s="7">
        <f t="shared" si="1006"/>
        <v>3.1092404674051121E-3</v>
      </c>
      <c r="H2040" s="3">
        <f t="shared" si="1007"/>
        <v>0.24292579362262487</v>
      </c>
      <c r="I2040" s="3">
        <f t="shared" si="1008"/>
        <v>0.10161103212707329</v>
      </c>
      <c r="J2040" s="3">
        <f t="shared" si="1009"/>
        <v>0.68378896787292676</v>
      </c>
      <c r="K2040" s="3">
        <f t="shared" si="1012"/>
        <v>7.0797922876719099E-2</v>
      </c>
      <c r="L2040" s="7">
        <f t="shared" si="1013"/>
        <v>3.0937389517488706E-4</v>
      </c>
      <c r="M2040" s="7">
        <f t="shared" si="1015"/>
        <v>4.3716079047511139E-4</v>
      </c>
      <c r="N2040" s="3">
        <f t="shared" si="1010"/>
        <v>2.6128713997749945E-4</v>
      </c>
      <c r="O2040" s="3">
        <f t="shared" si="1016"/>
        <v>0.24548520484445835</v>
      </c>
      <c r="P2040" s="3">
        <f t="shared" si="1014"/>
        <v>0.24574649198443585</v>
      </c>
    </row>
    <row r="2041" spans="1:16" x14ac:dyDescent="0.25">
      <c r="A2041" s="8">
        <f t="shared" si="1011"/>
        <v>0.24122690233612526</v>
      </c>
      <c r="B2041" s="8">
        <f t="shared" si="1001"/>
        <v>8.7730976638747404E-3</v>
      </c>
      <c r="C2041" s="8">
        <f t="shared" si="1002"/>
        <v>0.75377177576372389</v>
      </c>
      <c r="D2041" s="8">
        <f t="shared" si="1003"/>
        <v>5.4201644165728299E-4</v>
      </c>
      <c r="E2041" s="8">
        <f t="shared" si="1004"/>
        <v>4.854548355834272E-2</v>
      </c>
      <c r="F2041" s="3">
        <f t="shared" si="1005"/>
        <v>0.44623523958104816</v>
      </c>
      <c r="G2041" s="7">
        <f t="shared" si="1006"/>
        <v>3.0920169106204258E-3</v>
      </c>
      <c r="H2041" s="3">
        <f t="shared" si="1007"/>
        <v>0.24431891924674567</v>
      </c>
      <c r="I2041" s="3">
        <f t="shared" si="1008"/>
        <v>9.4221471970465487E-2</v>
      </c>
      <c r="J2041" s="3">
        <f t="shared" si="1009"/>
        <v>0.6911785280295345</v>
      </c>
      <c r="K2041" s="3">
        <f t="shared" si="1012"/>
        <v>7.0235809692670806E-2</v>
      </c>
      <c r="L2041" s="7">
        <f t="shared" si="1013"/>
        <v>3.1094670377520732E-4</v>
      </c>
      <c r="M2041" s="7">
        <f t="shared" si="1015"/>
        <v>4.3716079047511139E-4</v>
      </c>
      <c r="N2041" s="3">
        <f t="shared" si="1010"/>
        <v>2.6183762298761148E-4</v>
      </c>
      <c r="O2041" s="3">
        <f t="shared" si="1016"/>
        <v>0.24548520484445835</v>
      </c>
      <c r="P2041" s="3">
        <f t="shared" si="1014"/>
        <v>0.24574704246744597</v>
      </c>
    </row>
    <row r="2042" spans="1:16" x14ac:dyDescent="0.25">
      <c r="A2042" s="8">
        <f t="shared" si="1011"/>
        <v>0.24194096394647541</v>
      </c>
      <c r="B2042" s="8">
        <f t="shared" si="1001"/>
        <v>8.0590360535245931E-3</v>
      </c>
      <c r="C2042" s="8">
        <f t="shared" si="1002"/>
        <v>0.7220926869607327</v>
      </c>
      <c r="D2042" s="8">
        <f t="shared" si="1003"/>
        <v>4.7762629628982436E-4</v>
      </c>
      <c r="E2042" s="8">
        <f t="shared" si="1004"/>
        <v>4.8609873703710171E-2</v>
      </c>
      <c r="F2042" s="3">
        <f t="shared" si="1005"/>
        <v>0.44564414255167012</v>
      </c>
      <c r="G2042" s="7">
        <f t="shared" si="1006"/>
        <v>3.0838307731461687E-3</v>
      </c>
      <c r="H2042" s="3">
        <f t="shared" si="1007"/>
        <v>0.24502479471962157</v>
      </c>
      <c r="I2042" s="3">
        <f t="shared" si="1008"/>
        <v>9.0261585870091587E-2</v>
      </c>
      <c r="J2042" s="3">
        <f t="shared" si="1009"/>
        <v>0.6951384141299084</v>
      </c>
      <c r="K2042" s="3">
        <f t="shared" si="1012"/>
        <v>6.9928337602453219E-2</v>
      </c>
      <c r="L2042" s="7">
        <f t="shared" si="1013"/>
        <v>3.1194247888700595E-4</v>
      </c>
      <c r="M2042" s="7">
        <f t="shared" si="1015"/>
        <v>4.3716079047511139E-4</v>
      </c>
      <c r="N2042" s="3">
        <f t="shared" si="1010"/>
        <v>2.6218614427674103E-4</v>
      </c>
      <c r="O2042" s="3">
        <f t="shared" si="1016"/>
        <v>0.24548520484445835</v>
      </c>
      <c r="P2042" s="3">
        <f t="shared" si="1014"/>
        <v>0.2457473909887351</v>
      </c>
    </row>
    <row r="2043" spans="1:16" x14ac:dyDescent="0.25">
      <c r="A2043" s="8">
        <f t="shared" si="1011"/>
        <v>0.24230226208103217</v>
      </c>
      <c r="B2043" s="8">
        <f t="shared" si="1001"/>
        <v>7.6977379189678286E-3</v>
      </c>
      <c r="C2043" s="8">
        <f t="shared" si="1002"/>
        <v>0.70554686907337683</v>
      </c>
      <c r="D2043" s="8">
        <f t="shared" si="1003"/>
        <v>4.4606745826027139E-4</v>
      </c>
      <c r="E2043" s="8">
        <f t="shared" si="1004"/>
        <v>4.8641432541739728E-2</v>
      </c>
      <c r="F2043" s="3">
        <f t="shared" si="1005"/>
        <v>0.44535500609785494</v>
      </c>
      <c r="G2043" s="7">
        <f t="shared" si="1006"/>
        <v>3.0798304573978323E-3</v>
      </c>
      <c r="H2043" s="3">
        <f t="shared" si="1007"/>
        <v>0.24538209253842999</v>
      </c>
      <c r="I2043" s="3">
        <f t="shared" si="1008"/>
        <v>8.8193358634172103E-2</v>
      </c>
      <c r="J2043" s="3">
        <f t="shared" si="1009"/>
        <v>0.69720664136582788</v>
      </c>
      <c r="K2043" s="3">
        <f t="shared" si="1012"/>
        <v>6.9766163509933227E-2</v>
      </c>
      <c r="L2043" s="7">
        <f t="shared" si="1013"/>
        <v>3.1250353745456165E-4</v>
      </c>
      <c r="M2043" s="7">
        <f t="shared" si="1015"/>
        <v>4.3716079047511139E-4</v>
      </c>
      <c r="N2043" s="3">
        <f t="shared" si="1010"/>
        <v>2.6238251477538554E-4</v>
      </c>
      <c r="O2043" s="3">
        <f t="shared" si="1016"/>
        <v>0.24548520484445835</v>
      </c>
      <c r="P2043" s="3">
        <f t="shared" si="1014"/>
        <v>0.24574758735923374</v>
      </c>
    </row>
    <row r="2044" spans="1:16" x14ac:dyDescent="0.25">
      <c r="A2044" s="8">
        <f t="shared" si="1011"/>
        <v>0.24248500949143403</v>
      </c>
      <c r="B2044" s="8">
        <f t="shared" si="1001"/>
        <v>7.5149905085659663E-3</v>
      </c>
      <c r="C2044" s="8">
        <f t="shared" si="1002"/>
        <v>0.6970347098127041</v>
      </c>
      <c r="D2044" s="8">
        <f t="shared" si="1003"/>
        <v>4.3037367630980629E-4</v>
      </c>
      <c r="E2044" s="8">
        <f t="shared" si="1004"/>
        <v>4.8657126323690195E-2</v>
      </c>
      <c r="F2044" s="3">
        <f t="shared" si="1005"/>
        <v>0.44521136209574613</v>
      </c>
      <c r="G2044" s="7">
        <f t="shared" si="1006"/>
        <v>3.0778440518501485E-3</v>
      </c>
      <c r="H2044" s="3">
        <f t="shared" si="1007"/>
        <v>0.24556285354328419</v>
      </c>
      <c r="I2044" s="3">
        <f t="shared" si="1008"/>
        <v>8.7129338726588013E-2</v>
      </c>
      <c r="J2044" s="3">
        <f t="shared" si="1009"/>
        <v>0.69827066127341197</v>
      </c>
      <c r="K2044" s="3">
        <f t="shared" si="1012"/>
        <v>6.9682329535306384E-2</v>
      </c>
      <c r="L2044" s="7">
        <f t="shared" si="1013"/>
        <v>3.1280292538691124E-4</v>
      </c>
      <c r="M2044" s="7">
        <f t="shared" si="1015"/>
        <v>4.3716079047511139E-4</v>
      </c>
      <c r="N2044" s="3">
        <f t="shared" si="1010"/>
        <v>2.6248730055170792E-4</v>
      </c>
      <c r="O2044" s="3">
        <f t="shared" si="1016"/>
        <v>0.24548520484445835</v>
      </c>
      <c r="P2044" s="3">
        <f t="shared" si="1014"/>
        <v>0.24574769214501005</v>
      </c>
    </row>
    <row r="2045" spans="1:16" x14ac:dyDescent="0.25">
      <c r="A2045" s="8">
        <f t="shared" si="1011"/>
        <v>0.24257742879229696</v>
      </c>
      <c r="B2045" s="8">
        <f t="shared" si="1001"/>
        <v>7.4225712077030381E-3</v>
      </c>
      <c r="C2045" s="8">
        <f t="shared" si="1002"/>
        <v>0.69269174782179865</v>
      </c>
      <c r="D2045" s="8">
        <f t="shared" si="1003"/>
        <v>4.2250683079325408E-4</v>
      </c>
      <c r="E2045" s="8">
        <f t="shared" si="1004"/>
        <v>4.8664993169206743E-2</v>
      </c>
      <c r="F2045" s="3">
        <f t="shared" si="1005"/>
        <v>0.44513939231254612</v>
      </c>
      <c r="G2045" s="7">
        <f t="shared" si="1006"/>
        <v>3.0768490464034601E-3</v>
      </c>
      <c r="H2045" s="3">
        <f t="shared" si="1007"/>
        <v>0.24565427783870042</v>
      </c>
      <c r="I2045" s="3">
        <f t="shared" si="1008"/>
        <v>8.6586468477724832E-2</v>
      </c>
      <c r="J2045" s="3">
        <f t="shared" si="1009"/>
        <v>0.69881353152227521</v>
      </c>
      <c r="K2045" s="3">
        <f t="shared" si="1012"/>
        <v>6.9639454552627697E-2</v>
      </c>
      <c r="L2045" s="7">
        <f t="shared" si="1013"/>
        <v>3.1295845976698962E-4</v>
      </c>
      <c r="M2045" s="7">
        <f t="shared" si="1015"/>
        <v>4.3716079047511139E-4</v>
      </c>
      <c r="N2045" s="3">
        <f t="shared" si="1010"/>
        <v>2.6254173758473529E-4</v>
      </c>
      <c r="O2045" s="3">
        <f t="shared" si="1016"/>
        <v>0.24548520484445835</v>
      </c>
      <c r="P2045" s="3">
        <f t="shared" si="1014"/>
        <v>0.2457477465820431</v>
      </c>
    </row>
    <row r="2046" spans="1:16" x14ac:dyDescent="0.25">
      <c r="A2046" s="8">
        <f t="shared" si="1011"/>
        <v>0.24262416316396829</v>
      </c>
      <c r="B2046" s="8">
        <f t="shared" si="1001"/>
        <v>7.3758368360317128E-3</v>
      </c>
      <c r="C2046" s="8">
        <f t="shared" si="1002"/>
        <v>0.69048563193186308</v>
      </c>
      <c r="D2046" s="8">
        <f t="shared" si="1003"/>
        <v>4.1854674290904385E-4</v>
      </c>
      <c r="E2046" s="8">
        <f t="shared" si="1004"/>
        <v>4.8668953257090954E-2</v>
      </c>
      <c r="F2046" s="3">
        <f t="shared" si="1005"/>
        <v>0.44510317227910978</v>
      </c>
      <c r="G2046" s="7">
        <f t="shared" si="1006"/>
        <v>3.0763483536168767E-3</v>
      </c>
      <c r="H2046" s="3">
        <f t="shared" si="1007"/>
        <v>0.24570051151758515</v>
      </c>
      <c r="I2046" s="3">
        <f t="shared" si="1008"/>
        <v>8.6310703991482884E-2</v>
      </c>
      <c r="J2046" s="3">
        <f t="shared" si="1009"/>
        <v>0.6990892960085171</v>
      </c>
      <c r="K2046" s="3">
        <f t="shared" si="1012"/>
        <v>6.9617649039927523E-2</v>
      </c>
      <c r="L2046" s="7">
        <f t="shared" si="1013"/>
        <v>3.1303818423755373E-4</v>
      </c>
      <c r="M2046" s="7">
        <f t="shared" si="1015"/>
        <v>4.3716079047511139E-4</v>
      </c>
      <c r="N2046" s="3">
        <f t="shared" si="1010"/>
        <v>2.6256964114943274E-4</v>
      </c>
      <c r="O2046" s="3">
        <f t="shared" si="1016"/>
        <v>0.24548520484445835</v>
      </c>
      <c r="P2046" s="3">
        <f t="shared" si="1014"/>
        <v>0.24574777448560778</v>
      </c>
    </row>
    <row r="2047" spans="1:16" x14ac:dyDescent="0.25">
      <c r="A2047" s="8">
        <f t="shared" si="1011"/>
        <v>0.24264779464797959</v>
      </c>
      <c r="B2047" s="8">
        <f t="shared" si="1001"/>
        <v>7.3522053520204134E-3</v>
      </c>
      <c r="C2047" s="8">
        <f t="shared" si="1002"/>
        <v>0.68936751811004715</v>
      </c>
      <c r="D2047" s="8">
        <f t="shared" si="1003"/>
        <v>4.1654892430300142E-4</v>
      </c>
      <c r="E2047" s="8">
        <f t="shared" si="1004"/>
        <v>4.8670951075696994E-2</v>
      </c>
      <c r="F2047" s="3">
        <f t="shared" si="1005"/>
        <v>0.4450849019272976</v>
      </c>
      <c r="G2047" s="7">
        <f t="shared" si="1006"/>
        <v>3.0760958062675792E-3</v>
      </c>
      <c r="H2047" s="3">
        <f t="shared" si="1007"/>
        <v>0.24572389045424717</v>
      </c>
      <c r="I2047" s="3">
        <f t="shared" si="1008"/>
        <v>8.6170939763755894E-2</v>
      </c>
      <c r="J2047" s="3">
        <f t="shared" si="1009"/>
        <v>0.69922906023624409</v>
      </c>
      <c r="K2047" s="3">
        <f t="shared" si="1012"/>
        <v>6.9606590806241445E-2</v>
      </c>
      <c r="L2047" s="7">
        <f t="shared" si="1013"/>
        <v>3.1307877450160955E-4</v>
      </c>
      <c r="M2047" s="7">
        <f t="shared" si="1015"/>
        <v>4.3716079047511139E-4</v>
      </c>
      <c r="N2047" s="3">
        <f t="shared" si="1010"/>
        <v>2.6258384774185235E-4</v>
      </c>
      <c r="O2047" s="3">
        <f t="shared" si="1016"/>
        <v>0.24548520484445835</v>
      </c>
      <c r="P2047" s="3">
        <f t="shared" si="1014"/>
        <v>0.24574778869220021</v>
      </c>
    </row>
    <row r="2048" spans="1:16" x14ac:dyDescent="0.25">
      <c r="A2048" s="8">
        <f t="shared" si="1011"/>
        <v>0.24265974376695609</v>
      </c>
      <c r="B2048" s="8">
        <f t="shared" si="1001"/>
        <v>7.340256233043907E-3</v>
      </c>
      <c r="C2048" s="8">
        <f t="shared" si="1002"/>
        <v>0.68880148724778856</v>
      </c>
      <c r="D2048" s="8">
        <f t="shared" si="1003"/>
        <v>4.155399231248998E-4</v>
      </c>
      <c r="E2048" s="8">
        <f t="shared" si="1004"/>
        <v>4.8671960076875097E-2</v>
      </c>
      <c r="F2048" s="3">
        <f t="shared" si="1005"/>
        <v>0.44507567502972267</v>
      </c>
      <c r="G2048" s="7">
        <f t="shared" si="1006"/>
        <v>3.07596826868266E-3</v>
      </c>
      <c r="H2048" s="3">
        <f t="shared" si="1007"/>
        <v>0.24573571203563876</v>
      </c>
      <c r="I2048" s="3">
        <f t="shared" si="1008"/>
        <v>8.610018590597357E-2</v>
      </c>
      <c r="J2048" s="3">
        <f t="shared" si="1009"/>
        <v>0.69929981409402642</v>
      </c>
      <c r="K2048" s="3">
        <f t="shared" si="1012"/>
        <v>6.9600991014035593E-2</v>
      </c>
      <c r="L2048" s="7">
        <f t="shared" si="1013"/>
        <v>3.1309936991741631E-4</v>
      </c>
      <c r="M2048" s="7">
        <f t="shared" si="1015"/>
        <v>4.3716079047511139E-4</v>
      </c>
      <c r="N2048" s="3">
        <f t="shared" si="1010"/>
        <v>2.6259105613738468E-4</v>
      </c>
      <c r="O2048" s="3">
        <f t="shared" si="1016"/>
        <v>0.24548520484445835</v>
      </c>
      <c r="P2048" s="3">
        <f t="shared" si="1014"/>
        <v>0.24574779590059573</v>
      </c>
    </row>
    <row r="2049" spans="1:16" x14ac:dyDescent="0.25">
      <c r="A2049" s="8">
        <f t="shared" si="1011"/>
        <v>0.24266578569943459</v>
      </c>
      <c r="B2049" s="8">
        <f t="shared" si="1001"/>
        <v>7.3342143005654115E-3</v>
      </c>
      <c r="C2049" s="8">
        <f t="shared" si="1002"/>
        <v>0.68851511028480017</v>
      </c>
      <c r="D2049" s="8">
        <f t="shared" si="1003"/>
        <v>4.1503003646112865E-4</v>
      </c>
      <c r="E2049" s="8">
        <f t="shared" si="1004"/>
        <v>4.867246996353887E-2</v>
      </c>
      <c r="F2049" s="3">
        <f t="shared" si="1005"/>
        <v>0.44507101247301994</v>
      </c>
      <c r="G2049" s="7">
        <f t="shared" si="1006"/>
        <v>3.0759038221080601E-3</v>
      </c>
      <c r="H2049" s="3">
        <f t="shared" si="1007"/>
        <v>0.24574168952154266</v>
      </c>
      <c r="I2049" s="3">
        <f t="shared" si="1008"/>
        <v>8.6064388785600021E-2</v>
      </c>
      <c r="J2049" s="3">
        <f t="shared" si="1009"/>
        <v>0.69933561121440002</v>
      </c>
      <c r="K2049" s="3">
        <f t="shared" si="1012"/>
        <v>6.9598157426902466E-2</v>
      </c>
      <c r="L2049" s="7">
        <f t="shared" si="1013"/>
        <v>3.131098019929343E-4</v>
      </c>
      <c r="M2049" s="7">
        <f t="shared" si="1015"/>
        <v>4.3716079047511139E-4</v>
      </c>
      <c r="N2049" s="3">
        <f t="shared" si="1010"/>
        <v>2.6259470736381596E-4</v>
      </c>
      <c r="O2049" s="3">
        <f t="shared" si="1016"/>
        <v>0.24548520484445835</v>
      </c>
      <c r="P2049" s="3">
        <f t="shared" si="1014"/>
        <v>0.24574779955182216</v>
      </c>
    </row>
    <row r="2050" spans="1:16" x14ac:dyDescent="0.25">
      <c r="A2050" s="8">
        <f t="shared" si="1011"/>
        <v>0.24266884071457434</v>
      </c>
      <c r="B2050" s="8">
        <f t="shared" si="1001"/>
        <v>7.3311592854256591E-3</v>
      </c>
      <c r="C2050" s="8">
        <f t="shared" si="1002"/>
        <v>0.68837026440152949</v>
      </c>
      <c r="D2050" s="8">
        <f t="shared" si="1003"/>
        <v>4.1477229720544417E-4</v>
      </c>
      <c r="E2050" s="8">
        <f t="shared" si="1004"/>
        <v>4.8672727702794558E-2</v>
      </c>
      <c r="F2050" s="3">
        <f t="shared" si="1005"/>
        <v>0.44506865566507231</v>
      </c>
      <c r="G2050" s="7">
        <f t="shared" si="1006"/>
        <v>3.0758712462036443E-3</v>
      </c>
      <c r="H2050" s="3">
        <f t="shared" si="1007"/>
        <v>0.24574471196077799</v>
      </c>
      <c r="I2050" s="3">
        <f t="shared" si="1008"/>
        <v>8.6046283050191186E-2</v>
      </c>
      <c r="J2050" s="3">
        <f t="shared" si="1009"/>
        <v>0.69935371694980875</v>
      </c>
      <c r="K2050" s="3">
        <f t="shared" si="1012"/>
        <v>6.9596724122777065E-2</v>
      </c>
      <c r="L2050" s="7">
        <f t="shared" si="1013"/>
        <v>3.1311508148987554E-4</v>
      </c>
      <c r="M2050" s="7">
        <f>M2042</f>
        <v>4.3716079047511139E-4</v>
      </c>
      <c r="N2050" s="3">
        <f t="shared" si="1010"/>
        <v>2.6259655518774536E-4</v>
      </c>
      <c r="O2050" s="3">
        <f>O2042</f>
        <v>0.24548520484445835</v>
      </c>
      <c r="P2050" s="3">
        <f t="shared" si="1014"/>
        <v>0.24574780139964608</v>
      </c>
    </row>
    <row r="2051" spans="1:16" x14ac:dyDescent="0.25">
      <c r="A2051" s="8">
        <f t="shared" si="1011"/>
        <v>0.24267038543400837</v>
      </c>
      <c r="B2051" s="8">
        <f t="shared" si="1001"/>
        <v>7.3296145659916268E-3</v>
      </c>
      <c r="C2051" s="8">
        <f t="shared" si="1002"/>
        <v>0.68829701426165091</v>
      </c>
      <c r="D2051" s="8">
        <f t="shared" si="1003"/>
        <v>4.1464199530371736E-4</v>
      </c>
      <c r="E2051" s="8">
        <f t="shared" si="1004"/>
        <v>4.8672858004696284E-2</v>
      </c>
      <c r="F2051" s="3">
        <f t="shared" si="1005"/>
        <v>0.44506746417366189</v>
      </c>
      <c r="G2051" s="7">
        <f t="shared" si="1006"/>
        <v>3.0758547774219535E-3</v>
      </c>
      <c r="H2051" s="3">
        <f t="shared" si="1007"/>
        <v>0.24574624021143032</v>
      </c>
      <c r="I2051" s="3">
        <f t="shared" si="1008"/>
        <v>8.6037126782706363E-2</v>
      </c>
      <c r="J2051" s="3">
        <f t="shared" si="1009"/>
        <v>0.69936287321729362</v>
      </c>
      <c r="K2051" s="3">
        <f t="shared" si="1012"/>
        <v>6.9595999256845759E-2</v>
      </c>
      <c r="L2051" s="7">
        <f t="shared" si="1013"/>
        <v>3.131177521775317E-4</v>
      </c>
      <c r="M2051" s="7">
        <f t="shared" si="1015"/>
        <v>4.3716079047511139E-4</v>
      </c>
      <c r="N2051" s="3">
        <f t="shared" si="1010"/>
        <v>2.6259748992842508E-4</v>
      </c>
      <c r="O2051" s="3">
        <f t="shared" si="1016"/>
        <v>0.24548520484445835</v>
      </c>
      <c r="P2051" s="3">
        <f t="shared" si="1014"/>
        <v>0.24574780233438678</v>
      </c>
    </row>
    <row r="2052" spans="1:16" x14ac:dyDescent="0.25">
      <c r="A2052" s="8">
        <f t="shared" si="1011"/>
        <v>0.24267116649548659</v>
      </c>
      <c r="B2052" s="8">
        <f t="shared" si="1001"/>
        <v>7.3288335045134101E-3</v>
      </c>
      <c r="C2052" s="8">
        <f t="shared" si="1002"/>
        <v>0.68825997370737557</v>
      </c>
      <c r="D2052" s="8">
        <f t="shared" si="1003"/>
        <v>4.1457611540047894E-4</v>
      </c>
      <c r="E2052" s="8">
        <f t="shared" si="1004"/>
        <v>4.8672923884599519E-2</v>
      </c>
      <c r="F2052" s="3">
        <f t="shared" si="1005"/>
        <v>0.44506686176478377</v>
      </c>
      <c r="G2052" s="7">
        <f t="shared" si="1006"/>
        <v>3.0758464509495829E-3</v>
      </c>
      <c r="H2052" s="3">
        <f t="shared" si="1007"/>
        <v>0.24574701294643617</v>
      </c>
      <c r="I2052" s="3">
        <f t="shared" si="1008"/>
        <v>8.6032496713421946E-2</v>
      </c>
      <c r="J2052" s="3">
        <f t="shared" si="1009"/>
        <v>0.69936750328657804</v>
      </c>
      <c r="K2052" s="3">
        <f t="shared" si="1012"/>
        <v>6.959563270507714E-2</v>
      </c>
      <c r="L2052" s="7">
        <f t="shared" si="1013"/>
        <v>3.1311910287148482E-4</v>
      </c>
      <c r="M2052" s="7">
        <f t="shared" si="1015"/>
        <v>4.3716079047511139E-4</v>
      </c>
      <c r="N2052" s="3">
        <f t="shared" si="1010"/>
        <v>2.6259796267130866E-4</v>
      </c>
      <c r="O2052" s="3">
        <f t="shared" si="1016"/>
        <v>0.24548520484445835</v>
      </c>
      <c r="P2052" s="3">
        <f t="shared" si="1014"/>
        <v>0.24574780280712966</v>
      </c>
    </row>
    <row r="2053" spans="1:16" x14ac:dyDescent="0.25">
      <c r="A2053" s="8">
        <f t="shared" si="1011"/>
        <v>0.24267156142583335</v>
      </c>
      <c r="B2053" s="8">
        <f t="shared" si="1001"/>
        <v>7.3284385741666513E-3</v>
      </c>
      <c r="C2053" s="8">
        <f t="shared" si="1002"/>
        <v>0.68824124405746634</v>
      </c>
      <c r="D2053" s="8">
        <f t="shared" si="1003"/>
        <v>4.1454280565266129E-4</v>
      </c>
      <c r="E2053" s="8">
        <f t="shared" si="1004"/>
        <v>4.867295719434734E-2</v>
      </c>
      <c r="F2053" s="3">
        <f t="shared" si="1005"/>
        <v>0.44506655717953186</v>
      </c>
      <c r="G2053" s="7">
        <f t="shared" si="1006"/>
        <v>3.0758422409882216E-3</v>
      </c>
      <c r="H2053" s="3">
        <f t="shared" si="1007"/>
        <v>0.24574740366682157</v>
      </c>
      <c r="I2053" s="3">
        <f t="shared" si="1008"/>
        <v>8.6030155507183292E-2</v>
      </c>
      <c r="J2053" s="3">
        <f t="shared" si="1009"/>
        <v>0.69936984449281669</v>
      </c>
      <c r="K2053" s="3">
        <f t="shared" si="1012"/>
        <v>6.9595447355390319E-2</v>
      </c>
      <c r="L2053" s="7">
        <f t="shared" si="1013"/>
        <v>3.131197859048509E-4</v>
      </c>
      <c r="M2053" s="7">
        <f t="shared" si="1015"/>
        <v>4.3716079047511139E-4</v>
      </c>
      <c r="N2053" s="3">
        <f t="shared" si="1010"/>
        <v>2.6259820173298677E-4</v>
      </c>
      <c r="O2053" s="3">
        <f t="shared" si="1016"/>
        <v>0.24548520484445835</v>
      </c>
      <c r="P2053" s="3">
        <f t="shared" si="1014"/>
        <v>0.24574780304619134</v>
      </c>
    </row>
    <row r="2054" spans="1:16" x14ac:dyDescent="0.25">
      <c r="A2054" s="8">
        <f t="shared" si="1011"/>
        <v>0.24267176111551825</v>
      </c>
      <c r="B2054" s="8">
        <f t="shared" si="1001"/>
        <v>7.3282388844817525E-3</v>
      </c>
      <c r="C2054" s="8">
        <f t="shared" si="1002"/>
        <v>0.68823177354831122</v>
      </c>
      <c r="D2054" s="8">
        <f t="shared" si="1003"/>
        <v>4.145259634873227E-4</v>
      </c>
      <c r="E2054" s="8">
        <f t="shared" si="1004"/>
        <v>4.8672974036512676E-2</v>
      </c>
      <c r="F2054" s="3">
        <f t="shared" si="1005"/>
        <v>0.44506640317446661</v>
      </c>
      <c r="G2054" s="7">
        <f t="shared" si="1006"/>
        <v>3.075840112339392E-3</v>
      </c>
      <c r="H2054" s="3">
        <f t="shared" si="1007"/>
        <v>0.24574760122785763</v>
      </c>
      <c r="I2054" s="3">
        <f t="shared" si="1008"/>
        <v>8.6028971693538903E-2</v>
      </c>
      <c r="J2054" s="3">
        <f t="shared" si="1009"/>
        <v>0.69937102830646114</v>
      </c>
      <c r="K2054" s="3">
        <f t="shared" si="1012"/>
        <v>6.9595353634214888E-2</v>
      </c>
      <c r="L2054" s="7">
        <f t="shared" si="1013"/>
        <v>3.1312013128880948E-4</v>
      </c>
      <c r="M2054" s="7">
        <f t="shared" si="1015"/>
        <v>4.3716079047511139E-4</v>
      </c>
      <c r="N2054" s="3">
        <f t="shared" si="1010"/>
        <v>2.6259832261737228E-4</v>
      </c>
      <c r="O2054" s="3">
        <f t="shared" si="1016"/>
        <v>0.24548520484445835</v>
      </c>
      <c r="P2054" s="3">
        <f t="shared" si="1014"/>
        <v>0.24574780316707573</v>
      </c>
    </row>
    <row r="2055" spans="1:16" x14ac:dyDescent="0.25">
      <c r="A2055" s="8">
        <f t="shared" si="1011"/>
        <v>0.24267186208512731</v>
      </c>
      <c r="B2055" s="8">
        <f t="shared" si="1001"/>
        <v>7.32813791487269E-3</v>
      </c>
      <c r="C2055" s="8">
        <f t="shared" si="1002"/>
        <v>0.68822698490277201</v>
      </c>
      <c r="D2055" s="8">
        <f t="shared" si="1003"/>
        <v>4.1451744762464621E-4</v>
      </c>
      <c r="E2055" s="8">
        <f t="shared" si="1004"/>
        <v>4.867298255237535E-2</v>
      </c>
      <c r="F2055" s="3">
        <f t="shared" si="1005"/>
        <v>0.44506632530530449</v>
      </c>
      <c r="G2055" s="7">
        <f t="shared" si="1006"/>
        <v>3.0758390360367564E-3</v>
      </c>
      <c r="H2055" s="3">
        <f t="shared" si="1007"/>
        <v>0.24574770112116406</v>
      </c>
      <c r="I2055" s="3">
        <f t="shared" si="1008"/>
        <v>8.6028373112846501E-2</v>
      </c>
      <c r="J2055" s="3">
        <f t="shared" si="1009"/>
        <v>0.69937162688715349</v>
      </c>
      <c r="K2055" s="3">
        <f t="shared" si="1012"/>
        <v>6.9595306245143027E-2</v>
      </c>
      <c r="L2055" s="7">
        <f t="shared" si="1013"/>
        <v>3.1312030593129577E-4</v>
      </c>
      <c r="M2055" s="7">
        <f t="shared" si="1015"/>
        <v>4.3716079047511139E-4</v>
      </c>
      <c r="N2055" s="3">
        <f t="shared" si="1010"/>
        <v>2.6259838374224247E-4</v>
      </c>
      <c r="O2055" s="3">
        <f t="shared" si="1016"/>
        <v>0.24548520484445835</v>
      </c>
      <c r="P2055" s="3">
        <f t="shared" si="1014"/>
        <v>0.24574780322820058</v>
      </c>
    </row>
    <row r="2056" spans="1:16" x14ac:dyDescent="0.25">
      <c r="A2056" s="8">
        <f t="shared" si="1011"/>
        <v>0.24267191313864556</v>
      </c>
      <c r="B2056" s="8">
        <f t="shared" si="1001"/>
        <v>7.3280868613544436E-3</v>
      </c>
      <c r="C2056" s="8">
        <f t="shared" si="1002"/>
        <v>0.68822456359566475</v>
      </c>
      <c r="D2056" s="8">
        <f t="shared" si="1003"/>
        <v>4.1451314174916713E-4</v>
      </c>
      <c r="E2056" s="8">
        <f t="shared" si="1004"/>
        <v>4.8672986858250833E-2</v>
      </c>
      <c r="F2056" s="3">
        <f t="shared" si="1005"/>
        <v>0.44506628593233188</v>
      </c>
      <c r="G2056" s="7">
        <f t="shared" si="1006"/>
        <v>3.0758384918260898E-3</v>
      </c>
      <c r="H2056" s="3">
        <f t="shared" si="1007"/>
        <v>0.24574775163047163</v>
      </c>
      <c r="I2056" s="3">
        <f t="shared" si="1008"/>
        <v>8.6028070449458094E-2</v>
      </c>
      <c r="J2056" s="3">
        <f t="shared" si="1009"/>
        <v>0.69937192955054184</v>
      </c>
      <c r="K2056" s="3">
        <f t="shared" si="1012"/>
        <v>6.9595282283535453E-2</v>
      </c>
      <c r="L2056" s="7">
        <f t="shared" si="1013"/>
        <v>3.1312039423752258E-4</v>
      </c>
      <c r="M2056" s="7">
        <f t="shared" si="1015"/>
        <v>4.3716079047511139E-4</v>
      </c>
      <c r="N2056" s="3">
        <f t="shared" si="1010"/>
        <v>2.6259841464942185E-4</v>
      </c>
      <c r="O2056" s="3">
        <f t="shared" si="1016"/>
        <v>0.24548520484445835</v>
      </c>
      <c r="P2056" s="3">
        <f t="shared" si="1014"/>
        <v>0.24574780325910778</v>
      </c>
    </row>
    <row r="2057" spans="1:16" x14ac:dyDescent="0.25">
      <c r="A2057" s="8">
        <f t="shared" si="1011"/>
        <v>0.24267193895296363</v>
      </c>
      <c r="B2057" s="8">
        <f t="shared" si="1001"/>
        <v>7.3280610470363716E-3</v>
      </c>
      <c r="C2057" s="8">
        <f t="shared" si="1002"/>
        <v>0.68822333930098489</v>
      </c>
      <c r="D2057" s="8">
        <f t="shared" si="1003"/>
        <v>4.1451096456412029E-4</v>
      </c>
      <c r="E2057" s="8">
        <f t="shared" si="1004"/>
        <v>4.8672989035435876E-2</v>
      </c>
      <c r="F2057" s="3">
        <f t="shared" si="1005"/>
        <v>0.44506626602413063</v>
      </c>
      <c r="G2057" s="7">
        <f t="shared" si="1006"/>
        <v>3.075838216656245E-3</v>
      </c>
      <c r="H2057" s="3">
        <f t="shared" si="1007"/>
        <v>0.24574777716961987</v>
      </c>
      <c r="I2057" s="3">
        <f t="shared" si="1008"/>
        <v>8.6027917412623112E-2</v>
      </c>
      <c r="J2057" s="3">
        <f t="shared" si="1009"/>
        <v>0.69937208258737682</v>
      </c>
      <c r="K2057" s="3">
        <f t="shared" si="1012"/>
        <v>6.9595270167729151E-2</v>
      </c>
      <c r="L2057" s="7">
        <f t="shared" si="1013"/>
        <v>3.1312043888835476E-4</v>
      </c>
      <c r="M2057" s="7">
        <f t="shared" si="1015"/>
        <v>4.3716079047511139E-4</v>
      </c>
      <c r="N2057" s="3">
        <f t="shared" si="1010"/>
        <v>2.6259843027721312E-4</v>
      </c>
      <c r="O2057" s="3">
        <f t="shared" si="1016"/>
        <v>0.24548520484445835</v>
      </c>
      <c r="P2057" s="3">
        <f t="shared" si="1014"/>
        <v>0.24574780327473555</v>
      </c>
    </row>
    <row r="2058" spans="1:16" x14ac:dyDescent="0.25">
      <c r="A2058" s="8">
        <f t="shared" si="1011"/>
        <v>0.24267195200552147</v>
      </c>
      <c r="B2058" s="8">
        <f t="shared" si="1001"/>
        <v>7.3280479944785315E-3</v>
      </c>
      <c r="C2058" s="8">
        <f t="shared" si="1002"/>
        <v>0.68822272025702569</v>
      </c>
      <c r="D2058" s="8">
        <f t="shared" si="1003"/>
        <v>4.145098637100466E-4</v>
      </c>
      <c r="E2058" s="8">
        <f t="shared" si="1004"/>
        <v>4.8672990136289951E-2</v>
      </c>
      <c r="F2058" s="3">
        <f t="shared" si="1005"/>
        <v>0.44506625595791094</v>
      </c>
      <c r="G2058" s="7">
        <f t="shared" si="1006"/>
        <v>3.0758380775216254E-3</v>
      </c>
      <c r="H2058" s="3">
        <f t="shared" si="1007"/>
        <v>0.24574779008304309</v>
      </c>
      <c r="I2058" s="3">
        <f t="shared" si="1008"/>
        <v>8.6027840032128211E-2</v>
      </c>
      <c r="J2058" s="3">
        <f t="shared" si="1009"/>
        <v>0.69937215996787172</v>
      </c>
      <c r="K2058" s="3">
        <f t="shared" si="1012"/>
        <v>6.9595264041573984E-2</v>
      </c>
      <c r="L2058" s="7">
        <f t="shared" si="1013"/>
        <v>3.1312046146535135E-4</v>
      </c>
      <c r="M2058" s="7">
        <f t="shared" si="1015"/>
        <v>4.3716079047511139E-4</v>
      </c>
      <c r="N2058" s="3">
        <f t="shared" si="1010"/>
        <v>2.6259843817916196E-4</v>
      </c>
      <c r="O2058" s="3">
        <f t="shared" si="1016"/>
        <v>0.24548520484445835</v>
      </c>
      <c r="P2058" s="3">
        <f t="shared" si="1014"/>
        <v>0.24574780328263751</v>
      </c>
    </row>
    <row r="2059" spans="1:16" x14ac:dyDescent="0.25">
      <c r="A2059" s="8">
        <f t="shared" si="1011"/>
        <v>0.24267195860531868</v>
      </c>
      <c r="B2059" s="8">
        <f t="shared" si="1001"/>
        <v>7.3280413946813228E-3</v>
      </c>
      <c r="C2059" s="8">
        <f t="shared" si="1002"/>
        <v>0.6882224072480887</v>
      </c>
      <c r="D2059" s="8">
        <f t="shared" si="1003"/>
        <v>4.1450930708283179E-4</v>
      </c>
      <c r="E2059" s="8">
        <f t="shared" si="1004"/>
        <v>4.8672990692917167E-2</v>
      </c>
      <c r="F2059" s="3">
        <f t="shared" si="1005"/>
        <v>0.44506625086810675</v>
      </c>
      <c r="G2059" s="7">
        <f t="shared" si="1006"/>
        <v>3.0758380071706911E-3</v>
      </c>
      <c r="H2059" s="3">
        <f t="shared" si="1007"/>
        <v>0.24574779661248936</v>
      </c>
      <c r="I2059" s="3">
        <f t="shared" si="1008"/>
        <v>8.6027800906011087E-2</v>
      </c>
      <c r="J2059" s="3">
        <f t="shared" si="1009"/>
        <v>0.69937219909398896</v>
      </c>
      <c r="K2059" s="3">
        <f t="shared" si="1012"/>
        <v>6.9595260943988393E-2</v>
      </c>
      <c r="L2059" s="7">
        <f t="shared" si="1013"/>
        <v>3.131204728810361E-4</v>
      </c>
      <c r="M2059" s="7">
        <f t="shared" si="1015"/>
        <v>4.3716079047511139E-4</v>
      </c>
      <c r="N2059" s="3">
        <f t="shared" si="1010"/>
        <v>2.6259844217465156E-4</v>
      </c>
      <c r="O2059" s="3">
        <f t="shared" si="1016"/>
        <v>0.24548520484445835</v>
      </c>
      <c r="P2059" s="3">
        <f t="shared" si="1014"/>
        <v>0.24574780328663301</v>
      </c>
    </row>
    <row r="2060" spans="1:16" x14ac:dyDescent="0.25">
      <c r="A2060" s="8">
        <f t="shared" si="1011"/>
        <v>0.24267196194239049</v>
      </c>
      <c r="B2060" s="8">
        <f t="shared" si="1001"/>
        <v>7.3280380576095094E-3</v>
      </c>
      <c r="C2060" s="8">
        <f t="shared" si="1002"/>
        <v>0.68822224898055229</v>
      </c>
      <c r="D2060" s="8">
        <f t="shared" si="1003"/>
        <v>4.145090256341263E-4</v>
      </c>
      <c r="E2060" s="8">
        <f t="shared" si="1004"/>
        <v>4.8672990974365872E-2</v>
      </c>
      <c r="F2060" s="3">
        <f t="shared" si="1005"/>
        <v>0.44506624829453734</v>
      </c>
      <c r="G2060" s="7">
        <f t="shared" si="1006"/>
        <v>3.0758379715989867E-3</v>
      </c>
      <c r="H2060" s="3">
        <f t="shared" si="1007"/>
        <v>0.24574779991398948</v>
      </c>
      <c r="I2060" s="3">
        <f t="shared" si="1008"/>
        <v>8.6027781122569036E-2</v>
      </c>
      <c r="J2060" s="3">
        <f t="shared" si="1009"/>
        <v>0.69937221887743095</v>
      </c>
      <c r="K2060" s="3">
        <f t="shared" si="1012"/>
        <v>6.9595259377747881E-2</v>
      </c>
      <c r="L2060" s="7">
        <f t="shared" si="1013"/>
        <v>3.1312047865318242E-4</v>
      </c>
      <c r="M2060" s="7">
        <f t="shared" si="1015"/>
        <v>4.3716079047511139E-4</v>
      </c>
      <c r="N2060" s="3">
        <f t="shared" si="1010"/>
        <v>2.6259844419490282E-4</v>
      </c>
      <c r="O2060" s="3">
        <f t="shared" si="1016"/>
        <v>0.24548520484445835</v>
      </c>
      <c r="P2060" s="3">
        <f t="shared" si="1014"/>
        <v>0.24574780328865325</v>
      </c>
    </row>
    <row r="2061" spans="1:16" x14ac:dyDescent="0.25">
      <c r="A2061" s="8">
        <f t="shared" si="1011"/>
        <v>0.24267196362972238</v>
      </c>
      <c r="B2061" s="8">
        <f t="shared" si="1001"/>
        <v>7.3280363702776241E-3</v>
      </c>
      <c r="C2061" s="8">
        <f t="shared" si="1002"/>
        <v>0.68822216895533295</v>
      </c>
      <c r="D2061" s="8">
        <f t="shared" si="1003"/>
        <v>4.1450888332454465E-4</v>
      </c>
      <c r="E2061" s="8">
        <f t="shared" si="1004"/>
        <v>4.8672991116675453E-2</v>
      </c>
      <c r="F2061" s="3">
        <f t="shared" si="1005"/>
        <v>0.44506624699325731</v>
      </c>
      <c r="G2061" s="7">
        <f t="shared" si="1006"/>
        <v>3.0758379536127809E-3</v>
      </c>
      <c r="H2061" s="3">
        <f t="shared" si="1007"/>
        <v>0.24574780158333515</v>
      </c>
      <c r="I2061" s="3">
        <f t="shared" si="1008"/>
        <v>8.6027771119416618E-2</v>
      </c>
      <c r="J2061" s="3">
        <f t="shared" si="1009"/>
        <v>0.69937222888058337</v>
      </c>
      <c r="K2061" s="3">
        <f t="shared" si="1012"/>
        <v>6.9595258585805647E-2</v>
      </c>
      <c r="L2061" s="7">
        <f t="shared" si="1013"/>
        <v>3.1312048157176869E-4</v>
      </c>
      <c r="M2061" s="7">
        <f t="shared" si="1015"/>
        <v>4.3716079047511139E-4</v>
      </c>
      <c r="N2061" s="3">
        <f t="shared" si="1010"/>
        <v>2.6259844521640797E-4</v>
      </c>
      <c r="O2061" s="3">
        <f t="shared" si="1016"/>
        <v>0.24548520484445835</v>
      </c>
      <c r="P2061" s="3">
        <f t="shared" si="1014"/>
        <v>0.24574780328967474</v>
      </c>
    </row>
    <row r="2062" spans="1:16" x14ac:dyDescent="0.25">
      <c r="A2062" s="8">
        <f t="shared" si="1011"/>
        <v>0.24267196448289219</v>
      </c>
      <c r="B2062" s="8">
        <f t="shared" si="1001"/>
        <v>7.3280355171078115E-3</v>
      </c>
      <c r="C2062" s="8">
        <f t="shared" si="1002"/>
        <v>0.68822212849197895</v>
      </c>
      <c r="D2062" s="8">
        <f t="shared" si="1003"/>
        <v>4.1450881136820272E-4</v>
      </c>
      <c r="E2062" s="8">
        <f t="shared" si="1004"/>
        <v>4.8672991188631796E-2</v>
      </c>
      <c r="F2062" s="3">
        <f t="shared" si="1005"/>
        <v>0.44506624633528791</v>
      </c>
      <c r="G2062" s="7">
        <f t="shared" si="1006"/>
        <v>3.075837944518372E-3</v>
      </c>
      <c r="H2062" s="3">
        <f t="shared" si="1007"/>
        <v>0.24574780242741057</v>
      </c>
      <c r="I2062" s="3">
        <f t="shared" si="1008"/>
        <v>8.6027766061497368E-2</v>
      </c>
      <c r="J2062" s="3">
        <f t="shared" si="1009"/>
        <v>0.69937223393850267</v>
      </c>
      <c r="K2062" s="3">
        <f t="shared" si="1012"/>
        <v>6.959525818537389E-2</v>
      </c>
      <c r="L2062" s="7">
        <f t="shared" si="1013"/>
        <v>3.1312048304750104E-4</v>
      </c>
      <c r="M2062" s="7">
        <f t="shared" si="1015"/>
        <v>4.3716079047511139E-4</v>
      </c>
      <c r="N2062" s="3">
        <f t="shared" si="1010"/>
        <v>2.6259844573291435E-4</v>
      </c>
      <c r="O2062" s="3">
        <f t="shared" si="1016"/>
        <v>0.24548520484445835</v>
      </c>
      <c r="P2062" s="3">
        <f t="shared" si="1014"/>
        <v>0.24574780329019127</v>
      </c>
    </row>
    <row r="2063" spans="1:16" x14ac:dyDescent="0.25">
      <c r="A2063" s="8">
        <f t="shared" si="1011"/>
        <v>0.24267196491428256</v>
      </c>
      <c r="B2063" s="8">
        <f t="shared" si="1001"/>
        <v>7.3280350857174437E-3</v>
      </c>
      <c r="C2063" s="8">
        <f t="shared" si="1002"/>
        <v>0.68822210803239203</v>
      </c>
      <c r="D2063" s="8">
        <f t="shared" si="1003"/>
        <v>4.1450877498474051E-4</v>
      </c>
      <c r="E2063" s="8">
        <f t="shared" si="1004"/>
        <v>4.8672991225015255E-2</v>
      </c>
      <c r="F2063" s="3">
        <f t="shared" si="1005"/>
        <v>0.44506624600259725</v>
      </c>
      <c r="G2063" s="7">
        <f t="shared" si="1006"/>
        <v>3.0758379399199441E-3</v>
      </c>
      <c r="H2063" s="3">
        <f t="shared" si="1007"/>
        <v>0.2457478028542025</v>
      </c>
      <c r="I2063" s="3">
        <f t="shared" si="1008"/>
        <v>8.6027763504049004E-2</v>
      </c>
      <c r="J2063" s="3">
        <f t="shared" si="1009"/>
        <v>0.69937223649595093</v>
      </c>
      <c r="K2063" s="3">
        <f t="shared" si="1012"/>
        <v>6.9595257982902572E-2</v>
      </c>
      <c r="L2063" s="7">
        <f t="shared" si="1013"/>
        <v>3.1312048379367939E-4</v>
      </c>
      <c r="M2063" s="7">
        <f t="shared" si="1015"/>
        <v>4.3716079047511139E-4</v>
      </c>
      <c r="N2063" s="3">
        <f t="shared" si="1010"/>
        <v>2.6259844599407675E-4</v>
      </c>
      <c r="O2063" s="3">
        <f t="shared" si="1016"/>
        <v>0.24548520484445835</v>
      </c>
      <c r="P2063" s="3">
        <f t="shared" si="1014"/>
        <v>0.24574780329045243</v>
      </c>
    </row>
    <row r="2065" spans="1:16" x14ac:dyDescent="0.25">
      <c r="A2065" s="5" t="s">
        <v>75</v>
      </c>
      <c r="B2065" s="5"/>
      <c r="C2065" s="5"/>
      <c r="D2065" s="5"/>
      <c r="E2065" s="5"/>
      <c r="F2065">
        <f>F2032+1</f>
        <v>63</v>
      </c>
      <c r="G2065" t="s">
        <v>76</v>
      </c>
      <c r="H2065">
        <f>D$18/100</f>
        <v>0.7</v>
      </c>
      <c r="K2065" t="s">
        <v>15</v>
      </c>
    </row>
    <row r="2066" spans="1:16" x14ac:dyDescent="0.25">
      <c r="A2066" s="1" t="s">
        <v>82</v>
      </c>
      <c r="B2066" s="1" t="s">
        <v>182</v>
      </c>
      <c r="C2066" s="1" t="s">
        <v>183</v>
      </c>
      <c r="D2066" s="1" t="s">
        <v>184</v>
      </c>
      <c r="E2066" s="1" t="s">
        <v>185</v>
      </c>
      <c r="F2066" s="1" t="s">
        <v>79</v>
      </c>
      <c r="G2066" s="1" t="s">
        <v>81</v>
      </c>
      <c r="H2066" s="1" t="s">
        <v>84</v>
      </c>
      <c r="I2066" s="1" t="s">
        <v>60</v>
      </c>
      <c r="J2066" s="1" t="s">
        <v>187</v>
      </c>
      <c r="K2066" s="1" t="s">
        <v>86</v>
      </c>
      <c r="L2066" s="1" t="s">
        <v>88</v>
      </c>
      <c r="M2066" s="1" t="s">
        <v>88</v>
      </c>
      <c r="N2066" s="1" t="s">
        <v>90</v>
      </c>
      <c r="O2066" s="1" t="s">
        <v>92</v>
      </c>
      <c r="P2066" s="1" t="s">
        <v>92</v>
      </c>
    </row>
    <row r="2067" spans="1:16" x14ac:dyDescent="0.25">
      <c r="A2067" s="1" t="s">
        <v>77</v>
      </c>
      <c r="B2067" s="1" t="s">
        <v>10</v>
      </c>
      <c r="C2067" s="1" t="s">
        <v>57</v>
      </c>
      <c r="D2067" s="1" t="s">
        <v>59</v>
      </c>
      <c r="E2067" s="1" t="s">
        <v>186</v>
      </c>
      <c r="F2067" s="1" t="s">
        <v>78</v>
      </c>
      <c r="G2067" s="1" t="s">
        <v>80</v>
      </c>
      <c r="H2067" s="1" t="s">
        <v>83</v>
      </c>
      <c r="I2067" s="1" t="s">
        <v>61</v>
      </c>
      <c r="J2067" s="1" t="s">
        <v>188</v>
      </c>
      <c r="K2067" s="1" t="s">
        <v>85</v>
      </c>
      <c r="L2067" s="1" t="s">
        <v>87</v>
      </c>
      <c r="M2067" s="1" t="s">
        <v>28</v>
      </c>
      <c r="N2067" s="1" t="s">
        <v>89</v>
      </c>
      <c r="O2067" s="1" t="s">
        <v>32</v>
      </c>
      <c r="P2067" s="1" t="s">
        <v>91</v>
      </c>
    </row>
    <row r="2068" spans="1:16" x14ac:dyDescent="0.25">
      <c r="A2068" s="1" t="s">
        <v>0</v>
      </c>
      <c r="B2068" s="1" t="s">
        <v>0</v>
      </c>
      <c r="C2068" s="1" t="s">
        <v>97</v>
      </c>
      <c r="D2068" s="1" t="s">
        <v>17</v>
      </c>
      <c r="E2068" s="1" t="s">
        <v>17</v>
      </c>
      <c r="F2068" s="1" t="s">
        <v>22</v>
      </c>
      <c r="G2068" s="1" t="s">
        <v>0</v>
      </c>
      <c r="H2068" s="1" t="s">
        <v>0</v>
      </c>
      <c r="I2068" s="1" t="s">
        <v>0</v>
      </c>
      <c r="J2068" s="1" t="s">
        <v>0</v>
      </c>
      <c r="K2068" s="1" t="s">
        <v>0</v>
      </c>
      <c r="L2068" s="1" t="s">
        <v>20</v>
      </c>
      <c r="M2068" s="1" t="s">
        <v>20</v>
      </c>
      <c r="N2068" s="1" t="s">
        <v>0</v>
      </c>
      <c r="O2068" s="1" t="s">
        <v>0</v>
      </c>
      <c r="P2068" s="1" t="s">
        <v>0</v>
      </c>
    </row>
    <row r="2069" spans="1:16" x14ac:dyDescent="0.25">
      <c r="A2069" s="8">
        <v>0.2</v>
      </c>
      <c r="B2069" s="8">
        <f t="shared" ref="B2069:B2096" si="1017">IF(A2069&lt;$D$24,A2069,2*$D$24-A2069)</f>
        <v>4.9999999999999989E-2</v>
      </c>
      <c r="C2069" s="8">
        <f t="shared" ref="C2069:C2096" si="1018">2*ACOS(($D$24-B2069)/$D$24)</f>
        <v>1.8545904360032242</v>
      </c>
      <c r="D2069" s="8">
        <f t="shared" ref="D2069:D2096" si="1019">$D$24^2*(C2069-SIN(C2069))/2</f>
        <v>6.9889877812751881E-3</v>
      </c>
      <c r="E2069" s="8">
        <f t="shared" ref="E2069:E2096" si="1020">IF(A2069&lt;$D$24,D2069,3.1416*($D$24)^2-D2069)</f>
        <v>4.2098512218724814E-2</v>
      </c>
      <c r="F2069" s="3">
        <f t="shared" ref="F2069:F2096" si="1021">$D$19/E2069</f>
        <v>0.51457175906087338</v>
      </c>
      <c r="G2069" s="7">
        <f t="shared" ref="G2069:G2096" si="1022">F2069^2/(2*32.2)</f>
        <v>4.1115542736490911E-3</v>
      </c>
      <c r="H2069" s="3">
        <f t="shared" ref="H2069:H2096" si="1023">A2069+G2069</f>
        <v>0.2041115542736491</v>
      </c>
      <c r="I2069" s="3">
        <f t="shared" ref="I2069:I2096" si="1024">$D$24*C2069</f>
        <v>0.23182380450040302</v>
      </c>
      <c r="J2069" s="3">
        <f t="shared" ref="J2069:J2096" si="1025">IF(A2069&lt;$D$24,I2069,(2*3.1416*$D$24-I2069))</f>
        <v>0.55357619549959702</v>
      </c>
      <c r="K2069" s="3">
        <f>E2069/J2069</f>
        <v>7.6048270429568104E-2</v>
      </c>
      <c r="L2069" s="7">
        <f>($D$21^2)*(F2069^2)/(($D$20^2)*(K2069^1.333))</f>
        <v>3.7189525515176188E-4</v>
      </c>
      <c r="M2069" s="7">
        <f>D2052</f>
        <v>4.1457611540047894E-4</v>
      </c>
      <c r="N2069" s="3">
        <f t="shared" ref="N2069:N2096" si="1026">((M2069+L2069)/2)*D$30</f>
        <v>2.7526497969328423E-4</v>
      </c>
      <c r="O2069" s="3">
        <f>H2063</f>
        <v>0.2457478028542025</v>
      </c>
      <c r="P2069" s="3">
        <f>N2069+O2069</f>
        <v>0.2460230678338958</v>
      </c>
    </row>
    <row r="2070" spans="1:16" x14ac:dyDescent="0.25">
      <c r="A2070" s="8">
        <f t="shared" ref="A2070:A2096" si="1027">A2069+(P2069-H2069)/2</f>
        <v>0.22095575678012336</v>
      </c>
      <c r="B2070" s="8">
        <f t="shared" si="1017"/>
        <v>2.9044243219876642E-2</v>
      </c>
      <c r="C2070" s="8">
        <f t="shared" si="1018"/>
        <v>1.3912726463102096</v>
      </c>
      <c r="D2070" s="8">
        <f t="shared" si="1019"/>
        <v>3.1823733582268462E-3</v>
      </c>
      <c r="E2070" s="8">
        <f t="shared" si="1020"/>
        <v>4.5905126641773153E-2</v>
      </c>
      <c r="F2070" s="3">
        <f t="shared" si="1021"/>
        <v>0.47190166046774562</v>
      </c>
      <c r="G2070" s="7">
        <f t="shared" si="1022"/>
        <v>3.4579375334194947E-3</v>
      </c>
      <c r="H2070" s="3">
        <f t="shared" si="1023"/>
        <v>0.22441369431354286</v>
      </c>
      <c r="I2070" s="3">
        <f t="shared" si="1024"/>
        <v>0.1739090807887762</v>
      </c>
      <c r="J2070" s="3">
        <f t="shared" si="1025"/>
        <v>0.61149091921122378</v>
      </c>
      <c r="K2070" s="3">
        <f t="shared" ref="K2070:K2096" si="1028">E2070/J2070</f>
        <v>7.507082313010835E-2</v>
      </c>
      <c r="L2070" s="7">
        <f t="shared" ref="L2070:L2096" si="1029">($D$21^2)*(F2070^2)/(($D$20^2)*(K2070^1.333))</f>
        <v>3.1821508646779435E-4</v>
      </c>
      <c r="M2070" s="7">
        <f>M2069</f>
        <v>4.1457611540047894E-4</v>
      </c>
      <c r="N2070" s="3">
        <f t="shared" si="1026"/>
        <v>2.5647692065389562E-4</v>
      </c>
      <c r="O2070" s="3">
        <f>O2069</f>
        <v>0.2457478028542025</v>
      </c>
      <c r="P2070" s="3">
        <f t="shared" ref="P2070:P2096" si="1030">N2070+O2070</f>
        <v>0.24600427977485639</v>
      </c>
    </row>
    <row r="2071" spans="1:16" x14ac:dyDescent="0.25">
      <c r="A2071" s="8">
        <f t="shared" si="1027"/>
        <v>0.23175104951078013</v>
      </c>
      <c r="B2071" s="8">
        <f t="shared" si="1017"/>
        <v>1.8248950489219873E-2</v>
      </c>
      <c r="C2071" s="8">
        <f t="shared" si="1018"/>
        <v>1.0943089196101101</v>
      </c>
      <c r="D2071" s="8">
        <f t="shared" si="1019"/>
        <v>1.6070111715228179E-3</v>
      </c>
      <c r="E2071" s="8">
        <f t="shared" si="1020"/>
        <v>4.7480488828477184E-2</v>
      </c>
      <c r="F2071" s="3">
        <f t="shared" si="1021"/>
        <v>0.45624436522739298</v>
      </c>
      <c r="G2071" s="7">
        <f t="shared" si="1022"/>
        <v>3.2322813789091107E-3</v>
      </c>
      <c r="H2071" s="3">
        <f t="shared" si="1023"/>
        <v>0.23498333088968923</v>
      </c>
      <c r="I2071" s="3">
        <f t="shared" si="1024"/>
        <v>0.13678861495126377</v>
      </c>
      <c r="J2071" s="3">
        <f t="shared" si="1025"/>
        <v>0.64861138504873628</v>
      </c>
      <c r="K2071" s="3">
        <f t="shared" si="1028"/>
        <v>7.3203292330290395E-2</v>
      </c>
      <c r="L2071" s="7">
        <f t="shared" si="1029"/>
        <v>3.0760724055486292E-4</v>
      </c>
      <c r="M2071" s="7">
        <f t="shared" ref="M2071:M2096" si="1031">M2070</f>
        <v>4.1457611540047894E-4</v>
      </c>
      <c r="N2071" s="3">
        <f t="shared" si="1026"/>
        <v>2.5276417458436963E-4</v>
      </c>
      <c r="O2071" s="3">
        <f t="shared" ref="O2071:O2096" si="1032">O2070</f>
        <v>0.2457478028542025</v>
      </c>
      <c r="P2071" s="3">
        <f t="shared" si="1030"/>
        <v>0.24600056702878687</v>
      </c>
    </row>
    <row r="2072" spans="1:16" x14ac:dyDescent="0.25">
      <c r="A2072" s="8">
        <f t="shared" si="1027"/>
        <v>0.23725966758032896</v>
      </c>
      <c r="B2072" s="8">
        <f t="shared" si="1017"/>
        <v>1.2740332419671041E-2</v>
      </c>
      <c r="C2072" s="8">
        <f t="shared" si="1018"/>
        <v>0.91083560812918662</v>
      </c>
      <c r="D2072" s="8">
        <f t="shared" si="1019"/>
        <v>9.4390072807261447E-4</v>
      </c>
      <c r="E2072" s="8">
        <f t="shared" si="1020"/>
        <v>4.8143599271927386E-2</v>
      </c>
      <c r="F2072" s="3">
        <f t="shared" si="1021"/>
        <v>0.449960240070095</v>
      </c>
      <c r="G2072" s="7">
        <f t="shared" si="1022"/>
        <v>3.1438543112412656E-3</v>
      </c>
      <c r="H2072" s="3">
        <f t="shared" si="1023"/>
        <v>0.24040352189157022</v>
      </c>
      <c r="I2072" s="3">
        <f t="shared" si="1024"/>
        <v>0.11385445101614833</v>
      </c>
      <c r="J2072" s="3">
        <f t="shared" si="1025"/>
        <v>0.67154554898385166</v>
      </c>
      <c r="K2072" s="3">
        <f t="shared" si="1028"/>
        <v>7.1690742861412471E-2</v>
      </c>
      <c r="L2072" s="7">
        <f t="shared" si="1029"/>
        <v>3.0763576762952738E-4</v>
      </c>
      <c r="M2072" s="7">
        <f t="shared" si="1031"/>
        <v>4.1457611540047894E-4</v>
      </c>
      <c r="N2072" s="3">
        <f t="shared" si="1026"/>
        <v>2.5277415906050217E-4</v>
      </c>
      <c r="O2072" s="3">
        <f t="shared" si="1032"/>
        <v>0.2457478028542025</v>
      </c>
      <c r="P2072" s="3">
        <f t="shared" si="1030"/>
        <v>0.246000577013263</v>
      </c>
    </row>
    <row r="2073" spans="1:16" x14ac:dyDescent="0.25">
      <c r="A2073" s="8">
        <f t="shared" si="1027"/>
        <v>0.24005819514117535</v>
      </c>
      <c r="B2073" s="8">
        <f t="shared" si="1017"/>
        <v>9.9418048588246488E-3</v>
      </c>
      <c r="C2073" s="8">
        <f t="shared" si="1018"/>
        <v>0.80305255415108512</v>
      </c>
      <c r="D2073" s="8">
        <f t="shared" si="1019"/>
        <v>6.5291463896317327E-4</v>
      </c>
      <c r="E2073" s="8">
        <f t="shared" si="1020"/>
        <v>4.8434585361036828E-2</v>
      </c>
      <c r="F2073" s="3">
        <f t="shared" si="1021"/>
        <v>0.44725696162687595</v>
      </c>
      <c r="G2073" s="7">
        <f t="shared" si="1022"/>
        <v>3.1061923870140491E-3</v>
      </c>
      <c r="H2073" s="3">
        <f t="shared" si="1023"/>
        <v>0.24316438752818939</v>
      </c>
      <c r="I2073" s="3">
        <f t="shared" si="1024"/>
        <v>0.10038156926888564</v>
      </c>
      <c r="J2073" s="3">
        <f t="shared" si="1025"/>
        <v>0.68501843073111435</v>
      </c>
      <c r="K2073" s="3">
        <f t="shared" si="1028"/>
        <v>7.0705521469463253E-2</v>
      </c>
      <c r="L2073" s="7">
        <f t="shared" si="1029"/>
        <v>3.0960913390470565E-4</v>
      </c>
      <c r="M2073" s="7">
        <f t="shared" si="1031"/>
        <v>4.1457611540047894E-4</v>
      </c>
      <c r="N2073" s="3">
        <f t="shared" si="1026"/>
        <v>2.5346483725681462E-4</v>
      </c>
      <c r="O2073" s="3">
        <f t="shared" si="1032"/>
        <v>0.2457478028542025</v>
      </c>
      <c r="P2073" s="3">
        <f t="shared" si="1030"/>
        <v>0.24600126769145933</v>
      </c>
    </row>
    <row r="2074" spans="1:16" x14ac:dyDescent="0.25">
      <c r="A2074" s="8">
        <f t="shared" si="1027"/>
        <v>0.24147663522281032</v>
      </c>
      <c r="B2074" s="8">
        <f t="shared" si="1017"/>
        <v>8.5233647771896792E-3</v>
      </c>
      <c r="C2074" s="8">
        <f t="shared" si="1018"/>
        <v>0.74283906381150855</v>
      </c>
      <c r="D2074" s="8">
        <f t="shared" si="1019"/>
        <v>5.1919775869369977E-4</v>
      </c>
      <c r="E2074" s="8">
        <f t="shared" si="1020"/>
        <v>4.8568302241306302E-2</v>
      </c>
      <c r="F2074" s="3">
        <f t="shared" si="1021"/>
        <v>0.44602558637125328</v>
      </c>
      <c r="G2074" s="7">
        <f t="shared" si="1022"/>
        <v>3.089112169220812E-3</v>
      </c>
      <c r="H2074" s="3">
        <f t="shared" si="1023"/>
        <v>0.24456574739203113</v>
      </c>
      <c r="I2074" s="3">
        <f t="shared" si="1024"/>
        <v>9.2854882976438569E-2</v>
      </c>
      <c r="J2074" s="3">
        <f t="shared" si="1025"/>
        <v>0.69254511702356147</v>
      </c>
      <c r="K2074" s="3">
        <f t="shared" si="1028"/>
        <v>7.0130163432592554E-2</v>
      </c>
      <c r="L2074" s="7">
        <f t="shared" si="1029"/>
        <v>3.1127856372065171E-4</v>
      </c>
      <c r="M2074" s="7">
        <f t="shared" si="1031"/>
        <v>4.1457611540047894E-4</v>
      </c>
      <c r="N2074" s="3">
        <f t="shared" si="1026"/>
        <v>2.5404913769239569E-4</v>
      </c>
      <c r="O2074" s="3">
        <f t="shared" si="1032"/>
        <v>0.2457478028542025</v>
      </c>
      <c r="P2074" s="3">
        <f t="shared" si="1030"/>
        <v>0.24600185199189489</v>
      </c>
    </row>
    <row r="2075" spans="1:16" x14ac:dyDescent="0.25">
      <c r="A2075" s="8">
        <f t="shared" si="1027"/>
        <v>0.2421946875227422</v>
      </c>
      <c r="B2075" s="8">
        <f t="shared" si="1017"/>
        <v>7.8053124772577975E-3</v>
      </c>
      <c r="C2075" s="8">
        <f t="shared" si="1018"/>
        <v>0.71051185498725866</v>
      </c>
      <c r="D2075" s="8">
        <f t="shared" si="1019"/>
        <v>4.553906098676867E-4</v>
      </c>
      <c r="E2075" s="8">
        <f t="shared" si="1020"/>
        <v>4.8632109390132315E-2</v>
      </c>
      <c r="F2075" s="3">
        <f t="shared" si="1021"/>
        <v>0.44544038409796721</v>
      </c>
      <c r="G2075" s="7">
        <f t="shared" si="1022"/>
        <v>3.0810114252382693E-3</v>
      </c>
      <c r="H2075" s="3">
        <f t="shared" si="1023"/>
        <v>0.24527569894798046</v>
      </c>
      <c r="I2075" s="3">
        <f t="shared" si="1024"/>
        <v>8.8813981873407333E-2</v>
      </c>
      <c r="J2075" s="3">
        <f t="shared" si="1025"/>
        <v>0.6965860181265926</v>
      </c>
      <c r="K2075" s="3">
        <f t="shared" si="1028"/>
        <v>6.9814937602285118E-2</v>
      </c>
      <c r="L2075" s="7">
        <f t="shared" si="1029"/>
        <v>3.1233226783558142E-4</v>
      </c>
      <c r="M2075" s="7">
        <f t="shared" si="1031"/>
        <v>4.1457611540047894E-4</v>
      </c>
      <c r="N2075" s="3">
        <f t="shared" si="1026"/>
        <v>2.5441793413262114E-4</v>
      </c>
      <c r="O2075" s="3">
        <f t="shared" si="1032"/>
        <v>0.2457478028542025</v>
      </c>
      <c r="P2075" s="3">
        <f t="shared" si="1030"/>
        <v>0.24600222078833511</v>
      </c>
    </row>
    <row r="2076" spans="1:16" x14ac:dyDescent="0.25">
      <c r="A2076" s="8">
        <f t="shared" si="1027"/>
        <v>0.24255794844291953</v>
      </c>
      <c r="B2076" s="8">
        <f t="shared" si="1017"/>
        <v>7.4420515570804702E-3</v>
      </c>
      <c r="C2076" s="8">
        <f t="shared" si="1018"/>
        <v>0.69360933725891893</v>
      </c>
      <c r="D2076" s="8">
        <f t="shared" si="1019"/>
        <v>4.2416109596916159E-4</v>
      </c>
      <c r="E2076" s="8">
        <f t="shared" si="1020"/>
        <v>4.8663338904030837E-2</v>
      </c>
      <c r="F2076" s="3">
        <f t="shared" si="1021"/>
        <v>0.44515452441428249</v>
      </c>
      <c r="G2076" s="7">
        <f t="shared" si="1022"/>
        <v>3.0770582392314599E-3</v>
      </c>
      <c r="H2076" s="3">
        <f t="shared" si="1023"/>
        <v>0.24563500668215099</v>
      </c>
      <c r="I2076" s="3">
        <f t="shared" si="1024"/>
        <v>8.6701167157364867E-2</v>
      </c>
      <c r="J2076" s="3">
        <f t="shared" si="1025"/>
        <v>0.69869883284263512</v>
      </c>
      <c r="K2076" s="3">
        <f t="shared" si="1028"/>
        <v>6.964851895636566E-2</v>
      </c>
      <c r="L2076" s="7">
        <f t="shared" si="1029"/>
        <v>3.1292544203526021E-4</v>
      </c>
      <c r="M2076" s="7">
        <f t="shared" si="1031"/>
        <v>4.1457611540047894E-4</v>
      </c>
      <c r="N2076" s="3">
        <f t="shared" si="1026"/>
        <v>2.5462554510250867E-4</v>
      </c>
      <c r="O2076" s="3">
        <f t="shared" si="1032"/>
        <v>0.2457478028542025</v>
      </c>
      <c r="P2076" s="3">
        <f t="shared" si="1030"/>
        <v>0.246002428399305</v>
      </c>
    </row>
    <row r="2077" spans="1:16" x14ac:dyDescent="0.25">
      <c r="A2077" s="8">
        <f t="shared" si="1027"/>
        <v>0.24274165930149655</v>
      </c>
      <c r="B2077" s="8">
        <f t="shared" si="1017"/>
        <v>7.2583406985034515E-3</v>
      </c>
      <c r="C2077" s="8">
        <f t="shared" si="1018"/>
        <v>0.68490904780332418</v>
      </c>
      <c r="D2077" s="8">
        <f t="shared" si="1019"/>
        <v>4.0864432825900385E-4</v>
      </c>
      <c r="E2077" s="8">
        <f t="shared" si="1020"/>
        <v>4.8678855671740996E-2</v>
      </c>
      <c r="F2077" s="3">
        <f t="shared" si="1021"/>
        <v>0.44501262791209184</v>
      </c>
      <c r="G2077" s="7">
        <f t="shared" si="1022"/>
        <v>3.0750968789010234E-3</v>
      </c>
      <c r="H2077" s="3">
        <f t="shared" si="1023"/>
        <v>0.24581675618039758</v>
      </c>
      <c r="I2077" s="3">
        <f t="shared" si="1024"/>
        <v>8.5613630975415522E-2</v>
      </c>
      <c r="J2077" s="3">
        <f t="shared" si="1025"/>
        <v>0.69978636902458446</v>
      </c>
      <c r="K2077" s="3">
        <f t="shared" si="1028"/>
        <v>6.9562451951719631E-2</v>
      </c>
      <c r="L2077" s="7">
        <f t="shared" si="1029"/>
        <v>3.1324185497487125E-4</v>
      </c>
      <c r="M2077" s="7">
        <f t="shared" si="1031"/>
        <v>4.1457611540047894E-4</v>
      </c>
      <c r="N2077" s="3">
        <f t="shared" si="1026"/>
        <v>2.5473628963137252E-4</v>
      </c>
      <c r="O2077" s="3">
        <f t="shared" si="1032"/>
        <v>0.2457478028542025</v>
      </c>
      <c r="P2077" s="3">
        <f t="shared" si="1030"/>
        <v>0.24600253914383388</v>
      </c>
    </row>
    <row r="2078" spans="1:16" x14ac:dyDescent="0.25">
      <c r="A2078" s="8">
        <f t="shared" si="1027"/>
        <v>0.2428345507832147</v>
      </c>
      <c r="B2078" s="8">
        <f t="shared" si="1017"/>
        <v>7.1654492167853023E-3</v>
      </c>
      <c r="C2078" s="8">
        <f t="shared" si="1018"/>
        <v>0.68046918350811225</v>
      </c>
      <c r="D2078" s="8">
        <f t="shared" si="1019"/>
        <v>4.0087034700102015E-4</v>
      </c>
      <c r="E2078" s="8">
        <f t="shared" si="1020"/>
        <v>4.8686629652998976E-2</v>
      </c>
      <c r="F2078" s="3">
        <f t="shared" si="1021"/>
        <v>0.44494157103562265</v>
      </c>
      <c r="G2078" s="7">
        <f t="shared" si="1022"/>
        <v>3.0741149322305594E-3</v>
      </c>
      <c r="H2078" s="3">
        <f t="shared" si="1023"/>
        <v>0.24590866571544526</v>
      </c>
      <c r="I2078" s="3">
        <f t="shared" si="1024"/>
        <v>8.5058647938514031E-2</v>
      </c>
      <c r="J2078" s="3">
        <f t="shared" si="1025"/>
        <v>0.70034135206148596</v>
      </c>
      <c r="K2078" s="3">
        <f t="shared" si="1028"/>
        <v>6.9518427706271688E-2</v>
      </c>
      <c r="L2078" s="7">
        <f t="shared" si="1029"/>
        <v>3.1340619796800279E-4</v>
      </c>
      <c r="M2078" s="7">
        <f t="shared" si="1031"/>
        <v>4.1457611540047894E-4</v>
      </c>
      <c r="N2078" s="3">
        <f t="shared" si="1026"/>
        <v>2.5479380967896858E-4</v>
      </c>
      <c r="O2078" s="3">
        <f t="shared" si="1032"/>
        <v>0.2457478028542025</v>
      </c>
      <c r="P2078" s="3">
        <f t="shared" si="1030"/>
        <v>0.24600259666388147</v>
      </c>
    </row>
    <row r="2079" spans="1:16" x14ac:dyDescent="0.25">
      <c r="A2079" s="8">
        <f t="shared" si="1027"/>
        <v>0.24288151625743282</v>
      </c>
      <c r="B2079" s="8">
        <f t="shared" si="1017"/>
        <v>7.1184837425671832E-3</v>
      </c>
      <c r="C2079" s="8">
        <f t="shared" si="1018"/>
        <v>0.6782137805662507</v>
      </c>
      <c r="D2079" s="8">
        <f t="shared" si="1019"/>
        <v>3.9695839388678537E-4</v>
      </c>
      <c r="E2079" s="8">
        <f t="shared" si="1020"/>
        <v>4.8690541606113212E-2</v>
      </c>
      <c r="F2079" s="3">
        <f t="shared" si="1021"/>
        <v>0.4449058230133775</v>
      </c>
      <c r="G2079" s="7">
        <f t="shared" si="1022"/>
        <v>3.0736209837144528E-3</v>
      </c>
      <c r="H2079" s="3">
        <f t="shared" si="1023"/>
        <v>0.24595513724114726</v>
      </c>
      <c r="I2079" s="3">
        <f t="shared" si="1024"/>
        <v>8.4776722570781338E-2</v>
      </c>
      <c r="J2079" s="3">
        <f t="shared" si="1025"/>
        <v>0.7006232774292187</v>
      </c>
      <c r="K2079" s="3">
        <f t="shared" si="1028"/>
        <v>6.9496037563542459E-2</v>
      </c>
      <c r="L2079" s="7">
        <f t="shared" si="1029"/>
        <v>3.134904222216907E-4</v>
      </c>
      <c r="M2079" s="7">
        <f t="shared" si="1031"/>
        <v>4.1457611540047894E-4</v>
      </c>
      <c r="N2079" s="3">
        <f t="shared" si="1026"/>
        <v>2.5482328816775934E-4</v>
      </c>
      <c r="O2079" s="3">
        <f t="shared" si="1032"/>
        <v>0.2457478028542025</v>
      </c>
      <c r="P2079" s="3">
        <f t="shared" si="1030"/>
        <v>0.24600262614237026</v>
      </c>
    </row>
    <row r="2080" spans="1:16" x14ac:dyDescent="0.25">
      <c r="A2080" s="8">
        <f t="shared" si="1027"/>
        <v>0.2429052607080443</v>
      </c>
      <c r="B2080" s="8">
        <f t="shared" si="1017"/>
        <v>7.0947392919556984E-3</v>
      </c>
      <c r="C2080" s="8">
        <f t="shared" si="1018"/>
        <v>0.6770707623931389</v>
      </c>
      <c r="D2080" s="8">
        <f t="shared" si="1019"/>
        <v>3.9498537518361035E-4</v>
      </c>
      <c r="E2080" s="8">
        <f t="shared" si="1020"/>
        <v>4.8692514624816385E-2</v>
      </c>
      <c r="F2080" s="3">
        <f t="shared" si="1021"/>
        <v>0.44488779544760643</v>
      </c>
      <c r="G2080" s="7">
        <f t="shared" si="1022"/>
        <v>3.0733719027675661E-3</v>
      </c>
      <c r="H2080" s="3">
        <f t="shared" si="1023"/>
        <v>0.24597863261081188</v>
      </c>
      <c r="I2080" s="3">
        <f t="shared" si="1024"/>
        <v>8.4633845299142363E-2</v>
      </c>
      <c r="J2080" s="3">
        <f t="shared" si="1025"/>
        <v>0.70076615470085768</v>
      </c>
      <c r="K2080" s="3">
        <f t="shared" si="1028"/>
        <v>6.948468372534658E-2</v>
      </c>
      <c r="L2080" s="7">
        <f t="shared" si="1029"/>
        <v>3.1353329610657189E-4</v>
      </c>
      <c r="M2080" s="7">
        <f t="shared" si="1031"/>
        <v>4.1457611540047894E-4</v>
      </c>
      <c r="N2080" s="3">
        <f t="shared" si="1026"/>
        <v>2.5483829402746781E-4</v>
      </c>
      <c r="O2080" s="3">
        <f t="shared" si="1032"/>
        <v>0.2457478028542025</v>
      </c>
      <c r="P2080" s="3">
        <f t="shared" si="1030"/>
        <v>0.24600264114822998</v>
      </c>
    </row>
    <row r="2081" spans="1:16" x14ac:dyDescent="0.25">
      <c r="A2081" s="8">
        <f t="shared" si="1027"/>
        <v>0.24291726497675337</v>
      </c>
      <c r="B2081" s="8">
        <f t="shared" si="1017"/>
        <v>7.0827350232466335E-3</v>
      </c>
      <c r="C2081" s="8">
        <f t="shared" si="1018"/>
        <v>0.67649219030336916</v>
      </c>
      <c r="D2081" s="8">
        <f t="shared" si="1019"/>
        <v>3.939891122950144E-4</v>
      </c>
      <c r="E2081" s="8">
        <f t="shared" si="1020"/>
        <v>4.8693510887704988E-2</v>
      </c>
      <c r="F2081" s="3">
        <f t="shared" si="1021"/>
        <v>0.44487869310127492</v>
      </c>
      <c r="G2081" s="7">
        <f t="shared" si="1022"/>
        <v>3.0732461424766823E-3</v>
      </c>
      <c r="H2081" s="3">
        <f t="shared" si="1023"/>
        <v>0.24599051111923004</v>
      </c>
      <c r="I2081" s="3">
        <f t="shared" si="1024"/>
        <v>8.4561523787921145E-2</v>
      </c>
      <c r="J2081" s="3">
        <f t="shared" si="1025"/>
        <v>0.70083847621207884</v>
      </c>
      <c r="K2081" s="3">
        <f t="shared" si="1028"/>
        <v>6.94789349336037E-2</v>
      </c>
      <c r="L2081" s="7">
        <f t="shared" si="1029"/>
        <v>3.1355504657396975E-4</v>
      </c>
      <c r="M2081" s="7">
        <f t="shared" si="1031"/>
        <v>4.1457611540047894E-4</v>
      </c>
      <c r="N2081" s="3">
        <f t="shared" si="1026"/>
        <v>2.5484590669105705E-4</v>
      </c>
      <c r="O2081" s="3">
        <f t="shared" si="1032"/>
        <v>0.2457478028542025</v>
      </c>
      <c r="P2081" s="3">
        <f t="shared" si="1030"/>
        <v>0.24600264876089356</v>
      </c>
    </row>
    <row r="2082" spans="1:16" x14ac:dyDescent="0.25">
      <c r="A2082" s="8">
        <f t="shared" si="1027"/>
        <v>0.24292333379758513</v>
      </c>
      <c r="B2082" s="8">
        <f t="shared" si="1017"/>
        <v>7.0766662024148719E-3</v>
      </c>
      <c r="C2082" s="8">
        <f t="shared" si="1018"/>
        <v>0.67619950900602577</v>
      </c>
      <c r="D2082" s="8">
        <f t="shared" si="1019"/>
        <v>3.9348575813943649E-4</v>
      </c>
      <c r="E2082" s="8">
        <f t="shared" si="1020"/>
        <v>4.869401424186056E-2</v>
      </c>
      <c r="F2082" s="3">
        <f t="shared" si="1021"/>
        <v>0.44487409435248859</v>
      </c>
      <c r="G2082" s="7">
        <f t="shared" si="1022"/>
        <v>3.0731826059929644E-3</v>
      </c>
      <c r="H2082" s="3">
        <f t="shared" si="1023"/>
        <v>0.24599651640357809</v>
      </c>
      <c r="I2082" s="3">
        <f t="shared" si="1024"/>
        <v>8.4524938625753221E-2</v>
      </c>
      <c r="J2082" s="3">
        <f t="shared" si="1025"/>
        <v>0.70087506137424671</v>
      </c>
      <c r="K2082" s="3">
        <f t="shared" si="1028"/>
        <v>6.9476026363933338E-2</v>
      </c>
      <c r="L2082" s="7">
        <f t="shared" si="1029"/>
        <v>3.1356606187875016E-4</v>
      </c>
      <c r="M2082" s="7">
        <f t="shared" si="1031"/>
        <v>4.1457611540047894E-4</v>
      </c>
      <c r="N2082" s="3">
        <f t="shared" si="1026"/>
        <v>2.5484976204773017E-4</v>
      </c>
      <c r="O2082" s="3">
        <f t="shared" si="1032"/>
        <v>0.2457478028542025</v>
      </c>
      <c r="P2082" s="3">
        <f t="shared" si="1030"/>
        <v>0.24600265261625023</v>
      </c>
    </row>
    <row r="2083" spans="1:16" x14ac:dyDescent="0.25">
      <c r="A2083" s="8">
        <f t="shared" si="1027"/>
        <v>0.2429264019039212</v>
      </c>
      <c r="B2083" s="8">
        <f t="shared" si="1017"/>
        <v>7.0735980960787981E-3</v>
      </c>
      <c r="C2083" s="8">
        <f t="shared" si="1018"/>
        <v>0.6760514969333995</v>
      </c>
      <c r="D2083" s="8">
        <f t="shared" si="1019"/>
        <v>3.9323136601162722E-4</v>
      </c>
      <c r="E2083" s="8">
        <f t="shared" si="1020"/>
        <v>4.8694268633988375E-2</v>
      </c>
      <c r="F2083" s="3">
        <f t="shared" si="1021"/>
        <v>0.44487177020899804</v>
      </c>
      <c r="G2083" s="7">
        <f t="shared" si="1022"/>
        <v>3.0731504957901791E-3</v>
      </c>
      <c r="H2083" s="3">
        <f t="shared" si="1023"/>
        <v>0.24599955239971139</v>
      </c>
      <c r="I2083" s="3">
        <f t="shared" si="1024"/>
        <v>8.4506437116674937E-2</v>
      </c>
      <c r="J2083" s="3">
        <f t="shared" si="1025"/>
        <v>0.70089356288332505</v>
      </c>
      <c r="K2083" s="3">
        <f t="shared" si="1028"/>
        <v>6.9474555357122478E-2</v>
      </c>
      <c r="L2083" s="7">
        <f t="shared" si="1029"/>
        <v>3.1357163561552686E-4</v>
      </c>
      <c r="M2083" s="7">
        <f>M2075</f>
        <v>4.1457611540047894E-4</v>
      </c>
      <c r="N2083" s="3">
        <f t="shared" si="1026"/>
        <v>2.5485171285560202E-4</v>
      </c>
      <c r="O2083" s="3">
        <f>O2075</f>
        <v>0.2457478028542025</v>
      </c>
      <c r="P2083" s="3">
        <f t="shared" si="1030"/>
        <v>0.24600265456705811</v>
      </c>
    </row>
    <row r="2084" spans="1:16" x14ac:dyDescent="0.25">
      <c r="A2084" s="8">
        <f t="shared" si="1027"/>
        <v>0.24292795298759456</v>
      </c>
      <c r="B2084" s="8">
        <f t="shared" si="1017"/>
        <v>7.0720470124054358E-3</v>
      </c>
      <c r="C2084" s="8">
        <f t="shared" si="1018"/>
        <v>0.67597665744853597</v>
      </c>
      <c r="D2084" s="8">
        <f t="shared" si="1019"/>
        <v>3.9310277824443785E-4</v>
      </c>
      <c r="E2084" s="8">
        <f t="shared" si="1020"/>
        <v>4.8694397221755559E-2</v>
      </c>
      <c r="F2084" s="3">
        <f t="shared" si="1021"/>
        <v>0.44487059543179824</v>
      </c>
      <c r="G2084" s="7">
        <f t="shared" si="1022"/>
        <v>3.0731342652149485E-3</v>
      </c>
      <c r="H2084" s="3">
        <f t="shared" si="1023"/>
        <v>0.2460010872528095</v>
      </c>
      <c r="I2084" s="3">
        <f t="shared" si="1024"/>
        <v>8.4497082181066996E-2</v>
      </c>
      <c r="J2084" s="3">
        <f t="shared" si="1025"/>
        <v>0.70090291781893299</v>
      </c>
      <c r="K2084" s="3">
        <f t="shared" si="1028"/>
        <v>6.9473811541950203E-2</v>
      </c>
      <c r="L2084" s="7">
        <f t="shared" si="1029"/>
        <v>3.1357445468202397E-4</v>
      </c>
      <c r="M2084" s="7">
        <f t="shared" si="1031"/>
        <v>4.1457611540047894E-4</v>
      </c>
      <c r="N2084" s="3">
        <f t="shared" si="1026"/>
        <v>2.5485269952887598E-4</v>
      </c>
      <c r="O2084" s="3">
        <f t="shared" si="1032"/>
        <v>0.2457478028542025</v>
      </c>
      <c r="P2084" s="3">
        <f t="shared" si="1030"/>
        <v>0.24600265555373138</v>
      </c>
    </row>
    <row r="2085" spans="1:16" x14ac:dyDescent="0.25">
      <c r="A2085" s="8">
        <f t="shared" si="1027"/>
        <v>0.24292873713805552</v>
      </c>
      <c r="B2085" s="8">
        <f t="shared" si="1017"/>
        <v>7.0712628619444828E-3</v>
      </c>
      <c r="C2085" s="8">
        <f t="shared" si="1018"/>
        <v>0.67593881930924482</v>
      </c>
      <c r="D2085" s="8">
        <f t="shared" si="1019"/>
        <v>3.9303777589949455E-4</v>
      </c>
      <c r="E2085" s="8">
        <f t="shared" si="1020"/>
        <v>4.8694462224100503E-2</v>
      </c>
      <c r="F2085" s="3">
        <f t="shared" si="1021"/>
        <v>0.44487000157305989</v>
      </c>
      <c r="G2085" s="7">
        <f t="shared" si="1022"/>
        <v>3.0731260605530168E-3</v>
      </c>
      <c r="H2085" s="3">
        <f t="shared" si="1023"/>
        <v>0.24600186319860853</v>
      </c>
      <c r="I2085" s="3">
        <f t="shared" si="1024"/>
        <v>8.4492352413655603E-2</v>
      </c>
      <c r="J2085" s="3">
        <f t="shared" si="1025"/>
        <v>0.70090764758634438</v>
      </c>
      <c r="K2085" s="3">
        <f t="shared" si="1028"/>
        <v>6.947343546868899E-2</v>
      </c>
      <c r="L2085" s="7">
        <f t="shared" si="1029"/>
        <v>3.135758801832464E-4</v>
      </c>
      <c r="M2085" s="7">
        <f t="shared" si="1031"/>
        <v>4.1457611540047894E-4</v>
      </c>
      <c r="N2085" s="3">
        <f t="shared" si="1026"/>
        <v>2.5485319845430386E-4</v>
      </c>
      <c r="O2085" s="3">
        <f t="shared" si="1032"/>
        <v>0.2457478028542025</v>
      </c>
      <c r="P2085" s="3">
        <f t="shared" si="1030"/>
        <v>0.24600265605265681</v>
      </c>
    </row>
    <row r="2086" spans="1:16" x14ac:dyDescent="0.25">
      <c r="A2086" s="8">
        <f t="shared" si="1027"/>
        <v>0.24292913356507967</v>
      </c>
      <c r="B2086" s="8">
        <f t="shared" si="1017"/>
        <v>7.070866434920331E-3</v>
      </c>
      <c r="C2086" s="8">
        <f t="shared" si="1018"/>
        <v>0.67591968947439574</v>
      </c>
      <c r="D2086" s="8">
        <f t="shared" si="1019"/>
        <v>3.9300491531565201E-4</v>
      </c>
      <c r="E2086" s="8">
        <f t="shared" si="1020"/>
        <v>4.8694495084684347E-2</v>
      </c>
      <c r="F2086" s="3">
        <f t="shared" si="1021"/>
        <v>0.44486970136072662</v>
      </c>
      <c r="G2086" s="7">
        <f t="shared" si="1022"/>
        <v>3.0731219128692865E-3</v>
      </c>
      <c r="H2086" s="3">
        <f t="shared" si="1023"/>
        <v>0.24600225547794896</v>
      </c>
      <c r="I2086" s="3">
        <f t="shared" si="1024"/>
        <v>8.4489961184299467E-2</v>
      </c>
      <c r="J2086" s="3">
        <f t="shared" si="1025"/>
        <v>0.70091003881570058</v>
      </c>
      <c r="K2086" s="3">
        <f t="shared" si="1028"/>
        <v>6.9473245335394923E-2</v>
      </c>
      <c r="L2086" s="7">
        <f t="shared" si="1029"/>
        <v>3.1357660092724935E-4</v>
      </c>
      <c r="M2086" s="7">
        <f t="shared" si="1031"/>
        <v>4.1457611540047894E-4</v>
      </c>
      <c r="N2086" s="3">
        <f t="shared" si="1026"/>
        <v>2.5485345071470491E-4</v>
      </c>
      <c r="O2086" s="3">
        <f t="shared" si="1032"/>
        <v>0.2457478028542025</v>
      </c>
      <c r="P2086" s="3">
        <f t="shared" si="1030"/>
        <v>0.24600265630491722</v>
      </c>
    </row>
    <row r="2087" spans="1:16" x14ac:dyDescent="0.25">
      <c r="A2087" s="8">
        <f t="shared" si="1027"/>
        <v>0.24292933397856381</v>
      </c>
      <c r="B2087" s="8">
        <f t="shared" si="1017"/>
        <v>7.0706660214361894E-3</v>
      </c>
      <c r="C2087" s="8">
        <f t="shared" si="1018"/>
        <v>0.67591001819779839</v>
      </c>
      <c r="D2087" s="8">
        <f t="shared" si="1019"/>
        <v>3.9298830300424793E-4</v>
      </c>
      <c r="E2087" s="8">
        <f t="shared" si="1020"/>
        <v>4.8694511696995749E-2</v>
      </c>
      <c r="F2087" s="3">
        <f t="shared" si="1021"/>
        <v>0.44486954959179509</v>
      </c>
      <c r="G2087" s="7">
        <f t="shared" si="1022"/>
        <v>3.0731198160560032E-3</v>
      </c>
      <c r="H2087" s="3">
        <f t="shared" si="1023"/>
        <v>0.24600245379461982</v>
      </c>
      <c r="I2087" s="3">
        <f t="shared" si="1024"/>
        <v>8.4488752274724799E-2</v>
      </c>
      <c r="J2087" s="3">
        <f t="shared" si="1025"/>
        <v>0.70091124772527524</v>
      </c>
      <c r="K2087" s="3">
        <f t="shared" si="1028"/>
        <v>6.9473149211156243E-2</v>
      </c>
      <c r="L2087" s="7">
        <f t="shared" si="1029"/>
        <v>3.1357696532005602E-4</v>
      </c>
      <c r="M2087" s="7">
        <f t="shared" si="1031"/>
        <v>4.1457611540047894E-4</v>
      </c>
      <c r="N2087" s="3">
        <f t="shared" si="1026"/>
        <v>2.5485357825218722E-4</v>
      </c>
      <c r="O2087" s="3">
        <f t="shared" si="1032"/>
        <v>0.2457478028542025</v>
      </c>
      <c r="P2087" s="3">
        <f t="shared" si="1030"/>
        <v>0.2460026564324547</v>
      </c>
    </row>
    <row r="2088" spans="1:16" x14ac:dyDescent="0.25">
      <c r="A2088" s="8">
        <f t="shared" si="1027"/>
        <v>0.24292943529748123</v>
      </c>
      <c r="B2088" s="8">
        <f t="shared" si="1017"/>
        <v>7.0705647025187668E-3</v>
      </c>
      <c r="C2088" s="8">
        <f t="shared" si="1018"/>
        <v>0.67590512883903742</v>
      </c>
      <c r="D2088" s="8">
        <f t="shared" si="1019"/>
        <v>3.9297990474711046E-4</v>
      </c>
      <c r="E2088" s="8">
        <f t="shared" si="1020"/>
        <v>4.8694520095252887E-2</v>
      </c>
      <c r="F2088" s="3">
        <f t="shared" si="1021"/>
        <v>0.44486947286593637</v>
      </c>
      <c r="G2088" s="7">
        <f t="shared" si="1022"/>
        <v>3.0731187560250946E-3</v>
      </c>
      <c r="H2088" s="3">
        <f t="shared" si="1023"/>
        <v>0.24600255405350632</v>
      </c>
      <c r="I2088" s="3">
        <f t="shared" si="1024"/>
        <v>8.4488141104879677E-2</v>
      </c>
      <c r="J2088" s="3">
        <f t="shared" si="1025"/>
        <v>0.70091185889512031</v>
      </c>
      <c r="K2088" s="3">
        <f t="shared" si="1028"/>
        <v>6.9473100614979327E-2</v>
      </c>
      <c r="L2088" s="7">
        <f t="shared" si="1029"/>
        <v>3.135771495439986E-4</v>
      </c>
      <c r="M2088" s="7">
        <f t="shared" si="1031"/>
        <v>4.1457611540047894E-4</v>
      </c>
      <c r="N2088" s="3">
        <f t="shared" si="1026"/>
        <v>2.548536427305671E-4</v>
      </c>
      <c r="O2088" s="3">
        <f t="shared" si="1032"/>
        <v>0.2457478028542025</v>
      </c>
      <c r="P2088" s="3">
        <f t="shared" si="1030"/>
        <v>0.24600265649693306</v>
      </c>
    </row>
    <row r="2089" spans="1:16" x14ac:dyDescent="0.25">
      <c r="A2089" s="8">
        <f t="shared" si="1027"/>
        <v>0.2429294865191946</v>
      </c>
      <c r="B2089" s="8">
        <f t="shared" si="1017"/>
        <v>7.070513480805396E-3</v>
      </c>
      <c r="C2089" s="8">
        <f t="shared" si="1018"/>
        <v>0.67590265701392482</v>
      </c>
      <c r="D2089" s="8">
        <f t="shared" si="1019"/>
        <v>3.9297565903586348E-4</v>
      </c>
      <c r="E2089" s="8">
        <f t="shared" si="1020"/>
        <v>4.8694524340964135E-2</v>
      </c>
      <c r="F2089" s="3">
        <f t="shared" si="1021"/>
        <v>0.44486943407744112</v>
      </c>
      <c r="G2089" s="7">
        <f t="shared" si="1022"/>
        <v>3.0731182201301664E-3</v>
      </c>
      <c r="H2089" s="3">
        <f t="shared" si="1023"/>
        <v>0.24600260473932478</v>
      </c>
      <c r="I2089" s="3">
        <f t="shared" si="1024"/>
        <v>8.4487832126740603E-2</v>
      </c>
      <c r="J2089" s="3">
        <f t="shared" si="1025"/>
        <v>0.70091216787325938</v>
      </c>
      <c r="K2089" s="3">
        <f t="shared" si="1028"/>
        <v>6.9473076047053578E-2</v>
      </c>
      <c r="L2089" s="7">
        <f t="shared" si="1029"/>
        <v>3.1357724267966792E-4</v>
      </c>
      <c r="M2089" s="7">
        <f t="shared" si="1031"/>
        <v>4.1457611540047894E-4</v>
      </c>
      <c r="N2089" s="3">
        <f t="shared" si="1026"/>
        <v>2.5485367532805138E-4</v>
      </c>
      <c r="O2089" s="3">
        <f t="shared" si="1032"/>
        <v>0.2457478028542025</v>
      </c>
      <c r="P2089" s="3">
        <f t="shared" si="1030"/>
        <v>0.24600265652953054</v>
      </c>
    </row>
    <row r="2090" spans="1:16" x14ac:dyDescent="0.25">
      <c r="A2090" s="8">
        <f t="shared" si="1027"/>
        <v>0.2429295124142975</v>
      </c>
      <c r="B2090" s="8">
        <f t="shared" si="1017"/>
        <v>7.0704875857025007E-3</v>
      </c>
      <c r="C2090" s="8">
        <f t="shared" si="1018"/>
        <v>0.67590140738108628</v>
      </c>
      <c r="D2090" s="8">
        <f t="shared" si="1019"/>
        <v>3.9297351262506698E-4</v>
      </c>
      <c r="E2090" s="8">
        <f t="shared" si="1020"/>
        <v>4.8694526487374934E-2</v>
      </c>
      <c r="F2090" s="3">
        <f t="shared" si="1021"/>
        <v>0.44486941446799783</v>
      </c>
      <c r="G2090" s="7">
        <f t="shared" si="1022"/>
        <v>3.0731179492096152E-3</v>
      </c>
      <c r="H2090" s="3">
        <f t="shared" si="1023"/>
        <v>0.24600263036350711</v>
      </c>
      <c r="I2090" s="3">
        <f t="shared" si="1024"/>
        <v>8.4487675922635785E-2</v>
      </c>
      <c r="J2090" s="3">
        <f t="shared" si="1025"/>
        <v>0.70091232407736426</v>
      </c>
      <c r="K2090" s="3">
        <f t="shared" si="1028"/>
        <v>6.9473063626714321E-2</v>
      </c>
      <c r="L2090" s="7">
        <f t="shared" si="1029"/>
        <v>3.1357728976469471E-4</v>
      </c>
      <c r="M2090" s="7">
        <f t="shared" si="1031"/>
        <v>4.1457611540047894E-4</v>
      </c>
      <c r="N2090" s="3">
        <f t="shared" si="1026"/>
        <v>2.5485369180781073E-4</v>
      </c>
      <c r="O2090" s="3">
        <f t="shared" si="1032"/>
        <v>0.2457478028542025</v>
      </c>
      <c r="P2090" s="3">
        <f t="shared" si="1030"/>
        <v>0.24600265654601031</v>
      </c>
    </row>
    <row r="2091" spans="1:16" x14ac:dyDescent="0.25">
      <c r="A2091" s="8">
        <f t="shared" si="1027"/>
        <v>0.24292952550554908</v>
      </c>
      <c r="B2091" s="8">
        <f t="shared" si="1017"/>
        <v>7.0704744944509179E-3</v>
      </c>
      <c r="C2091" s="8">
        <f t="shared" si="1018"/>
        <v>0.6759007756292128</v>
      </c>
      <c r="D2091" s="8">
        <f t="shared" si="1019"/>
        <v>3.9297242751000841E-4</v>
      </c>
      <c r="E2091" s="8">
        <f t="shared" si="1020"/>
        <v>4.8694527572489987E-2</v>
      </c>
      <c r="F2091" s="3">
        <f t="shared" si="1021"/>
        <v>0.4448694045544711</v>
      </c>
      <c r="G2091" s="7">
        <f t="shared" si="1022"/>
        <v>3.0731178122461126E-3</v>
      </c>
      <c r="H2091" s="3">
        <f t="shared" si="1023"/>
        <v>0.2460026433177952</v>
      </c>
      <c r="I2091" s="3">
        <f t="shared" si="1024"/>
        <v>8.44875969536516E-2</v>
      </c>
      <c r="J2091" s="3">
        <f t="shared" si="1025"/>
        <v>0.70091240304634839</v>
      </c>
      <c r="K2091" s="3">
        <f t="shared" si="1028"/>
        <v>6.9473057347609848E-2</v>
      </c>
      <c r="L2091" s="7">
        <f t="shared" si="1029"/>
        <v>3.1357731356858743E-4</v>
      </c>
      <c r="M2091" s="7">
        <f t="shared" si="1031"/>
        <v>4.1457611540047894E-4</v>
      </c>
      <c r="N2091" s="3">
        <f t="shared" si="1026"/>
        <v>2.5485370013917323E-4</v>
      </c>
      <c r="O2091" s="3">
        <f t="shared" si="1032"/>
        <v>0.2457478028542025</v>
      </c>
      <c r="P2091" s="3">
        <f t="shared" si="1030"/>
        <v>0.24600265655434167</v>
      </c>
    </row>
    <row r="2092" spans="1:16" x14ac:dyDescent="0.25">
      <c r="A2092" s="8">
        <f t="shared" si="1027"/>
        <v>0.24292953212382232</v>
      </c>
      <c r="B2092" s="8">
        <f t="shared" si="1017"/>
        <v>7.0704678761776829E-3</v>
      </c>
      <c r="C2092" s="8">
        <f t="shared" si="1018"/>
        <v>0.67590045624727102</v>
      </c>
      <c r="D2092" s="8">
        <f t="shared" si="1019"/>
        <v>3.9297187893120623E-4</v>
      </c>
      <c r="E2092" s="8">
        <f t="shared" si="1020"/>
        <v>4.8694528121068795E-2</v>
      </c>
      <c r="F2092" s="3">
        <f t="shared" si="1021"/>
        <v>0.444869399542698</v>
      </c>
      <c r="G2092" s="7">
        <f t="shared" si="1022"/>
        <v>3.0731177430043579E-3</v>
      </c>
      <c r="H2092" s="3">
        <f t="shared" si="1023"/>
        <v>0.24600264986682668</v>
      </c>
      <c r="I2092" s="3">
        <f t="shared" si="1024"/>
        <v>8.4487557030908877E-2</v>
      </c>
      <c r="J2092" s="3">
        <f t="shared" si="1025"/>
        <v>0.70091244296909117</v>
      </c>
      <c r="K2092" s="3">
        <f t="shared" si="1028"/>
        <v>6.947305417321023E-2</v>
      </c>
      <c r="L2092" s="7">
        <f t="shared" si="1029"/>
        <v>3.1357732560265193E-4</v>
      </c>
      <c r="M2092" s="7">
        <f t="shared" si="1031"/>
        <v>4.1457611540047894E-4</v>
      </c>
      <c r="N2092" s="3">
        <f t="shared" si="1026"/>
        <v>2.5485370435109577E-4</v>
      </c>
      <c r="O2092" s="3">
        <f t="shared" si="1032"/>
        <v>0.2457478028542025</v>
      </c>
      <c r="P2092" s="3">
        <f t="shared" si="1030"/>
        <v>0.24600265655855361</v>
      </c>
    </row>
    <row r="2093" spans="1:16" x14ac:dyDescent="0.25">
      <c r="A2093" s="8">
        <f t="shared" si="1027"/>
        <v>0.24292953546968576</v>
      </c>
      <c r="B2093" s="8">
        <f t="shared" si="1017"/>
        <v>7.0704645303142355E-3</v>
      </c>
      <c r="C2093" s="8">
        <f t="shared" si="1018"/>
        <v>0.67590029478389679</v>
      </c>
      <c r="D2093" s="8">
        <f t="shared" si="1019"/>
        <v>3.9297160159766902E-4</v>
      </c>
      <c r="E2093" s="8">
        <f t="shared" si="1020"/>
        <v>4.8694528398402333E-2</v>
      </c>
      <c r="F2093" s="3">
        <f t="shared" si="1021"/>
        <v>0.44486939700900052</v>
      </c>
      <c r="G2093" s="7">
        <f t="shared" si="1022"/>
        <v>3.0731177079992501E-3</v>
      </c>
      <c r="H2093" s="3">
        <f t="shared" si="1023"/>
        <v>0.24600265317768502</v>
      </c>
      <c r="I2093" s="3">
        <f t="shared" si="1024"/>
        <v>8.4487536847987099E-2</v>
      </c>
      <c r="J2093" s="3">
        <f t="shared" si="1025"/>
        <v>0.70091246315201294</v>
      </c>
      <c r="K2093" s="3">
        <f t="shared" si="1028"/>
        <v>6.947305256839402E-2</v>
      </c>
      <c r="L2093" s="7">
        <f t="shared" si="1029"/>
        <v>3.1357733168647087E-4</v>
      </c>
      <c r="M2093" s="7">
        <f t="shared" si="1031"/>
        <v>4.1457611540047894E-4</v>
      </c>
      <c r="N2093" s="3">
        <f t="shared" si="1026"/>
        <v>2.548537064804324E-4</v>
      </c>
      <c r="O2093" s="3">
        <f t="shared" si="1032"/>
        <v>0.2457478028542025</v>
      </c>
      <c r="P2093" s="3">
        <f t="shared" si="1030"/>
        <v>0.24600265656068293</v>
      </c>
    </row>
    <row r="2094" spans="1:16" x14ac:dyDescent="0.25">
      <c r="A2094" s="8">
        <f t="shared" si="1027"/>
        <v>0.24292953716118471</v>
      </c>
      <c r="B2094" s="8">
        <f t="shared" si="1017"/>
        <v>7.0704628388152946E-3</v>
      </c>
      <c r="C2094" s="8">
        <f t="shared" si="1018"/>
        <v>0.67590021315618598</v>
      </c>
      <c r="D2094" s="8">
        <f t="shared" si="1019"/>
        <v>3.9297146139191576E-4</v>
      </c>
      <c r="E2094" s="8">
        <f t="shared" si="1020"/>
        <v>4.8694528538608083E-2</v>
      </c>
      <c r="F2094" s="3">
        <f t="shared" si="1021"/>
        <v>0.44486939572809175</v>
      </c>
      <c r="G2094" s="7">
        <f t="shared" si="1022"/>
        <v>3.0731176903024456E-3</v>
      </c>
      <c r="H2094" s="3">
        <f t="shared" si="1023"/>
        <v>0.24600265485148715</v>
      </c>
      <c r="I2094" s="3">
        <f t="shared" si="1024"/>
        <v>8.4487526644523248E-2</v>
      </c>
      <c r="J2094" s="3">
        <f t="shared" si="1025"/>
        <v>0.70091247335547679</v>
      </c>
      <c r="K2094" s="3">
        <f t="shared" si="1028"/>
        <v>6.9473051757080129E-2</v>
      </c>
      <c r="L2094" s="7">
        <f t="shared" si="1029"/>
        <v>3.1357733476214281E-4</v>
      </c>
      <c r="M2094" s="7">
        <f t="shared" si="1031"/>
        <v>4.1457611540047894E-4</v>
      </c>
      <c r="N2094" s="3">
        <f t="shared" si="1026"/>
        <v>2.548537075569176E-4</v>
      </c>
      <c r="O2094" s="3">
        <f t="shared" si="1032"/>
        <v>0.2457478028542025</v>
      </c>
      <c r="P2094" s="3">
        <f t="shared" si="1030"/>
        <v>0.24600265656175943</v>
      </c>
    </row>
    <row r="2095" spans="1:16" x14ac:dyDescent="0.25">
      <c r="A2095" s="8">
        <f t="shared" si="1027"/>
        <v>0.24292953801632083</v>
      </c>
      <c r="B2095" s="8">
        <f t="shared" si="1017"/>
        <v>7.070461983679166E-3</v>
      </c>
      <c r="C2095" s="8">
        <f t="shared" si="1018"/>
        <v>0.67590017188934937</v>
      </c>
      <c r="D2095" s="8">
        <f t="shared" si="1019"/>
        <v>3.9297139051100004E-4</v>
      </c>
      <c r="E2095" s="8">
        <f t="shared" si="1020"/>
        <v>4.8694528609489002E-2</v>
      </c>
      <c r="F2095" s="3">
        <f t="shared" si="1021"/>
        <v>0.44486939508052925</v>
      </c>
      <c r="G2095" s="7">
        <f t="shared" si="1022"/>
        <v>3.0731176813558387E-3</v>
      </c>
      <c r="H2095" s="3">
        <f t="shared" si="1023"/>
        <v>0.24600265569767668</v>
      </c>
      <c r="I2095" s="3">
        <f t="shared" si="1024"/>
        <v>8.4487521486168671E-2</v>
      </c>
      <c r="J2095" s="3">
        <f t="shared" si="1025"/>
        <v>0.70091247851383132</v>
      </c>
      <c r="K2095" s="3">
        <f t="shared" si="1028"/>
        <v>6.9473051346920903E-2</v>
      </c>
      <c r="L2095" s="7">
        <f t="shared" si="1029"/>
        <v>3.1357733631704702E-4</v>
      </c>
      <c r="M2095" s="7">
        <f t="shared" si="1031"/>
        <v>4.1457611540047894E-4</v>
      </c>
      <c r="N2095" s="3">
        <f t="shared" si="1026"/>
        <v>2.5485370810113408E-4</v>
      </c>
      <c r="O2095" s="3">
        <f t="shared" si="1032"/>
        <v>0.2457478028542025</v>
      </c>
      <c r="P2095" s="3">
        <f t="shared" si="1030"/>
        <v>0.24600265656230363</v>
      </c>
    </row>
    <row r="2096" spans="1:16" x14ac:dyDescent="0.25">
      <c r="A2096" s="8">
        <f t="shared" si="1027"/>
        <v>0.2429295384486343</v>
      </c>
      <c r="B2096" s="8">
        <f t="shared" si="1017"/>
        <v>7.0704615513657032E-3</v>
      </c>
      <c r="C2096" s="8">
        <f t="shared" si="1018"/>
        <v>0.67590015102692824</v>
      </c>
      <c r="D2096" s="8">
        <f t="shared" si="1019"/>
        <v>3.9297135467720404E-4</v>
      </c>
      <c r="E2096" s="8">
        <f t="shared" si="1020"/>
        <v>4.8694528645322796E-2</v>
      </c>
      <c r="F2096" s="3">
        <f t="shared" si="1021"/>
        <v>0.44486939475315451</v>
      </c>
      <c r="G2096" s="7">
        <f t="shared" si="1022"/>
        <v>3.0731176768328881E-3</v>
      </c>
      <c r="H2096" s="3">
        <f t="shared" si="1023"/>
        <v>0.24600265612546718</v>
      </c>
      <c r="I2096" s="3">
        <f t="shared" si="1024"/>
        <v>8.448751887836603E-2</v>
      </c>
      <c r="J2096" s="3">
        <f t="shared" si="1025"/>
        <v>0.70091248112163396</v>
      </c>
      <c r="K2096" s="3">
        <f t="shared" si="1028"/>
        <v>6.9473051139565187E-2</v>
      </c>
      <c r="L2096" s="7">
        <f t="shared" si="1029"/>
        <v>3.1357733710312769E-4</v>
      </c>
      <c r="M2096" s="7">
        <f t="shared" si="1031"/>
        <v>4.1457611540047894E-4</v>
      </c>
      <c r="N2096" s="3">
        <f t="shared" si="1026"/>
        <v>2.5485370837626231E-4</v>
      </c>
      <c r="O2096" s="3">
        <f t="shared" si="1032"/>
        <v>0.2457478028542025</v>
      </c>
      <c r="P2096" s="3">
        <f t="shared" si="1030"/>
        <v>0.24600265656257878</v>
      </c>
    </row>
    <row r="2098" spans="1:16" x14ac:dyDescent="0.25">
      <c r="A2098" s="5" t="s">
        <v>75</v>
      </c>
      <c r="B2098" s="5"/>
      <c r="C2098" s="5"/>
      <c r="D2098" s="5"/>
      <c r="E2098" s="5"/>
      <c r="F2098">
        <f>F2065+1</f>
        <v>64</v>
      </c>
      <c r="G2098" t="s">
        <v>76</v>
      </c>
      <c r="H2098">
        <f>D$18/100</f>
        <v>0.7</v>
      </c>
      <c r="K2098" t="s">
        <v>15</v>
      </c>
    </row>
    <row r="2099" spans="1:16" x14ac:dyDescent="0.25">
      <c r="A2099" s="1" t="s">
        <v>82</v>
      </c>
      <c r="B2099" s="1" t="s">
        <v>182</v>
      </c>
      <c r="C2099" s="1" t="s">
        <v>183</v>
      </c>
      <c r="D2099" s="1" t="s">
        <v>184</v>
      </c>
      <c r="E2099" s="1" t="s">
        <v>185</v>
      </c>
      <c r="F2099" s="1" t="s">
        <v>79</v>
      </c>
      <c r="G2099" s="1" t="s">
        <v>81</v>
      </c>
      <c r="H2099" s="1" t="s">
        <v>84</v>
      </c>
      <c r="I2099" s="1" t="s">
        <v>60</v>
      </c>
      <c r="J2099" s="1" t="s">
        <v>187</v>
      </c>
      <c r="K2099" s="1" t="s">
        <v>86</v>
      </c>
      <c r="L2099" s="1" t="s">
        <v>88</v>
      </c>
      <c r="M2099" s="1" t="s">
        <v>88</v>
      </c>
      <c r="N2099" s="1" t="s">
        <v>90</v>
      </c>
      <c r="O2099" s="1" t="s">
        <v>92</v>
      </c>
      <c r="P2099" s="1" t="s">
        <v>92</v>
      </c>
    </row>
    <row r="2100" spans="1:16" x14ac:dyDescent="0.25">
      <c r="A2100" s="1" t="s">
        <v>77</v>
      </c>
      <c r="B2100" s="1" t="s">
        <v>10</v>
      </c>
      <c r="C2100" s="1" t="s">
        <v>57</v>
      </c>
      <c r="D2100" s="1" t="s">
        <v>59</v>
      </c>
      <c r="E2100" s="1" t="s">
        <v>186</v>
      </c>
      <c r="F2100" s="1" t="s">
        <v>78</v>
      </c>
      <c r="G2100" s="1" t="s">
        <v>80</v>
      </c>
      <c r="H2100" s="1" t="s">
        <v>83</v>
      </c>
      <c r="I2100" s="1" t="s">
        <v>61</v>
      </c>
      <c r="J2100" s="1" t="s">
        <v>188</v>
      </c>
      <c r="K2100" s="1" t="s">
        <v>85</v>
      </c>
      <c r="L2100" s="1" t="s">
        <v>87</v>
      </c>
      <c r="M2100" s="1" t="s">
        <v>28</v>
      </c>
      <c r="N2100" s="1" t="s">
        <v>89</v>
      </c>
      <c r="O2100" s="1" t="s">
        <v>32</v>
      </c>
      <c r="P2100" s="1" t="s">
        <v>91</v>
      </c>
    </row>
    <row r="2101" spans="1:16" x14ac:dyDescent="0.25">
      <c r="A2101" s="1" t="s">
        <v>0</v>
      </c>
      <c r="B2101" s="1" t="s">
        <v>0</v>
      </c>
      <c r="C2101" s="1" t="s">
        <v>97</v>
      </c>
      <c r="D2101" s="1" t="s">
        <v>17</v>
      </c>
      <c r="E2101" s="1" t="s">
        <v>17</v>
      </c>
      <c r="F2101" s="1" t="s">
        <v>22</v>
      </c>
      <c r="G2101" s="1" t="s">
        <v>0</v>
      </c>
      <c r="H2101" s="1" t="s">
        <v>0</v>
      </c>
      <c r="I2101" s="1" t="s">
        <v>0</v>
      </c>
      <c r="J2101" s="1" t="s">
        <v>0</v>
      </c>
      <c r="K2101" s="1" t="s">
        <v>0</v>
      </c>
      <c r="L2101" s="1" t="s">
        <v>20</v>
      </c>
      <c r="M2101" s="1" t="s">
        <v>20</v>
      </c>
      <c r="N2101" s="1" t="s">
        <v>0</v>
      </c>
      <c r="O2101" s="1" t="s">
        <v>0</v>
      </c>
      <c r="P2101" s="1" t="s">
        <v>0</v>
      </c>
    </row>
    <row r="2102" spans="1:16" x14ac:dyDescent="0.25">
      <c r="A2102" s="8">
        <v>0.2</v>
      </c>
      <c r="B2102" s="8">
        <f t="shared" ref="B2102:B2129" si="1033">IF(A2102&lt;$D$24,A2102,2*$D$24-A2102)</f>
        <v>4.9999999999999989E-2</v>
      </c>
      <c r="C2102" s="8">
        <f t="shared" ref="C2102:C2129" si="1034">2*ACOS(($D$24-B2102)/$D$24)</f>
        <v>1.8545904360032242</v>
      </c>
      <c r="D2102" s="8">
        <f t="shared" ref="D2102:D2129" si="1035">$D$24^2*(C2102-SIN(C2102))/2</f>
        <v>6.9889877812751881E-3</v>
      </c>
      <c r="E2102" s="8">
        <f t="shared" ref="E2102:E2129" si="1036">IF(A2102&lt;$D$24,D2102,3.1416*($D$24)^2-D2102)</f>
        <v>4.2098512218724814E-2</v>
      </c>
      <c r="F2102" s="3">
        <f t="shared" ref="F2102:F2129" si="1037">$D$19/E2102</f>
        <v>0.51457175906087338</v>
      </c>
      <c r="G2102" s="7">
        <f t="shared" ref="G2102:G2129" si="1038">F2102^2/(2*32.2)</f>
        <v>4.1115542736490911E-3</v>
      </c>
      <c r="H2102" s="3">
        <f t="shared" ref="H2102:H2129" si="1039">A2102+G2102</f>
        <v>0.2041115542736491</v>
      </c>
      <c r="I2102" s="3">
        <f t="shared" ref="I2102:I2129" si="1040">$D$24*C2102</f>
        <v>0.23182380450040302</v>
      </c>
      <c r="J2102" s="3">
        <f t="shared" ref="J2102:J2129" si="1041">IF(A2102&lt;$D$24,I2102,(2*3.1416*$D$24-I2102))</f>
        <v>0.55357619549959702</v>
      </c>
      <c r="K2102" s="3">
        <f>E2102/J2102</f>
        <v>7.6048270429568104E-2</v>
      </c>
      <c r="L2102" s="7">
        <f>($D$21^2)*(F2102^2)/(($D$20^2)*(K2102^1.333))</f>
        <v>3.7189525515176188E-4</v>
      </c>
      <c r="M2102" s="7">
        <f>D2085</f>
        <v>3.9303777589949455E-4</v>
      </c>
      <c r="N2102" s="3">
        <f t="shared" ref="N2102:N2129" si="1042">((M2102+L2102)/2)*D$30</f>
        <v>2.6772656086793969E-4</v>
      </c>
      <c r="O2102" s="3">
        <f>H2096</f>
        <v>0.24600265612546718</v>
      </c>
      <c r="P2102" s="3">
        <f>N2102+O2102</f>
        <v>0.24627038268633511</v>
      </c>
    </row>
    <row r="2103" spans="1:16" x14ac:dyDescent="0.25">
      <c r="A2103" s="8">
        <f t="shared" ref="A2103:A2129" si="1043">A2102+(P2102-H2102)/2</f>
        <v>0.22107941420634303</v>
      </c>
      <c r="B2103" s="8">
        <f t="shared" si="1033"/>
        <v>2.8920585793656972E-2</v>
      </c>
      <c r="C2103" s="8">
        <f t="shared" si="1034"/>
        <v>1.3881825662506515</v>
      </c>
      <c r="D2103" s="8">
        <f t="shared" si="1035"/>
        <v>3.1625794847444898E-3</v>
      </c>
      <c r="E2103" s="8">
        <f t="shared" si="1036"/>
        <v>4.5924920515255513E-2</v>
      </c>
      <c r="F2103" s="3">
        <f t="shared" si="1037"/>
        <v>0.47169826846056051</v>
      </c>
      <c r="G2103" s="7">
        <f t="shared" si="1038"/>
        <v>3.4549573985821584E-3</v>
      </c>
      <c r="H2103" s="3">
        <f t="shared" si="1039"/>
        <v>0.22453437160492518</v>
      </c>
      <c r="I2103" s="3">
        <f t="shared" si="1040"/>
        <v>0.17352282078133144</v>
      </c>
      <c r="J2103" s="3">
        <f t="shared" si="1041"/>
        <v>0.61187717921866858</v>
      </c>
      <c r="K2103" s="3">
        <f t="shared" ref="K2103:K2129" si="1044">E2103/J2103</f>
        <v>7.5055782557373607E-2</v>
      </c>
      <c r="L2103" s="7">
        <f t="shared" ref="L2103:L2129" si="1045">($D$21^2)*(F2103^2)/(($D$20^2)*(K2103^1.333))</f>
        <v>3.1802577291669548E-4</v>
      </c>
      <c r="M2103" s="7">
        <f>M2102</f>
        <v>3.9303777589949455E-4</v>
      </c>
      <c r="N2103" s="3">
        <f t="shared" si="1042"/>
        <v>2.4887224208566648E-4</v>
      </c>
      <c r="O2103" s="3">
        <f>O2102</f>
        <v>0.24600265612546718</v>
      </c>
      <c r="P2103" s="3">
        <f t="shared" ref="P2103:P2129" si="1046">N2103+O2103</f>
        <v>0.24625152836755285</v>
      </c>
    </row>
    <row r="2104" spans="1:16" x14ac:dyDescent="0.25">
      <c r="A2104" s="8">
        <f t="shared" si="1043"/>
        <v>0.23193799258765685</v>
      </c>
      <c r="B2104" s="8">
        <f t="shared" si="1033"/>
        <v>1.8062007412343151E-2</v>
      </c>
      <c r="C2104" s="8">
        <f t="shared" si="1034"/>
        <v>1.0885460541452208</v>
      </c>
      <c r="D2104" s="8">
        <f t="shared" si="1035"/>
        <v>1.5827539475546182E-3</v>
      </c>
      <c r="E2104" s="8">
        <f t="shared" si="1036"/>
        <v>4.7504746052445382E-2</v>
      </c>
      <c r="F2104" s="3">
        <f t="shared" si="1037"/>
        <v>0.45601139436298016</v>
      </c>
      <c r="G2104" s="7">
        <f t="shared" si="1038"/>
        <v>3.2289812389575995E-3</v>
      </c>
      <c r="H2104" s="3">
        <f t="shared" si="1039"/>
        <v>0.23516697382661444</v>
      </c>
      <c r="I2104" s="3">
        <f t="shared" si="1040"/>
        <v>0.1360682567681526</v>
      </c>
      <c r="J2104" s="3">
        <f t="shared" si="1041"/>
        <v>0.64933174323184739</v>
      </c>
      <c r="K2104" s="3">
        <f t="shared" si="1044"/>
        <v>7.3159438988775194E-2</v>
      </c>
      <c r="L2104" s="7">
        <f t="shared" si="1045"/>
        <v>3.0753873602486177E-4</v>
      </c>
      <c r="M2104" s="7">
        <f t="shared" ref="M2104:M2129" si="1047">M2103</f>
        <v>3.9303777589949455E-4</v>
      </c>
      <c r="N2104" s="3">
        <f t="shared" si="1042"/>
        <v>2.452017791735247E-4</v>
      </c>
      <c r="O2104" s="3">
        <f t="shared" ref="O2104:O2129" si="1048">O2103</f>
        <v>0.24600265612546718</v>
      </c>
      <c r="P2104" s="3">
        <f t="shared" si="1046"/>
        <v>0.24624785790464071</v>
      </c>
    </row>
    <row r="2105" spans="1:16" x14ac:dyDescent="0.25">
      <c r="A2105" s="8">
        <f t="shared" si="1043"/>
        <v>0.23747843462666998</v>
      </c>
      <c r="B2105" s="8">
        <f t="shared" si="1033"/>
        <v>1.2521565373330018E-2</v>
      </c>
      <c r="C2105" s="8">
        <f t="shared" si="1034"/>
        <v>0.90284489017983161</v>
      </c>
      <c r="D2105" s="8">
        <f t="shared" si="1035"/>
        <v>9.1994328695515614E-4</v>
      </c>
      <c r="E2105" s="8">
        <f t="shared" si="1036"/>
        <v>4.8167556713044846E-2</v>
      </c>
      <c r="F2105" s="3">
        <f t="shared" si="1037"/>
        <v>0.44973644013727093</v>
      </c>
      <c r="G2105" s="7">
        <f t="shared" si="1038"/>
        <v>3.1407277265115691E-3</v>
      </c>
      <c r="H2105" s="3">
        <f t="shared" si="1039"/>
        <v>0.24061916235318154</v>
      </c>
      <c r="I2105" s="3">
        <f t="shared" si="1040"/>
        <v>0.11285561127247895</v>
      </c>
      <c r="J2105" s="3">
        <f t="shared" si="1041"/>
        <v>0.67254438872752109</v>
      </c>
      <c r="K2105" s="3">
        <f t="shared" si="1044"/>
        <v>7.161989233778257E-2</v>
      </c>
      <c r="L2105" s="7">
        <f t="shared" si="1045"/>
        <v>3.0773515829227133E-4</v>
      </c>
      <c r="M2105" s="7">
        <f t="shared" si="1047"/>
        <v>3.9303777589949455E-4</v>
      </c>
      <c r="N2105" s="3">
        <f t="shared" si="1042"/>
        <v>2.4527052696711807E-4</v>
      </c>
      <c r="O2105" s="3">
        <f t="shared" si="1048"/>
        <v>0.24600265612546718</v>
      </c>
      <c r="P2105" s="3">
        <f t="shared" si="1046"/>
        <v>0.24624792665243431</v>
      </c>
    </row>
    <row r="2106" spans="1:16" x14ac:dyDescent="0.25">
      <c r="A2106" s="8">
        <f t="shared" si="1043"/>
        <v>0.24029281677629638</v>
      </c>
      <c r="B2106" s="8">
        <f t="shared" si="1033"/>
        <v>9.7071832237036193E-3</v>
      </c>
      <c r="C2106" s="8">
        <f t="shared" si="1034"/>
        <v>0.79339235363059313</v>
      </c>
      <c r="D2106" s="8">
        <f t="shared" si="1035"/>
        <v>6.3012094509307375E-4</v>
      </c>
      <c r="E2106" s="8">
        <f t="shared" si="1036"/>
        <v>4.8457379054906928E-2</v>
      </c>
      <c r="F2106" s="3">
        <f t="shared" si="1037"/>
        <v>0.44704657801836417</v>
      </c>
      <c r="G2106" s="7">
        <f t="shared" si="1038"/>
        <v>3.1032708527628781E-3</v>
      </c>
      <c r="H2106" s="3">
        <f t="shared" si="1039"/>
        <v>0.24339608762905926</v>
      </c>
      <c r="I2106" s="3">
        <f t="shared" si="1040"/>
        <v>9.9174044203824141E-2</v>
      </c>
      <c r="J2106" s="3">
        <f t="shared" si="1041"/>
        <v>0.68622595579617585</v>
      </c>
      <c r="K2106" s="3">
        <f t="shared" si="1044"/>
        <v>7.0614319737710166E-2</v>
      </c>
      <c r="L2106" s="7">
        <f t="shared" si="1045"/>
        <v>3.0985057682412489E-4</v>
      </c>
      <c r="M2106" s="7">
        <f t="shared" si="1047"/>
        <v>3.9303777589949455E-4</v>
      </c>
      <c r="N2106" s="3">
        <f t="shared" si="1042"/>
        <v>2.4601092345326677E-4</v>
      </c>
      <c r="O2106" s="3">
        <f t="shared" si="1048"/>
        <v>0.24600265612546718</v>
      </c>
      <c r="P2106" s="3">
        <f t="shared" si="1046"/>
        <v>0.24624866704892046</v>
      </c>
    </row>
    <row r="2107" spans="1:16" x14ac:dyDescent="0.25">
      <c r="A2107" s="8">
        <f t="shared" si="1043"/>
        <v>0.24171910648622696</v>
      </c>
      <c r="B2107" s="8">
        <f t="shared" si="1033"/>
        <v>8.2808935137730355E-3</v>
      </c>
      <c r="C2107" s="8">
        <f t="shared" si="1034"/>
        <v>0.73207540065000254</v>
      </c>
      <c r="D2107" s="8">
        <f t="shared" si="1035"/>
        <v>4.9734896497474149E-4</v>
      </c>
      <c r="E2107" s="8">
        <f t="shared" si="1036"/>
        <v>4.8590151035025259E-2</v>
      </c>
      <c r="F2107" s="3">
        <f t="shared" si="1037"/>
        <v>0.44582502883392477</v>
      </c>
      <c r="G2107" s="7">
        <f t="shared" si="1038"/>
        <v>3.0863347256951841E-3</v>
      </c>
      <c r="H2107" s="3">
        <f t="shared" si="1039"/>
        <v>0.24480544121192216</v>
      </c>
      <c r="I2107" s="3">
        <f t="shared" si="1040"/>
        <v>9.1509425081250317E-2</v>
      </c>
      <c r="J2107" s="3">
        <f t="shared" si="1041"/>
        <v>0.69389057491874961</v>
      </c>
      <c r="K2107" s="3">
        <f t="shared" si="1044"/>
        <v>7.0025668010716052E-2</v>
      </c>
      <c r="L2107" s="7">
        <f t="shared" si="1045"/>
        <v>3.1161747129722036E-4</v>
      </c>
      <c r="M2107" s="7">
        <f t="shared" si="1047"/>
        <v>3.9303777589949455E-4</v>
      </c>
      <c r="N2107" s="3">
        <f t="shared" si="1042"/>
        <v>2.4662933651885022E-4</v>
      </c>
      <c r="O2107" s="3">
        <f t="shared" si="1048"/>
        <v>0.24600265612546718</v>
      </c>
      <c r="P2107" s="3">
        <f t="shared" si="1046"/>
        <v>0.24624928546198602</v>
      </c>
    </row>
    <row r="2108" spans="1:16" x14ac:dyDescent="0.25">
      <c r="A2108" s="8">
        <f t="shared" si="1043"/>
        <v>0.24244102861125888</v>
      </c>
      <c r="B2108" s="8">
        <f t="shared" si="1033"/>
        <v>7.5589713887411203E-3</v>
      </c>
      <c r="C2108" s="8">
        <f t="shared" si="1034"/>
        <v>0.6990923664345492</v>
      </c>
      <c r="D2108" s="8">
        <f t="shared" si="1035"/>
        <v>4.3413391324861102E-4</v>
      </c>
      <c r="E2108" s="8">
        <f t="shared" si="1036"/>
        <v>4.8653366086751387E-2</v>
      </c>
      <c r="F2108" s="3">
        <f t="shared" si="1037"/>
        <v>0.44524577081900579</v>
      </c>
      <c r="G2108" s="7">
        <f t="shared" si="1038"/>
        <v>3.0783198203759412E-3</v>
      </c>
      <c r="H2108" s="3">
        <f t="shared" si="1039"/>
        <v>0.24551934843163481</v>
      </c>
      <c r="I2108" s="3">
        <f t="shared" si="1040"/>
        <v>8.7386545804318649E-2</v>
      </c>
      <c r="J2108" s="3">
        <f t="shared" si="1041"/>
        <v>0.69801345419568128</v>
      </c>
      <c r="K2108" s="3">
        <f t="shared" si="1044"/>
        <v>6.9702619332480495E-2</v>
      </c>
      <c r="L2108" s="7">
        <f t="shared" si="1045"/>
        <v>3.1272989002747992E-4</v>
      </c>
      <c r="M2108" s="7">
        <f t="shared" si="1047"/>
        <v>3.9303777589949455E-4</v>
      </c>
      <c r="N2108" s="3">
        <f t="shared" si="1042"/>
        <v>2.4701868307444108E-4</v>
      </c>
      <c r="O2108" s="3">
        <f t="shared" si="1048"/>
        <v>0.24600265612546718</v>
      </c>
      <c r="P2108" s="3">
        <f t="shared" si="1046"/>
        <v>0.24624967480854162</v>
      </c>
    </row>
    <row r="2109" spans="1:16" x14ac:dyDescent="0.25">
      <c r="A2109" s="8">
        <f t="shared" si="1043"/>
        <v>0.2428061917997123</v>
      </c>
      <c r="B2109" s="8">
        <f t="shared" si="1033"/>
        <v>7.1938082002876991E-3</v>
      </c>
      <c r="C2109" s="8">
        <f t="shared" si="1034"/>
        <v>0.68182758237686736</v>
      </c>
      <c r="D2109" s="8">
        <f t="shared" si="1035"/>
        <v>4.032385238597171E-4</v>
      </c>
      <c r="E2109" s="8">
        <f t="shared" si="1036"/>
        <v>4.8684261476140279E-2</v>
      </c>
      <c r="F2109" s="3">
        <f t="shared" si="1037"/>
        <v>0.44496321458735888</v>
      </c>
      <c r="G2109" s="7">
        <f t="shared" si="1038"/>
        <v>3.0744140114272668E-3</v>
      </c>
      <c r="H2109" s="3">
        <f t="shared" si="1039"/>
        <v>0.24588060581113957</v>
      </c>
      <c r="I2109" s="3">
        <f t="shared" si="1040"/>
        <v>8.522844779710842E-2</v>
      </c>
      <c r="J2109" s="3">
        <f t="shared" si="1041"/>
        <v>0.70017155220289151</v>
      </c>
      <c r="K2109" s="3">
        <f t="shared" si="1044"/>
        <v>6.953190446394035E-2</v>
      </c>
      <c r="L2109" s="7">
        <f t="shared" si="1045"/>
        <v>3.1335571107003963E-4</v>
      </c>
      <c r="M2109" s="7">
        <f t="shared" si="1047"/>
        <v>3.9303777589949455E-4</v>
      </c>
      <c r="N2109" s="3">
        <f t="shared" si="1042"/>
        <v>2.4723772043933696E-4</v>
      </c>
      <c r="O2109" s="3">
        <f t="shared" si="1048"/>
        <v>0.24600265612546718</v>
      </c>
      <c r="P2109" s="3">
        <f t="shared" si="1046"/>
        <v>0.24624989384590651</v>
      </c>
    </row>
    <row r="2110" spans="1:16" x14ac:dyDescent="0.25">
      <c r="A2110" s="8">
        <f t="shared" si="1043"/>
        <v>0.24299083581709577</v>
      </c>
      <c r="B2110" s="8">
        <f t="shared" si="1033"/>
        <v>7.0091641829042317E-3</v>
      </c>
      <c r="C2110" s="8">
        <f t="shared" si="1034"/>
        <v>0.67293583350005282</v>
      </c>
      <c r="D2110" s="8">
        <f t="shared" si="1035"/>
        <v>3.8790121904953238E-4</v>
      </c>
      <c r="E2110" s="8">
        <f t="shared" si="1036"/>
        <v>4.8699598780950468E-2</v>
      </c>
      <c r="F2110" s="3">
        <f t="shared" si="1037"/>
        <v>0.44482307921412628</v>
      </c>
      <c r="G2110" s="7">
        <f t="shared" si="1038"/>
        <v>3.0724778230052305E-3</v>
      </c>
      <c r="H2110" s="3">
        <f t="shared" si="1039"/>
        <v>0.24606331364010101</v>
      </c>
      <c r="I2110" s="3">
        <f t="shared" si="1040"/>
        <v>8.4116979187506602E-2</v>
      </c>
      <c r="J2110" s="3">
        <f t="shared" si="1041"/>
        <v>0.70128302081249339</v>
      </c>
      <c r="K2110" s="3">
        <f t="shared" si="1044"/>
        <v>6.9443573187509974E-2</v>
      </c>
      <c r="L2110" s="7">
        <f t="shared" si="1045"/>
        <v>3.1368945807595913E-4</v>
      </c>
      <c r="M2110" s="7">
        <f t="shared" si="1047"/>
        <v>3.9303777589949455E-4</v>
      </c>
      <c r="N2110" s="3">
        <f t="shared" si="1042"/>
        <v>2.4735453189140877E-4</v>
      </c>
      <c r="O2110" s="3">
        <f t="shared" si="1048"/>
        <v>0.24600265612546718</v>
      </c>
      <c r="P2110" s="3">
        <f t="shared" si="1046"/>
        <v>0.24625001065735858</v>
      </c>
    </row>
    <row r="2111" spans="1:16" x14ac:dyDescent="0.25">
      <c r="A2111" s="8">
        <f t="shared" si="1043"/>
        <v>0.24308418432572454</v>
      </c>
      <c r="B2111" s="8">
        <f t="shared" si="1033"/>
        <v>6.9158156742754606E-3</v>
      </c>
      <c r="C2111" s="8">
        <f t="shared" si="1034"/>
        <v>0.66839724476316809</v>
      </c>
      <c r="D2111" s="8">
        <f t="shared" si="1035"/>
        <v>3.8022132086152054E-4</v>
      </c>
      <c r="E2111" s="8">
        <f t="shared" si="1036"/>
        <v>4.8707278679138481E-2</v>
      </c>
      <c r="F2111" s="3">
        <f t="shared" si="1037"/>
        <v>0.44475294193582443</v>
      </c>
      <c r="G2111" s="7">
        <f t="shared" si="1038"/>
        <v>3.0715089962821554E-3</v>
      </c>
      <c r="H2111" s="3">
        <f t="shared" si="1039"/>
        <v>0.24615569332200671</v>
      </c>
      <c r="I2111" s="3">
        <f t="shared" si="1040"/>
        <v>8.3549655595396011E-2</v>
      </c>
      <c r="J2111" s="3">
        <f t="shared" si="1041"/>
        <v>0.70185034440460403</v>
      </c>
      <c r="K2111" s="3">
        <f t="shared" si="1044"/>
        <v>6.9398382529053254E-2</v>
      </c>
      <c r="L2111" s="7">
        <f t="shared" si="1045"/>
        <v>3.1386277639561147E-4</v>
      </c>
      <c r="M2111" s="7">
        <f t="shared" si="1047"/>
        <v>3.9303777589949455E-4</v>
      </c>
      <c r="N2111" s="3">
        <f t="shared" si="1042"/>
        <v>2.4741519330328708E-4</v>
      </c>
      <c r="O2111" s="3">
        <f t="shared" si="1048"/>
        <v>0.24600265612546718</v>
      </c>
      <c r="P2111" s="3">
        <f t="shared" si="1046"/>
        <v>0.24625007131877047</v>
      </c>
    </row>
    <row r="2112" spans="1:16" x14ac:dyDescent="0.25">
      <c r="A2112" s="8">
        <f t="shared" si="1043"/>
        <v>0.24313137332410642</v>
      </c>
      <c r="B2112" s="8">
        <f t="shared" si="1033"/>
        <v>6.8686266758935799E-3</v>
      </c>
      <c r="C2112" s="8">
        <f t="shared" si="1034"/>
        <v>0.66609160024503522</v>
      </c>
      <c r="D2112" s="8">
        <f t="shared" si="1035"/>
        <v>3.7635809979002545E-4</v>
      </c>
      <c r="E2112" s="8">
        <f t="shared" si="1036"/>
        <v>4.8711141900209975E-2</v>
      </c>
      <c r="F2112" s="3">
        <f t="shared" si="1037"/>
        <v>0.44471766912410476</v>
      </c>
      <c r="G2112" s="7">
        <f t="shared" si="1038"/>
        <v>3.0710218203598865E-3</v>
      </c>
      <c r="H2112" s="3">
        <f t="shared" si="1039"/>
        <v>0.24620239514446632</v>
      </c>
      <c r="I2112" s="3">
        <f t="shared" si="1040"/>
        <v>8.3261450030629403E-2</v>
      </c>
      <c r="J2112" s="3">
        <f t="shared" si="1041"/>
        <v>0.70213854996937064</v>
      </c>
      <c r="K2112" s="3">
        <f t="shared" si="1044"/>
        <v>6.9375398776117481E-2</v>
      </c>
      <c r="L2112" s="7">
        <f t="shared" si="1045"/>
        <v>3.1395158696310706E-4</v>
      </c>
      <c r="M2112" s="7">
        <f t="shared" si="1047"/>
        <v>3.9303777589949455E-4</v>
      </c>
      <c r="N2112" s="3">
        <f t="shared" si="1042"/>
        <v>2.4744627700191057E-4</v>
      </c>
      <c r="O2112" s="3">
        <f t="shared" si="1048"/>
        <v>0.24600265612546718</v>
      </c>
      <c r="P2112" s="3">
        <f t="shared" si="1046"/>
        <v>0.24625010240246908</v>
      </c>
    </row>
    <row r="2113" spans="1:16" x14ac:dyDescent="0.25">
      <c r="A2113" s="8">
        <f t="shared" si="1043"/>
        <v>0.24315522695310782</v>
      </c>
      <c r="B2113" s="8">
        <f t="shared" si="1033"/>
        <v>6.844773046892183E-3</v>
      </c>
      <c r="C2113" s="8">
        <f t="shared" si="1034"/>
        <v>0.66492318855344479</v>
      </c>
      <c r="D2113" s="8">
        <f t="shared" si="1035"/>
        <v>3.7441017079849204E-4</v>
      </c>
      <c r="E2113" s="8">
        <f t="shared" si="1036"/>
        <v>4.8713089829201507E-2</v>
      </c>
      <c r="F2113" s="3">
        <f t="shared" si="1037"/>
        <v>0.4446998858456519</v>
      </c>
      <c r="G2113" s="7">
        <f t="shared" si="1038"/>
        <v>3.0707762184958975E-3</v>
      </c>
      <c r="H2113" s="3">
        <f t="shared" si="1039"/>
        <v>0.2462260031716037</v>
      </c>
      <c r="I2113" s="3">
        <f t="shared" si="1040"/>
        <v>8.3115398569180599E-2</v>
      </c>
      <c r="J2113" s="3">
        <f t="shared" si="1041"/>
        <v>0.70228460143081939</v>
      </c>
      <c r="K2113" s="3">
        <f t="shared" si="1044"/>
        <v>6.9363744741027383E-2</v>
      </c>
      <c r="L2113" s="7">
        <f t="shared" si="1045"/>
        <v>3.1399678850691469E-4</v>
      </c>
      <c r="M2113" s="7">
        <f t="shared" si="1047"/>
        <v>3.9303777589949455E-4</v>
      </c>
      <c r="N2113" s="3">
        <f t="shared" si="1042"/>
        <v>2.4746209754224321E-4</v>
      </c>
      <c r="O2113" s="3">
        <f t="shared" si="1048"/>
        <v>0.24600265612546718</v>
      </c>
      <c r="P2113" s="3">
        <f t="shared" si="1046"/>
        <v>0.24625011822300943</v>
      </c>
    </row>
    <row r="2114" spans="1:16" x14ac:dyDescent="0.25">
      <c r="A2114" s="8">
        <f t="shared" si="1043"/>
        <v>0.2431672844788107</v>
      </c>
      <c r="B2114" s="8">
        <f t="shared" si="1033"/>
        <v>6.8327155211893031E-3</v>
      </c>
      <c r="C2114" s="8">
        <f t="shared" si="1034"/>
        <v>0.66433182730462148</v>
      </c>
      <c r="D2114" s="8">
        <f t="shared" si="1035"/>
        <v>3.7342678586917404E-4</v>
      </c>
      <c r="E2114" s="8">
        <f t="shared" si="1036"/>
        <v>4.8714073214130828E-2</v>
      </c>
      <c r="F2114" s="3">
        <f t="shared" si="1037"/>
        <v>0.44469090874443745</v>
      </c>
      <c r="G2114" s="7">
        <f t="shared" si="1038"/>
        <v>3.0706522409930681E-3</v>
      </c>
      <c r="H2114" s="3">
        <f t="shared" si="1039"/>
        <v>0.24623793671980376</v>
      </c>
      <c r="I2114" s="3">
        <f t="shared" si="1040"/>
        <v>8.3041478413077685E-2</v>
      </c>
      <c r="J2114" s="3">
        <f t="shared" si="1041"/>
        <v>0.70235852158692236</v>
      </c>
      <c r="K2114" s="3">
        <f t="shared" si="1044"/>
        <v>6.9357844629072504E-2</v>
      </c>
      <c r="L2114" s="7">
        <f t="shared" si="1045"/>
        <v>3.140197162137777E-4</v>
      </c>
      <c r="M2114" s="7">
        <f t="shared" si="1047"/>
        <v>3.9303777589949455E-4</v>
      </c>
      <c r="N2114" s="3">
        <f t="shared" si="1042"/>
        <v>2.4747012223964529E-4</v>
      </c>
      <c r="O2114" s="3">
        <f t="shared" si="1048"/>
        <v>0.24600265612546718</v>
      </c>
      <c r="P2114" s="3">
        <f t="shared" si="1046"/>
        <v>0.24625012624770681</v>
      </c>
    </row>
    <row r="2115" spans="1:16" x14ac:dyDescent="0.25">
      <c r="A2115" s="8">
        <f t="shared" si="1043"/>
        <v>0.24317337924276222</v>
      </c>
      <c r="B2115" s="8">
        <f t="shared" si="1033"/>
        <v>6.8266207572377779E-3</v>
      </c>
      <c r="C2115" s="8">
        <f t="shared" si="1034"/>
        <v>0.6640327167059783</v>
      </c>
      <c r="D2115" s="8">
        <f t="shared" si="1035"/>
        <v>3.7293003117876058E-4</v>
      </c>
      <c r="E2115" s="8">
        <f t="shared" si="1036"/>
        <v>4.8714569968821238E-2</v>
      </c>
      <c r="F2115" s="3">
        <f t="shared" si="1037"/>
        <v>0.44468637411968676</v>
      </c>
      <c r="G2115" s="7">
        <f t="shared" si="1038"/>
        <v>3.0705896168899691E-3</v>
      </c>
      <c r="H2115" s="3">
        <f t="shared" si="1039"/>
        <v>0.24624396885965219</v>
      </c>
      <c r="I2115" s="3">
        <f t="shared" si="1040"/>
        <v>8.3004089588247287E-2</v>
      </c>
      <c r="J2115" s="3">
        <f t="shared" si="1041"/>
        <v>0.70239591041175276</v>
      </c>
      <c r="K2115" s="3">
        <f t="shared" si="1044"/>
        <v>6.9354859911220409E-2</v>
      </c>
      <c r="L2115" s="7">
        <f t="shared" si="1045"/>
        <v>3.1403132586903053E-4</v>
      </c>
      <c r="M2115" s="7">
        <f t="shared" si="1047"/>
        <v>3.9303777589949455E-4</v>
      </c>
      <c r="N2115" s="3">
        <f t="shared" si="1042"/>
        <v>2.4747418561898375E-4</v>
      </c>
      <c r="O2115" s="3">
        <f t="shared" si="1048"/>
        <v>0.24600265612546718</v>
      </c>
      <c r="P2115" s="3">
        <f t="shared" si="1046"/>
        <v>0.24625013031108617</v>
      </c>
    </row>
    <row r="2116" spans="1:16" x14ac:dyDescent="0.25">
      <c r="A2116" s="8">
        <f t="shared" si="1043"/>
        <v>0.2431764599684792</v>
      </c>
      <c r="B2116" s="8">
        <f t="shared" si="1033"/>
        <v>6.8235400315208028E-3</v>
      </c>
      <c r="C2116" s="8">
        <f t="shared" si="1034"/>
        <v>0.66388147563079114</v>
      </c>
      <c r="D2116" s="8">
        <f t="shared" si="1035"/>
        <v>3.7267901812640045E-4</v>
      </c>
      <c r="E2116" s="8">
        <f t="shared" si="1036"/>
        <v>4.8714820981873602E-2</v>
      </c>
      <c r="F2116" s="3">
        <f t="shared" si="1037"/>
        <v>0.44468408278243327</v>
      </c>
      <c r="G2116" s="7">
        <f t="shared" si="1038"/>
        <v>3.070557973292763E-3</v>
      </c>
      <c r="H2116" s="3">
        <f t="shared" si="1039"/>
        <v>0.24624701794177195</v>
      </c>
      <c r="I2116" s="3">
        <f t="shared" si="1040"/>
        <v>8.2985184453848893E-2</v>
      </c>
      <c r="J2116" s="3">
        <f t="shared" si="1041"/>
        <v>0.70241481554615115</v>
      </c>
      <c r="K2116" s="3">
        <f t="shared" si="1044"/>
        <v>6.9353350618033577E-2</v>
      </c>
      <c r="L2116" s="7">
        <f t="shared" si="1045"/>
        <v>3.1403719940487388E-4</v>
      </c>
      <c r="M2116" s="7">
        <f>M2108</f>
        <v>3.9303777589949455E-4</v>
      </c>
      <c r="N2116" s="3">
        <f t="shared" si="1042"/>
        <v>2.4747624135652895E-4</v>
      </c>
      <c r="O2116" s="3">
        <f>O2108</f>
        <v>0.24600265612546718</v>
      </c>
      <c r="P2116" s="3">
        <f t="shared" si="1046"/>
        <v>0.24625013236682372</v>
      </c>
    </row>
    <row r="2117" spans="1:16" x14ac:dyDescent="0.25">
      <c r="A2117" s="8">
        <f t="shared" si="1043"/>
        <v>0.24317801718100507</v>
      </c>
      <c r="B2117" s="8">
        <f t="shared" si="1033"/>
        <v>6.8219828189949316E-3</v>
      </c>
      <c r="C2117" s="8">
        <f t="shared" si="1034"/>
        <v>0.66380501527213243</v>
      </c>
      <c r="D2117" s="8">
        <f t="shared" si="1035"/>
        <v>3.7255215966558453E-4</v>
      </c>
      <c r="E2117" s="8">
        <f t="shared" si="1036"/>
        <v>4.8714947840334415E-2</v>
      </c>
      <c r="F2117" s="3">
        <f t="shared" si="1037"/>
        <v>0.44468292478184429</v>
      </c>
      <c r="G2117" s="7">
        <f t="shared" si="1038"/>
        <v>3.0705419812505491E-3</v>
      </c>
      <c r="H2117" s="3">
        <f t="shared" si="1039"/>
        <v>0.24624855916225563</v>
      </c>
      <c r="I2117" s="3">
        <f t="shared" si="1040"/>
        <v>8.2975626909016553E-2</v>
      </c>
      <c r="J2117" s="3">
        <f t="shared" si="1041"/>
        <v>0.70242437309098338</v>
      </c>
      <c r="K2117" s="3">
        <f t="shared" si="1044"/>
        <v>6.9352587561799309E-2</v>
      </c>
      <c r="L2117" s="7">
        <f t="shared" si="1045"/>
        <v>3.1404016962512929E-4</v>
      </c>
      <c r="M2117" s="7">
        <f t="shared" si="1047"/>
        <v>3.9303777589949455E-4</v>
      </c>
      <c r="N2117" s="3">
        <f t="shared" si="1042"/>
        <v>2.4747728093361834E-4</v>
      </c>
      <c r="O2117" s="3">
        <f t="shared" si="1048"/>
        <v>0.24600265612546718</v>
      </c>
      <c r="P2117" s="3">
        <f t="shared" si="1046"/>
        <v>0.24625013340640078</v>
      </c>
    </row>
    <row r="2118" spans="1:16" x14ac:dyDescent="0.25">
      <c r="A2118" s="8">
        <f t="shared" si="1043"/>
        <v>0.24317880430307764</v>
      </c>
      <c r="B2118" s="8">
        <f t="shared" si="1033"/>
        <v>6.8211956969223553E-3</v>
      </c>
      <c r="C2118" s="8">
        <f t="shared" si="1034"/>
        <v>0.66376636373269271</v>
      </c>
      <c r="D2118" s="8">
        <f t="shared" si="1035"/>
        <v>3.7248804204788755E-4</v>
      </c>
      <c r="E2118" s="8">
        <f t="shared" si="1036"/>
        <v>4.8715011957952109E-2</v>
      </c>
      <c r="F2118" s="3">
        <f t="shared" si="1037"/>
        <v>0.44468233950004676</v>
      </c>
      <c r="G2118" s="7">
        <f t="shared" si="1038"/>
        <v>3.0705338984974352E-3</v>
      </c>
      <c r="H2118" s="3">
        <f t="shared" si="1039"/>
        <v>0.24624933820157507</v>
      </c>
      <c r="I2118" s="3">
        <f t="shared" si="1040"/>
        <v>8.2970795466586589E-2</v>
      </c>
      <c r="J2118" s="3">
        <f t="shared" si="1041"/>
        <v>0.7024292045334134</v>
      </c>
      <c r="K2118" s="3">
        <f t="shared" si="1044"/>
        <v>6.9352201821265266E-2</v>
      </c>
      <c r="L2118" s="7">
        <f t="shared" si="1045"/>
        <v>3.1404167131761774E-4</v>
      </c>
      <c r="M2118" s="7">
        <f t="shared" si="1047"/>
        <v>3.9303777589949455E-4</v>
      </c>
      <c r="N2118" s="3">
        <f t="shared" si="1042"/>
        <v>2.4747780652598929E-4</v>
      </c>
      <c r="O2118" s="3">
        <f t="shared" si="1048"/>
        <v>0.24600265612546718</v>
      </c>
      <c r="P2118" s="3">
        <f t="shared" si="1046"/>
        <v>0.24625013393199316</v>
      </c>
    </row>
    <row r="2119" spans="1:16" x14ac:dyDescent="0.25">
      <c r="A2119" s="8">
        <f t="shared" si="1043"/>
        <v>0.2431792021682867</v>
      </c>
      <c r="B2119" s="8">
        <f t="shared" si="1033"/>
        <v>6.8207978317132989E-3</v>
      </c>
      <c r="C2119" s="8">
        <f t="shared" si="1034"/>
        <v>0.66374682578235822</v>
      </c>
      <c r="D2119" s="8">
        <f t="shared" si="1035"/>
        <v>3.7245563399650444E-4</v>
      </c>
      <c r="E2119" s="8">
        <f t="shared" si="1036"/>
        <v>4.8715044366003497E-2</v>
      </c>
      <c r="F2119" s="3">
        <f t="shared" si="1037"/>
        <v>0.44468204367176006</v>
      </c>
      <c r="G2119" s="7">
        <f t="shared" si="1038"/>
        <v>3.0705298131070359E-3</v>
      </c>
      <c r="H2119" s="3">
        <f t="shared" si="1039"/>
        <v>0.24624973198139374</v>
      </c>
      <c r="I2119" s="3">
        <f t="shared" si="1040"/>
        <v>8.2968353222794777E-2</v>
      </c>
      <c r="J2119" s="3">
        <f t="shared" si="1041"/>
        <v>0.70243164677720515</v>
      </c>
      <c r="K2119" s="3">
        <f t="shared" si="1044"/>
        <v>6.935200683156971E-2</v>
      </c>
      <c r="L2119" s="7">
        <f t="shared" si="1045"/>
        <v>3.1404243046219361E-4</v>
      </c>
      <c r="M2119" s="7">
        <f t="shared" si="1047"/>
        <v>3.9303777589949455E-4</v>
      </c>
      <c r="N2119" s="3">
        <f t="shared" si="1042"/>
        <v>2.4747807222659084E-4</v>
      </c>
      <c r="O2119" s="3">
        <f t="shared" si="1048"/>
        <v>0.24600265612546718</v>
      </c>
      <c r="P2119" s="3">
        <f t="shared" si="1046"/>
        <v>0.24625013419769376</v>
      </c>
    </row>
    <row r="2120" spans="1:16" x14ac:dyDescent="0.25">
      <c r="A2120" s="8">
        <f t="shared" si="1043"/>
        <v>0.24317940327643672</v>
      </c>
      <c r="B2120" s="8">
        <f t="shared" si="1033"/>
        <v>6.820596723563277E-3</v>
      </c>
      <c r="C2120" s="8">
        <f t="shared" si="1034"/>
        <v>0.66373694976203712</v>
      </c>
      <c r="D2120" s="8">
        <f t="shared" si="1035"/>
        <v>3.7243925311161719E-4</v>
      </c>
      <c r="E2120" s="8">
        <f t="shared" si="1036"/>
        <v>4.8715060746888382E-2</v>
      </c>
      <c r="F2120" s="3">
        <f t="shared" si="1037"/>
        <v>0.44468189414335435</v>
      </c>
      <c r="G2120" s="7">
        <f t="shared" si="1038"/>
        <v>3.0705277481198972E-3</v>
      </c>
      <c r="H2120" s="3">
        <f t="shared" si="1039"/>
        <v>0.24624993102455661</v>
      </c>
      <c r="I2120" s="3">
        <f t="shared" si="1040"/>
        <v>8.296711872025464E-2</v>
      </c>
      <c r="J2120" s="3">
        <f t="shared" si="1041"/>
        <v>0.70243288127974535</v>
      </c>
      <c r="K2120" s="3">
        <f t="shared" si="1044"/>
        <v>6.9351908267926754E-2</v>
      </c>
      <c r="L2120" s="7">
        <f t="shared" si="1045"/>
        <v>3.1404281420767714E-4</v>
      </c>
      <c r="M2120" s="7">
        <f t="shared" si="1047"/>
        <v>3.9303777589949455E-4</v>
      </c>
      <c r="N2120" s="3">
        <f t="shared" si="1042"/>
        <v>2.4747820653751005E-4</v>
      </c>
      <c r="O2120" s="3">
        <f t="shared" si="1048"/>
        <v>0.24600265612546718</v>
      </c>
      <c r="P2120" s="3">
        <f t="shared" si="1046"/>
        <v>0.24625013433200468</v>
      </c>
    </row>
    <row r="2121" spans="1:16" x14ac:dyDescent="0.25">
      <c r="A2121" s="8">
        <f t="shared" si="1043"/>
        <v>0.24317950493016077</v>
      </c>
      <c r="B2121" s="8">
        <f t="shared" si="1033"/>
        <v>6.8204950698392275E-3</v>
      </c>
      <c r="C2121" s="8">
        <f t="shared" si="1034"/>
        <v>0.66373195769646021</v>
      </c>
      <c r="D2121" s="8">
        <f t="shared" si="1035"/>
        <v>3.7243097318864424E-4</v>
      </c>
      <c r="E2121" s="8">
        <f t="shared" si="1036"/>
        <v>4.8715069026811358E-2</v>
      </c>
      <c r="F2121" s="3">
        <f t="shared" si="1037"/>
        <v>0.44468181856239131</v>
      </c>
      <c r="G2121" s="7">
        <f t="shared" si="1038"/>
        <v>3.0705267043471349E-3</v>
      </c>
      <c r="H2121" s="3">
        <f t="shared" si="1039"/>
        <v>0.2462500316345079</v>
      </c>
      <c r="I2121" s="3">
        <f t="shared" si="1040"/>
        <v>8.2966494712057526E-2</v>
      </c>
      <c r="J2121" s="3">
        <f t="shared" si="1041"/>
        <v>0.70243350528794246</v>
      </c>
      <c r="K2121" s="3">
        <f t="shared" si="1044"/>
        <v>6.9351858446504502E-2</v>
      </c>
      <c r="L2121" s="7">
        <f t="shared" si="1045"/>
        <v>3.1404300818438109E-4</v>
      </c>
      <c r="M2121" s="7">
        <f t="shared" si="1047"/>
        <v>3.9303777589949455E-4</v>
      </c>
      <c r="N2121" s="3">
        <f t="shared" si="1042"/>
        <v>2.4747827442935644E-4</v>
      </c>
      <c r="O2121" s="3">
        <f t="shared" si="1048"/>
        <v>0.24600265612546718</v>
      </c>
      <c r="P2121" s="3">
        <f t="shared" si="1046"/>
        <v>0.24625013439989654</v>
      </c>
    </row>
    <row r="2122" spans="1:16" x14ac:dyDescent="0.25">
      <c r="A2122" s="8">
        <f t="shared" si="1043"/>
        <v>0.24317955631285509</v>
      </c>
      <c r="B2122" s="8">
        <f t="shared" si="1033"/>
        <v>6.8204436871449059E-3</v>
      </c>
      <c r="C2122" s="8">
        <f t="shared" si="1034"/>
        <v>0.66372943435380405</v>
      </c>
      <c r="D2122" s="8">
        <f t="shared" si="1035"/>
        <v>3.724267879761942E-4</v>
      </c>
      <c r="E2122" s="8">
        <f t="shared" si="1036"/>
        <v>4.8715073212023806E-2</v>
      </c>
      <c r="F2122" s="3">
        <f t="shared" si="1037"/>
        <v>0.4446817803588588</v>
      </c>
      <c r="G2122" s="7">
        <f t="shared" si="1038"/>
        <v>3.070526176756589E-3</v>
      </c>
      <c r="H2122" s="3">
        <f t="shared" si="1039"/>
        <v>0.24625008248961169</v>
      </c>
      <c r="I2122" s="3">
        <f t="shared" si="1040"/>
        <v>8.2966179294225506E-2</v>
      </c>
      <c r="J2122" s="3">
        <f t="shared" si="1041"/>
        <v>0.70243382070577454</v>
      </c>
      <c r="K2122" s="3">
        <f t="shared" si="1044"/>
        <v>6.9351833263206278E-2</v>
      </c>
      <c r="L2122" s="7">
        <f t="shared" si="1045"/>
        <v>3.1404310623482461E-4</v>
      </c>
      <c r="M2122" s="7">
        <f t="shared" si="1047"/>
        <v>3.9303777589949455E-4</v>
      </c>
      <c r="N2122" s="3">
        <f t="shared" si="1042"/>
        <v>2.4747830874701171E-4</v>
      </c>
      <c r="O2122" s="3">
        <f t="shared" si="1048"/>
        <v>0.24600265612546718</v>
      </c>
      <c r="P2122" s="3">
        <f t="shared" si="1046"/>
        <v>0.2462501344342142</v>
      </c>
    </row>
    <row r="2123" spans="1:16" x14ac:dyDescent="0.25">
      <c r="A2123" s="8">
        <f t="shared" si="1043"/>
        <v>0.24317958228515635</v>
      </c>
      <c r="B2123" s="8">
        <f t="shared" si="1033"/>
        <v>6.8204177148436518E-3</v>
      </c>
      <c r="C2123" s="8">
        <f t="shared" si="1034"/>
        <v>0.66372815888164105</v>
      </c>
      <c r="D2123" s="8">
        <f t="shared" si="1035"/>
        <v>3.7242467249158379E-4</v>
      </c>
      <c r="E2123" s="8">
        <f t="shared" si="1036"/>
        <v>4.8715075327508413E-2</v>
      </c>
      <c r="F2123" s="3">
        <f t="shared" si="1037"/>
        <v>0.44468176104825619</v>
      </c>
      <c r="G2123" s="7">
        <f t="shared" si="1038"/>
        <v>3.070525910077304E-3</v>
      </c>
      <c r="H2123" s="3">
        <f t="shared" si="1039"/>
        <v>0.24625010819523366</v>
      </c>
      <c r="I2123" s="3">
        <f t="shared" si="1040"/>
        <v>8.2966019860205131E-2</v>
      </c>
      <c r="J2123" s="3">
        <f t="shared" si="1041"/>
        <v>0.70243398013979486</v>
      </c>
      <c r="K2123" s="3">
        <f t="shared" si="1044"/>
        <v>6.9351820533814987E-2</v>
      </c>
      <c r="L2123" s="7">
        <f t="shared" si="1045"/>
        <v>3.1404315579654354E-4</v>
      </c>
      <c r="M2123" s="7">
        <f t="shared" si="1047"/>
        <v>3.9303777589949455E-4</v>
      </c>
      <c r="N2123" s="3">
        <f t="shared" si="1042"/>
        <v>2.4747832609361335E-4</v>
      </c>
      <c r="O2123" s="3">
        <f t="shared" si="1048"/>
        <v>0.24600265612546718</v>
      </c>
      <c r="P2123" s="3">
        <f t="shared" si="1046"/>
        <v>0.2462501344515608</v>
      </c>
    </row>
    <row r="2124" spans="1:16" x14ac:dyDescent="0.25">
      <c r="A2124" s="8">
        <f t="shared" si="1043"/>
        <v>0.2431795954133199</v>
      </c>
      <c r="B2124" s="8">
        <f t="shared" si="1033"/>
        <v>6.8204045866800955E-3</v>
      </c>
      <c r="C2124" s="8">
        <f t="shared" si="1034"/>
        <v>0.66372751417055742</v>
      </c>
      <c r="D2124" s="8">
        <f t="shared" si="1035"/>
        <v>3.7242360318359355E-4</v>
      </c>
      <c r="E2124" s="8">
        <f t="shared" si="1036"/>
        <v>4.8715076396816409E-2</v>
      </c>
      <c r="F2124" s="3">
        <f t="shared" si="1037"/>
        <v>0.44468175128738135</v>
      </c>
      <c r="G2124" s="7">
        <f t="shared" si="1038"/>
        <v>3.0705257752796969E-3</v>
      </c>
      <c r="H2124" s="3">
        <f t="shared" si="1039"/>
        <v>0.2462501211885996</v>
      </c>
      <c r="I2124" s="3">
        <f t="shared" si="1040"/>
        <v>8.2965939271319677E-2</v>
      </c>
      <c r="J2124" s="3">
        <f t="shared" si="1041"/>
        <v>0.70243406072868031</v>
      </c>
      <c r="K2124" s="3">
        <f t="shared" si="1044"/>
        <v>6.9351814099505804E-2</v>
      </c>
      <c r="L2124" s="7">
        <f t="shared" si="1045"/>
        <v>3.1404318084849369E-4</v>
      </c>
      <c r="M2124" s="7">
        <f t="shared" si="1047"/>
        <v>3.9303777589949455E-4</v>
      </c>
      <c r="N2124" s="3">
        <f t="shared" si="1042"/>
        <v>2.4747833486179588E-4</v>
      </c>
      <c r="O2124" s="3">
        <f t="shared" si="1048"/>
        <v>0.24600265612546718</v>
      </c>
      <c r="P2124" s="3">
        <f t="shared" si="1046"/>
        <v>0.24625013446032898</v>
      </c>
    </row>
    <row r="2125" spans="1:16" x14ac:dyDescent="0.25">
      <c r="A2125" s="8">
        <f t="shared" si="1043"/>
        <v>0.2431796020491846</v>
      </c>
      <c r="B2125" s="8">
        <f t="shared" si="1033"/>
        <v>6.8203979508154045E-3</v>
      </c>
      <c r="C2125" s="8">
        <f t="shared" si="1034"/>
        <v>0.66372718828959876</v>
      </c>
      <c r="D2125" s="8">
        <f t="shared" si="1035"/>
        <v>3.7242306268315661E-4</v>
      </c>
      <c r="E2125" s="8">
        <f t="shared" si="1036"/>
        <v>4.8715076937316845E-2</v>
      </c>
      <c r="F2125" s="3">
        <f t="shared" si="1037"/>
        <v>0.44468174635357655</v>
      </c>
      <c r="G2125" s="7">
        <f t="shared" si="1038"/>
        <v>3.0705257071438909E-3</v>
      </c>
      <c r="H2125" s="3">
        <f t="shared" si="1039"/>
        <v>0.24625012775632849</v>
      </c>
      <c r="I2125" s="3">
        <f t="shared" si="1040"/>
        <v>8.2965898536199845E-2</v>
      </c>
      <c r="J2125" s="3">
        <f t="shared" si="1041"/>
        <v>0.70243410146380014</v>
      </c>
      <c r="K2125" s="3">
        <f t="shared" si="1044"/>
        <v>6.9351810847166517E-2</v>
      </c>
      <c r="L2125" s="7">
        <f t="shared" si="1045"/>
        <v>3.1404319351147357E-4</v>
      </c>
      <c r="M2125" s="7">
        <f t="shared" si="1047"/>
        <v>3.9303777589949455E-4</v>
      </c>
      <c r="N2125" s="3">
        <f t="shared" si="1042"/>
        <v>2.4747833929383882E-4</v>
      </c>
      <c r="O2125" s="3">
        <f t="shared" si="1048"/>
        <v>0.24600265612546718</v>
      </c>
      <c r="P2125" s="3">
        <f t="shared" si="1046"/>
        <v>0.24625013446476102</v>
      </c>
    </row>
    <row r="2126" spans="1:16" x14ac:dyDescent="0.25">
      <c r="A2126" s="8">
        <f t="shared" si="1043"/>
        <v>0.24317960540340086</v>
      </c>
      <c r="B2126" s="8">
        <f t="shared" si="1033"/>
        <v>6.8203945965991386E-3</v>
      </c>
      <c r="C2126" s="8">
        <f t="shared" si="1034"/>
        <v>0.66372702356719193</v>
      </c>
      <c r="D2126" s="8">
        <f t="shared" si="1035"/>
        <v>3.7242278947765932E-4</v>
      </c>
      <c r="E2126" s="8">
        <f t="shared" si="1036"/>
        <v>4.8715077210522338E-2</v>
      </c>
      <c r="F2126" s="3">
        <f t="shared" si="1037"/>
        <v>0.44468174385969783</v>
      </c>
      <c r="G2126" s="7">
        <f t="shared" si="1038"/>
        <v>3.0705256727034452E-3</v>
      </c>
      <c r="H2126" s="3">
        <f t="shared" si="1039"/>
        <v>0.2462501310761043</v>
      </c>
      <c r="I2126" s="3">
        <f t="shared" si="1040"/>
        <v>8.2965877945898991E-2</v>
      </c>
      <c r="J2126" s="3">
        <f t="shared" si="1041"/>
        <v>0.70243412205410105</v>
      </c>
      <c r="K2126" s="3">
        <f t="shared" si="1044"/>
        <v>6.9351809203212836E-2</v>
      </c>
      <c r="L2126" s="7">
        <f t="shared" si="1045"/>
        <v>3.1404319991220914E-4</v>
      </c>
      <c r="M2126" s="7">
        <f t="shared" si="1047"/>
        <v>3.9303777589949455E-4</v>
      </c>
      <c r="N2126" s="3">
        <f t="shared" si="1042"/>
        <v>2.4747834153409628E-4</v>
      </c>
      <c r="O2126" s="3">
        <f t="shared" si="1048"/>
        <v>0.24600265612546718</v>
      </c>
      <c r="P2126" s="3">
        <f t="shared" si="1046"/>
        <v>0.24625013446700128</v>
      </c>
    </row>
    <row r="2127" spans="1:16" x14ac:dyDescent="0.25">
      <c r="A2127" s="8">
        <f t="shared" si="1043"/>
        <v>0.24317960709884934</v>
      </c>
      <c r="B2127" s="8">
        <f t="shared" si="1033"/>
        <v>6.8203929011506625E-3</v>
      </c>
      <c r="C2127" s="8">
        <f t="shared" si="1034"/>
        <v>0.66372694030529678</v>
      </c>
      <c r="D2127" s="8">
        <f t="shared" si="1035"/>
        <v>3.7242265138108955E-4</v>
      </c>
      <c r="E2127" s="8">
        <f t="shared" si="1036"/>
        <v>4.8715077348618907E-2</v>
      </c>
      <c r="F2127" s="3">
        <f t="shared" si="1037"/>
        <v>0.44468174259912252</v>
      </c>
      <c r="G2127" s="7">
        <f t="shared" si="1038"/>
        <v>3.0705256552949105E-3</v>
      </c>
      <c r="H2127" s="3">
        <f t="shared" si="1039"/>
        <v>0.24625013275414426</v>
      </c>
      <c r="I2127" s="3">
        <f t="shared" si="1040"/>
        <v>8.2965867538162097E-2</v>
      </c>
      <c r="J2127" s="3">
        <f t="shared" si="1041"/>
        <v>0.70243413246183795</v>
      </c>
      <c r="K2127" s="3">
        <f t="shared" si="1044"/>
        <v>6.9351808372246943E-2</v>
      </c>
      <c r="L2127" s="7">
        <f t="shared" si="1045"/>
        <v>3.140432031475763E-4</v>
      </c>
      <c r="M2127" s="7">
        <f t="shared" si="1047"/>
        <v>3.9303777589949455E-4</v>
      </c>
      <c r="N2127" s="3">
        <f t="shared" si="1042"/>
        <v>2.4747834266647476E-4</v>
      </c>
      <c r="O2127" s="3">
        <f t="shared" si="1048"/>
        <v>0.24600265612546718</v>
      </c>
      <c r="P2127" s="3">
        <f t="shared" si="1046"/>
        <v>0.24625013446813365</v>
      </c>
    </row>
    <row r="2128" spans="1:16" x14ac:dyDescent="0.25">
      <c r="A2128" s="8">
        <f t="shared" si="1043"/>
        <v>0.24317960795584403</v>
      </c>
      <c r="B2128" s="8">
        <f t="shared" si="1033"/>
        <v>6.8203920441559651E-3</v>
      </c>
      <c r="C2128" s="8">
        <f t="shared" si="1034"/>
        <v>0.66372689821908137</v>
      </c>
      <c r="D2128" s="8">
        <f t="shared" si="1035"/>
        <v>3.72422581577719E-4</v>
      </c>
      <c r="E2128" s="8">
        <f t="shared" si="1036"/>
        <v>4.8715077418422278E-2</v>
      </c>
      <c r="F2128" s="3">
        <f t="shared" si="1037"/>
        <v>0.44468174196194227</v>
      </c>
      <c r="G2128" s="7">
        <f t="shared" si="1038"/>
        <v>3.0705256464954563E-3</v>
      </c>
      <c r="H2128" s="3">
        <f t="shared" si="1039"/>
        <v>0.24625013360233949</v>
      </c>
      <c r="I2128" s="3">
        <f t="shared" si="1040"/>
        <v>8.2965862277385172E-2</v>
      </c>
      <c r="J2128" s="3">
        <f t="shared" si="1041"/>
        <v>0.70243413772261487</v>
      </c>
      <c r="K2128" s="3">
        <f t="shared" si="1044"/>
        <v>6.9351807952220332E-2</v>
      </c>
      <c r="L2128" s="7">
        <f t="shared" si="1045"/>
        <v>3.1404320478295125E-4</v>
      </c>
      <c r="M2128" s="7">
        <f t="shared" si="1047"/>
        <v>3.9303777589949455E-4</v>
      </c>
      <c r="N2128" s="3">
        <f t="shared" si="1042"/>
        <v>2.4747834323885599E-4</v>
      </c>
      <c r="O2128" s="3">
        <f t="shared" si="1048"/>
        <v>0.24600265612546718</v>
      </c>
      <c r="P2128" s="3">
        <f t="shared" si="1046"/>
        <v>0.24625013446870603</v>
      </c>
    </row>
    <row r="2129" spans="1:16" x14ac:dyDescent="0.25">
      <c r="A2129" s="8">
        <f t="shared" si="1043"/>
        <v>0.2431796083890273</v>
      </c>
      <c r="B2129" s="8">
        <f t="shared" si="1033"/>
        <v>6.8203916109726981E-3</v>
      </c>
      <c r="C2129" s="8">
        <f t="shared" si="1034"/>
        <v>0.66372687694585197</v>
      </c>
      <c r="D2129" s="8">
        <f t="shared" si="1035"/>
        <v>3.7242254629436203E-4</v>
      </c>
      <c r="E2129" s="8">
        <f t="shared" si="1036"/>
        <v>4.8715077453705638E-2</v>
      </c>
      <c r="F2129" s="3">
        <f t="shared" si="1037"/>
        <v>0.44468174163986818</v>
      </c>
      <c r="G2129" s="7">
        <f t="shared" si="1038"/>
        <v>3.0705256420476158E-3</v>
      </c>
      <c r="H2129" s="3">
        <f t="shared" si="1039"/>
        <v>0.24625013403107493</v>
      </c>
      <c r="I2129" s="3">
        <f t="shared" si="1040"/>
        <v>8.2965859618231497E-2</v>
      </c>
      <c r="J2129" s="3">
        <f t="shared" si="1041"/>
        <v>0.70243414038176843</v>
      </c>
      <c r="K2129" s="3">
        <f t="shared" si="1044"/>
        <v>6.9351807739910398E-2</v>
      </c>
      <c r="L2129" s="7">
        <f t="shared" si="1045"/>
        <v>3.1404320560958048E-4</v>
      </c>
      <c r="M2129" s="7">
        <f t="shared" si="1047"/>
        <v>3.9303777589949455E-4</v>
      </c>
      <c r="N2129" s="3">
        <f t="shared" si="1042"/>
        <v>2.4747834352817626E-4</v>
      </c>
      <c r="O2129" s="3">
        <f t="shared" si="1048"/>
        <v>0.24600265612546718</v>
      </c>
      <c r="P2129" s="3">
        <f t="shared" si="1046"/>
        <v>0.24625013446899535</v>
      </c>
    </row>
    <row r="2131" spans="1:16" x14ac:dyDescent="0.25">
      <c r="A2131" s="5" t="s">
        <v>75</v>
      </c>
      <c r="B2131" s="5"/>
      <c r="C2131" s="5"/>
      <c r="D2131" s="5"/>
      <c r="E2131" s="5"/>
      <c r="F2131">
        <f>F2098+1</f>
        <v>65</v>
      </c>
      <c r="G2131" t="s">
        <v>76</v>
      </c>
      <c r="H2131">
        <f>D$18/100</f>
        <v>0.7</v>
      </c>
      <c r="K2131" t="s">
        <v>15</v>
      </c>
    </row>
    <row r="2132" spans="1:16" x14ac:dyDescent="0.25">
      <c r="A2132" s="1" t="s">
        <v>82</v>
      </c>
      <c r="B2132" s="1" t="s">
        <v>182</v>
      </c>
      <c r="C2132" s="1" t="s">
        <v>183</v>
      </c>
      <c r="D2132" s="1" t="s">
        <v>184</v>
      </c>
      <c r="E2132" s="1" t="s">
        <v>185</v>
      </c>
      <c r="F2132" s="1" t="s">
        <v>79</v>
      </c>
      <c r="G2132" s="1" t="s">
        <v>81</v>
      </c>
      <c r="H2132" s="1" t="s">
        <v>84</v>
      </c>
      <c r="I2132" s="1" t="s">
        <v>60</v>
      </c>
      <c r="J2132" s="1" t="s">
        <v>187</v>
      </c>
      <c r="K2132" s="1" t="s">
        <v>86</v>
      </c>
      <c r="L2132" s="1" t="s">
        <v>88</v>
      </c>
      <c r="M2132" s="1" t="s">
        <v>88</v>
      </c>
      <c r="N2132" s="1" t="s">
        <v>90</v>
      </c>
      <c r="O2132" s="1" t="s">
        <v>92</v>
      </c>
      <c r="P2132" s="1" t="s">
        <v>92</v>
      </c>
    </row>
    <row r="2133" spans="1:16" x14ac:dyDescent="0.25">
      <c r="A2133" s="1" t="s">
        <v>77</v>
      </c>
      <c r="B2133" s="1" t="s">
        <v>10</v>
      </c>
      <c r="C2133" s="1" t="s">
        <v>57</v>
      </c>
      <c r="D2133" s="1" t="s">
        <v>59</v>
      </c>
      <c r="E2133" s="1" t="s">
        <v>186</v>
      </c>
      <c r="F2133" s="1" t="s">
        <v>78</v>
      </c>
      <c r="G2133" s="1" t="s">
        <v>80</v>
      </c>
      <c r="H2133" s="1" t="s">
        <v>83</v>
      </c>
      <c r="I2133" s="1" t="s">
        <v>61</v>
      </c>
      <c r="J2133" s="1" t="s">
        <v>188</v>
      </c>
      <c r="K2133" s="1" t="s">
        <v>85</v>
      </c>
      <c r="L2133" s="1" t="s">
        <v>87</v>
      </c>
      <c r="M2133" s="1" t="s">
        <v>28</v>
      </c>
      <c r="N2133" s="1" t="s">
        <v>89</v>
      </c>
      <c r="O2133" s="1" t="s">
        <v>32</v>
      </c>
      <c r="P2133" s="1" t="s">
        <v>91</v>
      </c>
    </row>
    <row r="2134" spans="1:16" x14ac:dyDescent="0.25">
      <c r="A2134" s="1" t="s">
        <v>0</v>
      </c>
      <c r="B2134" s="1" t="s">
        <v>0</v>
      </c>
      <c r="C2134" s="1" t="s">
        <v>97</v>
      </c>
      <c r="D2134" s="1" t="s">
        <v>17</v>
      </c>
      <c r="E2134" s="1" t="s">
        <v>17</v>
      </c>
      <c r="F2134" s="1" t="s">
        <v>22</v>
      </c>
      <c r="G2134" s="1" t="s">
        <v>0</v>
      </c>
      <c r="H2134" s="1" t="s">
        <v>0</v>
      </c>
      <c r="I2134" s="1" t="s">
        <v>0</v>
      </c>
      <c r="J2134" s="1" t="s">
        <v>0</v>
      </c>
      <c r="K2134" s="1" t="s">
        <v>0</v>
      </c>
      <c r="L2134" s="1" t="s">
        <v>20</v>
      </c>
      <c r="M2134" s="1" t="s">
        <v>20</v>
      </c>
      <c r="N2134" s="1" t="s">
        <v>0</v>
      </c>
      <c r="O2134" s="1" t="s">
        <v>0</v>
      </c>
      <c r="P2134" s="1" t="s">
        <v>0</v>
      </c>
    </row>
    <row r="2135" spans="1:16" x14ac:dyDescent="0.25">
      <c r="A2135" s="8">
        <v>0.2</v>
      </c>
      <c r="B2135" s="8">
        <f t="shared" ref="B2135:B2162" si="1049">IF(A2135&lt;$D$24,A2135,2*$D$24-A2135)</f>
        <v>4.9999999999999989E-2</v>
      </c>
      <c r="C2135" s="8">
        <f t="shared" ref="C2135:C2162" si="1050">2*ACOS(($D$24-B2135)/$D$24)</f>
        <v>1.8545904360032242</v>
      </c>
      <c r="D2135" s="8">
        <f t="shared" ref="D2135:D2162" si="1051">$D$24^2*(C2135-SIN(C2135))/2</f>
        <v>6.9889877812751881E-3</v>
      </c>
      <c r="E2135" s="8">
        <f t="shared" ref="E2135:E2162" si="1052">IF(A2135&lt;$D$24,D2135,3.1416*($D$24)^2-D2135)</f>
        <v>4.2098512218724814E-2</v>
      </c>
      <c r="F2135" s="3">
        <f t="shared" ref="F2135:F2162" si="1053">$D$19/E2135</f>
        <v>0.51457175906087338</v>
      </c>
      <c r="G2135" s="7">
        <f t="shared" ref="G2135:G2162" si="1054">F2135^2/(2*32.2)</f>
        <v>4.1115542736490911E-3</v>
      </c>
      <c r="H2135" s="3">
        <f t="shared" ref="H2135:H2162" si="1055">A2135+G2135</f>
        <v>0.2041115542736491</v>
      </c>
      <c r="I2135" s="3">
        <f t="shared" ref="I2135:I2162" si="1056">$D$24*C2135</f>
        <v>0.23182380450040302</v>
      </c>
      <c r="J2135" s="3">
        <f t="shared" ref="J2135:J2162" si="1057">IF(A2135&lt;$D$24,I2135,(2*3.1416*$D$24-I2135))</f>
        <v>0.55357619549959702</v>
      </c>
      <c r="K2135" s="3">
        <f>E2135/J2135</f>
        <v>7.6048270429568104E-2</v>
      </c>
      <c r="L2135" s="7">
        <f>($D$21^2)*(F2135^2)/(($D$20^2)*(K2135^1.333))</f>
        <v>3.7189525515176188E-4</v>
      </c>
      <c r="M2135" s="7">
        <f>D2118</f>
        <v>3.7248804204788755E-4</v>
      </c>
      <c r="N2135" s="3">
        <f t="shared" ref="N2135:N2162" si="1058">((M2135+L2135)/2)*D$30</f>
        <v>2.6053415401987724E-4</v>
      </c>
      <c r="O2135" s="3">
        <f>H2129</f>
        <v>0.24625013403107493</v>
      </c>
      <c r="P2135" s="3">
        <f>N2135+O2135</f>
        <v>0.24651066818509482</v>
      </c>
    </row>
    <row r="2136" spans="1:16" x14ac:dyDescent="0.25">
      <c r="A2136" s="8">
        <f t="shared" ref="A2136:A2162" si="1059">A2135+(P2135-H2135)/2</f>
        <v>0.22119955695572285</v>
      </c>
      <c r="B2136" s="8">
        <f t="shared" si="1049"/>
        <v>2.8800443044277146E-2</v>
      </c>
      <c r="C2136" s="8">
        <f t="shared" si="1050"/>
        <v>1.385174810268581</v>
      </c>
      <c r="D2136" s="8">
        <f t="shared" si="1051"/>
        <v>3.143383400681321E-3</v>
      </c>
      <c r="E2136" s="8">
        <f t="shared" si="1052"/>
        <v>4.5944116599318678E-2</v>
      </c>
      <c r="F2136" s="3">
        <f t="shared" si="1053"/>
        <v>0.47150118643387173</v>
      </c>
      <c r="G2136" s="7">
        <f t="shared" si="1054"/>
        <v>3.4520709442321215E-3</v>
      </c>
      <c r="H2136" s="3">
        <f t="shared" si="1055"/>
        <v>0.22465162789995496</v>
      </c>
      <c r="I2136" s="3">
        <f t="shared" si="1056"/>
        <v>0.17314685128357263</v>
      </c>
      <c r="J2136" s="3">
        <f t="shared" si="1057"/>
        <v>0.61225314871642733</v>
      </c>
      <c r="K2136" s="3">
        <f t="shared" ref="K2136:K2162" si="1060">E2136/J2136</f>
        <v>7.5041045841314685E-2</v>
      </c>
      <c r="L2136" s="7">
        <f t="shared" ref="L2136:L2162" si="1061">($D$21^2)*(F2136^2)/(($D$20^2)*(K2136^1.333))</f>
        <v>3.1784326244202612E-4</v>
      </c>
      <c r="M2136" s="7">
        <f>M2135</f>
        <v>3.7248804204788755E-4</v>
      </c>
      <c r="N2136" s="3">
        <f t="shared" si="1058"/>
        <v>2.4161595657146978E-4</v>
      </c>
      <c r="O2136" s="3">
        <f>O2135</f>
        <v>0.24625013403107493</v>
      </c>
      <c r="P2136" s="3">
        <f t="shared" ref="P2136:P2162" si="1062">N2136+O2136</f>
        <v>0.24649174998764639</v>
      </c>
    </row>
    <row r="2137" spans="1:16" x14ac:dyDescent="0.25">
      <c r="A2137" s="8">
        <f t="shared" si="1059"/>
        <v>0.23211961799956857</v>
      </c>
      <c r="B2137" s="8">
        <f t="shared" si="1049"/>
        <v>1.7880382000431433E-2</v>
      </c>
      <c r="C2137" s="8">
        <f t="shared" si="1050"/>
        <v>1.0829207176746136</v>
      </c>
      <c r="D2137" s="8">
        <f t="shared" si="1051"/>
        <v>1.5592973239954488E-3</v>
      </c>
      <c r="E2137" s="8">
        <f t="shared" si="1052"/>
        <v>4.752820267600455E-2</v>
      </c>
      <c r="F2137" s="3">
        <f t="shared" si="1053"/>
        <v>0.45578633877463443</v>
      </c>
      <c r="G2137" s="7">
        <f t="shared" si="1054"/>
        <v>3.2257948231923261E-3</v>
      </c>
      <c r="H2137" s="3">
        <f t="shared" si="1055"/>
        <v>0.23534541282276089</v>
      </c>
      <c r="I2137" s="3">
        <f t="shared" si="1056"/>
        <v>0.1353650897093267</v>
      </c>
      <c r="J2137" s="3">
        <f t="shared" si="1057"/>
        <v>0.65003491029067328</v>
      </c>
      <c r="K2137" s="3">
        <f t="shared" si="1060"/>
        <v>7.3116384864239936E-2</v>
      </c>
      <c r="L2137" s="7">
        <f t="shared" si="1061"/>
        <v>3.0747643276700739E-4</v>
      </c>
      <c r="M2137" s="7">
        <f t="shared" ref="M2137:M2162" si="1063">M2136</f>
        <v>3.7248804204788755E-4</v>
      </c>
      <c r="N2137" s="3">
        <f t="shared" si="1058"/>
        <v>2.3798756618521324E-4</v>
      </c>
      <c r="O2137" s="3">
        <f t="shared" ref="O2137:O2162" si="1064">O2136</f>
        <v>0.24625013403107493</v>
      </c>
      <c r="P2137" s="3">
        <f t="shared" si="1062"/>
        <v>0.24648812159726013</v>
      </c>
    </row>
    <row r="2138" spans="1:16" x14ac:dyDescent="0.25">
      <c r="A2138" s="8">
        <f t="shared" si="1059"/>
        <v>0.23769097238681819</v>
      </c>
      <c r="B2138" s="8">
        <f t="shared" si="1049"/>
        <v>1.2309027613181811E-2</v>
      </c>
      <c r="C2138" s="8">
        <f t="shared" si="1050"/>
        <v>0.89501812761524402</v>
      </c>
      <c r="D2138" s="8">
        <f t="shared" si="1051"/>
        <v>8.9685708913011912E-4</v>
      </c>
      <c r="E2138" s="8">
        <f t="shared" si="1052"/>
        <v>4.8190642910869878E-2</v>
      </c>
      <c r="F2138" s="3">
        <f t="shared" si="1053"/>
        <v>0.44952098950621511</v>
      </c>
      <c r="G2138" s="7">
        <f t="shared" si="1054"/>
        <v>3.1377192547615953E-3</v>
      </c>
      <c r="H2138" s="3">
        <f t="shared" si="1055"/>
        <v>0.24082869164157977</v>
      </c>
      <c r="I2138" s="3">
        <f t="shared" si="1056"/>
        <v>0.1118772659519055</v>
      </c>
      <c r="J2138" s="3">
        <f t="shared" si="1057"/>
        <v>0.67352273404809448</v>
      </c>
      <c r="K2138" s="3">
        <f t="shared" si="1060"/>
        <v>7.155013554067903E-2</v>
      </c>
      <c r="L2138" s="7">
        <f t="shared" si="1061"/>
        <v>3.0783999301434763E-4</v>
      </c>
      <c r="M2138" s="7">
        <f t="shared" si="1063"/>
        <v>3.7248804204788755E-4</v>
      </c>
      <c r="N2138" s="3">
        <f t="shared" si="1058"/>
        <v>2.3811481227178232E-4</v>
      </c>
      <c r="O2138" s="3">
        <f t="shared" si="1064"/>
        <v>0.24625013403107493</v>
      </c>
      <c r="P2138" s="3">
        <f t="shared" si="1062"/>
        <v>0.24648824884334672</v>
      </c>
    </row>
    <row r="2139" spans="1:16" x14ac:dyDescent="0.25">
      <c r="A2139" s="8">
        <f t="shared" si="1059"/>
        <v>0.24052075098770165</v>
      </c>
      <c r="B2139" s="8">
        <f t="shared" si="1049"/>
        <v>9.4792490122983519E-3</v>
      </c>
      <c r="C2139" s="8">
        <f t="shared" si="1050"/>
        <v>0.78389961534848718</v>
      </c>
      <c r="D2139" s="8">
        <f t="shared" si="1051"/>
        <v>6.0822860319061957E-4</v>
      </c>
      <c r="E2139" s="8">
        <f t="shared" si="1052"/>
        <v>4.8479271396809381E-2</v>
      </c>
      <c r="F2139" s="3">
        <f t="shared" si="1053"/>
        <v>0.44684470005588012</v>
      </c>
      <c r="G2139" s="7">
        <f t="shared" si="1054"/>
        <v>3.1004687262116372E-3</v>
      </c>
      <c r="H2139" s="3">
        <f t="shared" si="1055"/>
        <v>0.24362121971391329</v>
      </c>
      <c r="I2139" s="3">
        <f t="shared" si="1056"/>
        <v>9.7987451918560897E-2</v>
      </c>
      <c r="J2139" s="3">
        <f t="shared" si="1057"/>
        <v>0.68741254808143903</v>
      </c>
      <c r="K2139" s="3">
        <f t="shared" si="1060"/>
        <v>7.0524274734458228E-2</v>
      </c>
      <c r="L2139" s="7">
        <f t="shared" si="1061"/>
        <v>3.1009778569300448E-4</v>
      </c>
      <c r="M2139" s="7">
        <f t="shared" si="1063"/>
        <v>3.7248804204788755E-4</v>
      </c>
      <c r="N2139" s="3">
        <f t="shared" si="1058"/>
        <v>2.3890503970931218E-4</v>
      </c>
      <c r="O2139" s="3">
        <f t="shared" si="1064"/>
        <v>0.24625013403107493</v>
      </c>
      <c r="P2139" s="3">
        <f t="shared" si="1062"/>
        <v>0.24648903907078423</v>
      </c>
    </row>
    <row r="2140" spans="1:16" x14ac:dyDescent="0.25">
      <c r="A2140" s="8">
        <f t="shared" si="1059"/>
        <v>0.24195466066613713</v>
      </c>
      <c r="B2140" s="8">
        <f t="shared" si="1049"/>
        <v>8.0453393338628665E-3</v>
      </c>
      <c r="C2140" s="8">
        <f t="shared" si="1050"/>
        <v>0.72147206261724106</v>
      </c>
      <c r="D2140" s="8">
        <f t="shared" si="1051"/>
        <v>4.7641719038202419E-4</v>
      </c>
      <c r="E2140" s="8">
        <f t="shared" si="1052"/>
        <v>4.8611082809617977E-2</v>
      </c>
      <c r="F2140" s="3">
        <f t="shared" si="1053"/>
        <v>0.44563305802249703</v>
      </c>
      <c r="G2140" s="7">
        <f t="shared" si="1054"/>
        <v>3.0836773664981707E-3</v>
      </c>
      <c r="H2140" s="3">
        <f t="shared" si="1055"/>
        <v>0.24503833803263531</v>
      </c>
      <c r="I2140" s="3">
        <f t="shared" si="1056"/>
        <v>9.0184007827155133E-2</v>
      </c>
      <c r="J2140" s="3">
        <f t="shared" si="1057"/>
        <v>0.69521599217284491</v>
      </c>
      <c r="K2140" s="3">
        <f t="shared" si="1060"/>
        <v>6.9922273591100398E-2</v>
      </c>
      <c r="L2140" s="7">
        <f t="shared" si="1061"/>
        <v>3.1196302182867218E-4</v>
      </c>
      <c r="M2140" s="7">
        <f t="shared" si="1063"/>
        <v>3.7248804204788755E-4</v>
      </c>
      <c r="N2140" s="3">
        <f t="shared" si="1058"/>
        <v>2.395578723567959E-4</v>
      </c>
      <c r="O2140" s="3">
        <f t="shared" si="1064"/>
        <v>0.24625013403107493</v>
      </c>
      <c r="P2140" s="3">
        <f t="shared" si="1062"/>
        <v>0.24648969190343173</v>
      </c>
    </row>
    <row r="2141" spans="1:16" x14ac:dyDescent="0.25">
      <c r="A2141" s="8">
        <f t="shared" si="1059"/>
        <v>0.24268033760153535</v>
      </c>
      <c r="B2141" s="8">
        <f t="shared" si="1049"/>
        <v>7.3196623984646547E-3</v>
      </c>
      <c r="C2141" s="8">
        <f t="shared" si="1050"/>
        <v>0.68782490582826172</v>
      </c>
      <c r="D2141" s="8">
        <f t="shared" si="1051"/>
        <v>4.1380281824130675E-4</v>
      </c>
      <c r="E2141" s="8">
        <f t="shared" si="1052"/>
        <v>4.8673697181758693E-2</v>
      </c>
      <c r="F2141" s="3">
        <f t="shared" si="1053"/>
        <v>0.44505979082175351</v>
      </c>
      <c r="G2141" s="7">
        <f t="shared" si="1054"/>
        <v>3.0757487174891767E-3</v>
      </c>
      <c r="H2141" s="3">
        <f t="shared" si="1055"/>
        <v>0.24575608631902451</v>
      </c>
      <c r="I2141" s="3">
        <f t="shared" si="1056"/>
        <v>8.5978113228532715E-2</v>
      </c>
      <c r="J2141" s="3">
        <f t="shared" si="1057"/>
        <v>0.69942188677146722</v>
      </c>
      <c r="K2141" s="3">
        <f t="shared" si="1060"/>
        <v>6.959132692635138E-2</v>
      </c>
      <c r="L2141" s="7">
        <f t="shared" si="1061"/>
        <v>3.131349778768792E-4</v>
      </c>
      <c r="M2141" s="7">
        <f t="shared" si="1063"/>
        <v>3.7248804204788755E-4</v>
      </c>
      <c r="N2141" s="3">
        <f t="shared" si="1058"/>
        <v>2.3996805697366834E-4</v>
      </c>
      <c r="O2141" s="3">
        <f t="shared" si="1064"/>
        <v>0.24625013403107493</v>
      </c>
      <c r="P2141" s="3">
        <f t="shared" si="1062"/>
        <v>0.24649010208804858</v>
      </c>
    </row>
    <row r="2142" spans="1:16" x14ac:dyDescent="0.25">
      <c r="A2142" s="8">
        <f t="shared" si="1059"/>
        <v>0.24304734548604739</v>
      </c>
      <c r="B2142" s="8">
        <f t="shared" si="1049"/>
        <v>6.9526545139526053E-3</v>
      </c>
      <c r="C2142" s="8">
        <f t="shared" si="1050"/>
        <v>0.67019187564403948</v>
      </c>
      <c r="D2142" s="8">
        <f t="shared" si="1051"/>
        <v>3.8324612306750959E-4</v>
      </c>
      <c r="E2142" s="8">
        <f t="shared" si="1052"/>
        <v>4.8704253876932488E-2</v>
      </c>
      <c r="F2142" s="3">
        <f t="shared" si="1053"/>
        <v>0.44478056354118339</v>
      </c>
      <c r="G2142" s="7">
        <f t="shared" si="1054"/>
        <v>3.0718905233542339E-3</v>
      </c>
      <c r="H2142" s="3">
        <f t="shared" si="1055"/>
        <v>0.24611923600940164</v>
      </c>
      <c r="I2142" s="3">
        <f t="shared" si="1056"/>
        <v>8.3773984455504935E-2</v>
      </c>
      <c r="J2142" s="3">
        <f t="shared" si="1057"/>
        <v>0.70162601554449511</v>
      </c>
      <c r="K2142" s="3">
        <f t="shared" si="1060"/>
        <v>6.9416259941752129E-2</v>
      </c>
      <c r="L2142" s="7">
        <f t="shared" si="1061"/>
        <v>3.1379400501298905E-4</v>
      </c>
      <c r="M2142" s="7">
        <f t="shared" si="1063"/>
        <v>3.7248804204788755E-4</v>
      </c>
      <c r="N2142" s="3">
        <f t="shared" si="1058"/>
        <v>2.4019871647130677E-4</v>
      </c>
      <c r="O2142" s="3">
        <f t="shared" si="1064"/>
        <v>0.24625013403107493</v>
      </c>
      <c r="P2142" s="3">
        <f t="shared" si="1062"/>
        <v>0.24649033274754623</v>
      </c>
    </row>
    <row r="2143" spans="1:16" x14ac:dyDescent="0.25">
      <c r="A2143" s="8">
        <f t="shared" si="1059"/>
        <v>0.2432328938551197</v>
      </c>
      <c r="B2143" s="8">
        <f t="shared" si="1049"/>
        <v>6.7671061448802972E-3</v>
      </c>
      <c r="C2143" s="8">
        <f t="shared" si="1050"/>
        <v>0.66110508953925073</v>
      </c>
      <c r="D2143" s="8">
        <f t="shared" si="1051"/>
        <v>3.6809062475405465E-4</v>
      </c>
      <c r="E2143" s="8">
        <f t="shared" si="1052"/>
        <v>4.8719409375245944E-2</v>
      </c>
      <c r="F2143" s="3">
        <f t="shared" si="1053"/>
        <v>0.44464220244101715</v>
      </c>
      <c r="G2143" s="7">
        <f t="shared" si="1054"/>
        <v>3.0699796303043239E-3</v>
      </c>
      <c r="H2143" s="3">
        <f t="shared" si="1055"/>
        <v>0.24630287348542404</v>
      </c>
      <c r="I2143" s="3">
        <f t="shared" si="1056"/>
        <v>8.2638136192406342E-2</v>
      </c>
      <c r="J2143" s="3">
        <f t="shared" si="1057"/>
        <v>0.70276186380759365</v>
      </c>
      <c r="K2143" s="3">
        <f t="shared" si="1060"/>
        <v>6.932563060733278E-2</v>
      </c>
      <c r="L2143" s="7">
        <f t="shared" si="1061"/>
        <v>3.1414541255781554E-4</v>
      </c>
      <c r="M2143" s="7">
        <f t="shared" si="1063"/>
        <v>3.7248804204788755E-4</v>
      </c>
      <c r="N2143" s="3">
        <f t="shared" si="1058"/>
        <v>2.4032170911199606E-4</v>
      </c>
      <c r="O2143" s="3">
        <f t="shared" si="1064"/>
        <v>0.24625013403107493</v>
      </c>
      <c r="P2143" s="3">
        <f t="shared" si="1062"/>
        <v>0.24649045574018694</v>
      </c>
    </row>
    <row r="2144" spans="1:16" x14ac:dyDescent="0.25">
      <c r="A2144" s="8">
        <f t="shared" si="1059"/>
        <v>0.24332668498250115</v>
      </c>
      <c r="B2144" s="8">
        <f t="shared" si="1049"/>
        <v>6.6733150174988487E-3</v>
      </c>
      <c r="C2144" s="8">
        <f t="shared" si="1050"/>
        <v>0.65646581693859618</v>
      </c>
      <c r="D2144" s="8">
        <f t="shared" si="1051"/>
        <v>3.6050597941303646E-4</v>
      </c>
      <c r="E2144" s="8">
        <f t="shared" si="1052"/>
        <v>4.8726994020586965E-2</v>
      </c>
      <c r="F2144" s="3">
        <f t="shared" si="1053"/>
        <v>0.44457299124757188</v>
      </c>
      <c r="G2144" s="7">
        <f t="shared" si="1054"/>
        <v>3.0690239836461738E-3</v>
      </c>
      <c r="H2144" s="3">
        <f t="shared" si="1055"/>
        <v>0.24639570896614732</v>
      </c>
      <c r="I2144" s="3">
        <f t="shared" si="1056"/>
        <v>8.2058227117324523E-2</v>
      </c>
      <c r="J2144" s="3">
        <f t="shared" si="1057"/>
        <v>0.70334177288267541</v>
      </c>
      <c r="K2144" s="3">
        <f t="shared" si="1060"/>
        <v>6.9279254978525398E-2</v>
      </c>
      <c r="L2144" s="7">
        <f t="shared" si="1061"/>
        <v>3.1432788268223122E-4</v>
      </c>
      <c r="M2144" s="7">
        <f t="shared" si="1063"/>
        <v>3.7248804204788755E-4</v>
      </c>
      <c r="N2144" s="3">
        <f t="shared" si="1058"/>
        <v>2.4038557365554155E-4</v>
      </c>
      <c r="O2144" s="3">
        <f t="shared" si="1064"/>
        <v>0.24625013403107493</v>
      </c>
      <c r="P2144" s="3">
        <f t="shared" si="1062"/>
        <v>0.24649051960473048</v>
      </c>
    </row>
    <row r="2145" spans="1:16" x14ac:dyDescent="0.25">
      <c r="A2145" s="8">
        <f t="shared" si="1059"/>
        <v>0.24337409030179274</v>
      </c>
      <c r="B2145" s="8">
        <f t="shared" si="1049"/>
        <v>6.6259096982072552E-3</v>
      </c>
      <c r="C2145" s="8">
        <f t="shared" si="1050"/>
        <v>0.65410890387312648</v>
      </c>
      <c r="D2145" s="8">
        <f t="shared" si="1051"/>
        <v>3.5669206437093526E-4</v>
      </c>
      <c r="E2145" s="8">
        <f t="shared" si="1052"/>
        <v>4.8730807935629061E-2</v>
      </c>
      <c r="F2145" s="3">
        <f t="shared" si="1053"/>
        <v>0.44453819675738265</v>
      </c>
      <c r="G2145" s="7">
        <f t="shared" si="1054"/>
        <v>3.0685436083277241E-3</v>
      </c>
      <c r="H2145" s="3">
        <f t="shared" si="1055"/>
        <v>0.24644263391012047</v>
      </c>
      <c r="I2145" s="3">
        <f t="shared" si="1056"/>
        <v>8.176361298414081E-2</v>
      </c>
      <c r="J2145" s="3">
        <f t="shared" si="1057"/>
        <v>0.70363638701585918</v>
      </c>
      <c r="K2145" s="3">
        <f t="shared" si="1060"/>
        <v>6.9255667891619035E-2</v>
      </c>
      <c r="L2145" s="7">
        <f t="shared" si="1061"/>
        <v>3.144213712904835E-4</v>
      </c>
      <c r="M2145" s="7">
        <f t="shared" si="1063"/>
        <v>3.7248804204788755E-4</v>
      </c>
      <c r="N2145" s="3">
        <f t="shared" si="1058"/>
        <v>2.4041829466842982E-4</v>
      </c>
      <c r="O2145" s="3">
        <f t="shared" si="1064"/>
        <v>0.24625013403107493</v>
      </c>
      <c r="P2145" s="3">
        <f t="shared" si="1062"/>
        <v>0.24649055232574335</v>
      </c>
    </row>
    <row r="2146" spans="1:16" x14ac:dyDescent="0.25">
      <c r="A2146" s="8">
        <f t="shared" si="1059"/>
        <v>0.2433980495096042</v>
      </c>
      <c r="B2146" s="8">
        <f t="shared" si="1049"/>
        <v>6.6019504903958026E-3</v>
      </c>
      <c r="C2146" s="8">
        <f t="shared" si="1050"/>
        <v>0.65291457215546966</v>
      </c>
      <c r="D2146" s="8">
        <f t="shared" si="1051"/>
        <v>3.5476950373224212E-4</v>
      </c>
      <c r="E2146" s="8">
        <f t="shared" si="1052"/>
        <v>4.8732730496267758E-2</v>
      </c>
      <c r="F2146" s="3">
        <f t="shared" si="1053"/>
        <v>0.44452065922909767</v>
      </c>
      <c r="G2146" s="7">
        <f t="shared" si="1054"/>
        <v>3.0683014981594961E-3</v>
      </c>
      <c r="H2146" s="3">
        <f t="shared" si="1055"/>
        <v>0.24646635100776371</v>
      </c>
      <c r="I2146" s="3">
        <f t="shared" si="1056"/>
        <v>8.1614321519433708E-2</v>
      </c>
      <c r="J2146" s="3">
        <f t="shared" si="1057"/>
        <v>0.70378567848056628</v>
      </c>
      <c r="K2146" s="3">
        <f t="shared" si="1060"/>
        <v>6.9243708683414798E-2</v>
      </c>
      <c r="L2146" s="7">
        <f t="shared" si="1061"/>
        <v>3.1446894722388986E-4</v>
      </c>
      <c r="M2146" s="7">
        <f t="shared" si="1063"/>
        <v>3.7248804204788755E-4</v>
      </c>
      <c r="N2146" s="3">
        <f t="shared" si="1058"/>
        <v>2.4043494624512209E-4</v>
      </c>
      <c r="O2146" s="3">
        <f t="shared" si="1064"/>
        <v>0.24625013403107493</v>
      </c>
      <c r="P2146" s="3">
        <f t="shared" si="1062"/>
        <v>0.24649056897732005</v>
      </c>
    </row>
    <row r="2147" spans="1:16" x14ac:dyDescent="0.25">
      <c r="A2147" s="8">
        <f t="shared" si="1059"/>
        <v>0.24341015849438236</v>
      </c>
      <c r="B2147" s="8">
        <f t="shared" si="1049"/>
        <v>6.589841505617644E-3</v>
      </c>
      <c r="C2147" s="8">
        <f t="shared" si="1050"/>
        <v>0.65231015480048127</v>
      </c>
      <c r="D2147" s="8">
        <f t="shared" si="1051"/>
        <v>3.5379913105255435E-4</v>
      </c>
      <c r="E2147" s="8">
        <f t="shared" si="1052"/>
        <v>4.8733700868947447E-2</v>
      </c>
      <c r="F2147" s="3">
        <f t="shared" si="1053"/>
        <v>0.44451180805023005</v>
      </c>
      <c r="G2147" s="7">
        <f t="shared" si="1054"/>
        <v>3.0681793089454125E-3</v>
      </c>
      <c r="H2147" s="3">
        <f t="shared" si="1055"/>
        <v>0.24647833780332776</v>
      </c>
      <c r="I2147" s="3">
        <f t="shared" si="1056"/>
        <v>8.1538769350060158E-2</v>
      </c>
      <c r="J2147" s="3">
        <f t="shared" si="1057"/>
        <v>0.70386123064993988</v>
      </c>
      <c r="K2147" s="3">
        <f t="shared" si="1060"/>
        <v>6.9237654734793583E-2</v>
      </c>
      <c r="L2147" s="7">
        <f t="shared" si="1061"/>
        <v>3.1449307573472313E-4</v>
      </c>
      <c r="M2147" s="7">
        <f t="shared" si="1063"/>
        <v>3.7248804204788755E-4</v>
      </c>
      <c r="N2147" s="3">
        <f t="shared" si="1058"/>
        <v>2.4044339122391371E-4</v>
      </c>
      <c r="O2147" s="3">
        <f t="shared" si="1064"/>
        <v>0.24625013403107493</v>
      </c>
      <c r="P2147" s="3">
        <f t="shared" si="1062"/>
        <v>0.24649057742229885</v>
      </c>
    </row>
    <row r="2148" spans="1:16" x14ac:dyDescent="0.25">
      <c r="A2148" s="8">
        <f t="shared" si="1059"/>
        <v>0.24341627830386792</v>
      </c>
      <c r="B2148" s="8">
        <f t="shared" si="1049"/>
        <v>6.5837216961320832E-3</v>
      </c>
      <c r="C2148" s="8">
        <f t="shared" si="1050"/>
        <v>0.65200448030895775</v>
      </c>
      <c r="D2148" s="8">
        <f t="shared" si="1051"/>
        <v>3.5330904019033674E-4</v>
      </c>
      <c r="E2148" s="8">
        <f t="shared" si="1052"/>
        <v>4.8734190959809659E-2</v>
      </c>
      <c r="F2148" s="3">
        <f t="shared" si="1053"/>
        <v>0.44450733785854368</v>
      </c>
      <c r="G2148" s="7">
        <f t="shared" si="1054"/>
        <v>3.068117599535551E-3</v>
      </c>
      <c r="H2148" s="3">
        <f t="shared" si="1055"/>
        <v>0.24648439590340346</v>
      </c>
      <c r="I2148" s="3">
        <f t="shared" si="1056"/>
        <v>8.1500560038619718E-2</v>
      </c>
      <c r="J2148" s="3">
        <f t="shared" si="1057"/>
        <v>0.70389943996138027</v>
      </c>
      <c r="K2148" s="3">
        <f t="shared" si="1060"/>
        <v>6.9234592603857559E-2</v>
      </c>
      <c r="L2148" s="7">
        <f t="shared" si="1061"/>
        <v>3.1450529156077381E-4</v>
      </c>
      <c r="M2148" s="7">
        <f t="shared" si="1063"/>
        <v>3.7248804204788755E-4</v>
      </c>
      <c r="N2148" s="3">
        <f t="shared" si="1058"/>
        <v>2.4044766676303148E-4</v>
      </c>
      <c r="O2148" s="3">
        <f t="shared" si="1064"/>
        <v>0.24625013403107493</v>
      </c>
      <c r="P2148" s="3">
        <f t="shared" si="1062"/>
        <v>0.24649058169783797</v>
      </c>
    </row>
    <row r="2149" spans="1:16" x14ac:dyDescent="0.25">
      <c r="A2149" s="8">
        <f t="shared" si="1059"/>
        <v>0.24341937120108517</v>
      </c>
      <c r="B2149" s="8">
        <f t="shared" si="1049"/>
        <v>6.5806287989148282E-3</v>
      </c>
      <c r="C2149" s="8">
        <f t="shared" si="1050"/>
        <v>0.65184994256161177</v>
      </c>
      <c r="D2149" s="8">
        <f t="shared" si="1051"/>
        <v>3.5306143691146187E-4</v>
      </c>
      <c r="E2149" s="8">
        <f t="shared" si="1052"/>
        <v>4.8734438563088539E-2</v>
      </c>
      <c r="F2149" s="3">
        <f t="shared" si="1053"/>
        <v>0.44450507946637613</v>
      </c>
      <c r="G2149" s="7">
        <f t="shared" si="1054"/>
        <v>3.0680864234690895E-3</v>
      </c>
      <c r="H2149" s="3">
        <f t="shared" si="1055"/>
        <v>0.24648745762455426</v>
      </c>
      <c r="I2149" s="3">
        <f t="shared" si="1056"/>
        <v>8.1481242820201472E-2</v>
      </c>
      <c r="J2149" s="3">
        <f t="shared" si="1057"/>
        <v>0.70391875717979846</v>
      </c>
      <c r="K2149" s="3">
        <f t="shared" si="1060"/>
        <v>6.9233044390434595E-2</v>
      </c>
      <c r="L2149" s="7">
        <f t="shared" si="1061"/>
        <v>3.1451147080877143E-4</v>
      </c>
      <c r="M2149" s="7">
        <f>M2141</f>
        <v>3.7248804204788755E-4</v>
      </c>
      <c r="N2149" s="3">
        <f t="shared" si="1058"/>
        <v>2.4044982949983064E-4</v>
      </c>
      <c r="O2149" s="3">
        <f>O2141</f>
        <v>0.24625013403107493</v>
      </c>
      <c r="P2149" s="3">
        <f t="shared" si="1062"/>
        <v>0.24649058386057476</v>
      </c>
    </row>
    <row r="2150" spans="1:16" x14ac:dyDescent="0.25">
      <c r="A2150" s="8">
        <f t="shared" si="1059"/>
        <v>0.24342093431909542</v>
      </c>
      <c r="B2150" s="8">
        <f t="shared" si="1049"/>
        <v>6.5790656809045778E-3</v>
      </c>
      <c r="C2150" s="8">
        <f t="shared" si="1050"/>
        <v>0.6517718273537656</v>
      </c>
      <c r="D2150" s="8">
        <f t="shared" si="1051"/>
        <v>3.5293632232832103E-4</v>
      </c>
      <c r="E2150" s="8">
        <f t="shared" si="1052"/>
        <v>4.8734563677671677E-2</v>
      </c>
      <c r="F2150" s="3">
        <f t="shared" si="1053"/>
        <v>0.44450393830364637</v>
      </c>
      <c r="G2150" s="7">
        <f t="shared" si="1054"/>
        <v>3.0680706703020474E-3</v>
      </c>
      <c r="H2150" s="3">
        <f t="shared" si="1055"/>
        <v>0.24648900498939746</v>
      </c>
      <c r="I2150" s="3">
        <f t="shared" si="1056"/>
        <v>8.14714784192207E-2</v>
      </c>
      <c r="J2150" s="3">
        <f t="shared" si="1057"/>
        <v>0.70392852158077934</v>
      </c>
      <c r="K2150" s="3">
        <f t="shared" si="1060"/>
        <v>6.9232261775997866E-2</v>
      </c>
      <c r="L2150" s="7">
        <f t="shared" si="1061"/>
        <v>3.1451459513651321E-4</v>
      </c>
      <c r="M2150" s="7">
        <f t="shared" si="1063"/>
        <v>3.7248804204788755E-4</v>
      </c>
      <c r="N2150" s="3">
        <f t="shared" si="1058"/>
        <v>2.4045092301454025E-4</v>
      </c>
      <c r="O2150" s="3">
        <f t="shared" si="1064"/>
        <v>0.24625013403107493</v>
      </c>
      <c r="P2150" s="3">
        <f t="shared" si="1062"/>
        <v>0.24649058495408946</v>
      </c>
    </row>
    <row r="2151" spans="1:16" x14ac:dyDescent="0.25">
      <c r="A2151" s="8">
        <f t="shared" si="1059"/>
        <v>0.24342172430144143</v>
      </c>
      <c r="B2151" s="8">
        <f t="shared" si="1049"/>
        <v>6.5782756985585666E-3</v>
      </c>
      <c r="C2151" s="8">
        <f t="shared" si="1050"/>
        <v>0.65173234536747326</v>
      </c>
      <c r="D2151" s="8">
        <f t="shared" si="1051"/>
        <v>3.5287309631911509E-4</v>
      </c>
      <c r="E2151" s="8">
        <f t="shared" si="1052"/>
        <v>4.8734626903680883E-2</v>
      </c>
      <c r="F2151" s="3">
        <f t="shared" si="1053"/>
        <v>0.44450336162517606</v>
      </c>
      <c r="G2151" s="7">
        <f t="shared" si="1054"/>
        <v>3.0680627095664909E-3</v>
      </c>
      <c r="H2151" s="3">
        <f t="shared" si="1055"/>
        <v>0.24648978701100793</v>
      </c>
      <c r="I2151" s="3">
        <f t="shared" si="1056"/>
        <v>8.1466543170934158E-2</v>
      </c>
      <c r="J2151" s="3">
        <f t="shared" si="1057"/>
        <v>0.70393345682906583</v>
      </c>
      <c r="K2151" s="3">
        <f t="shared" si="1060"/>
        <v>6.9231866209642279E-2</v>
      </c>
      <c r="L2151" s="7">
        <f t="shared" si="1061"/>
        <v>3.1451617449454895E-4</v>
      </c>
      <c r="M2151" s="7">
        <f t="shared" si="1063"/>
        <v>3.7248804204788755E-4</v>
      </c>
      <c r="N2151" s="3">
        <f t="shared" si="1058"/>
        <v>2.4045147578985275E-4</v>
      </c>
      <c r="O2151" s="3">
        <f t="shared" si="1064"/>
        <v>0.24625013403107493</v>
      </c>
      <c r="P2151" s="3">
        <f t="shared" si="1062"/>
        <v>0.24649058550686478</v>
      </c>
    </row>
    <row r="2152" spans="1:16" x14ac:dyDescent="0.25">
      <c r="A2152" s="8">
        <f t="shared" si="1059"/>
        <v>0.24342212354936987</v>
      </c>
      <c r="B2152" s="8">
        <f t="shared" si="1049"/>
        <v>6.5778764506301268E-3</v>
      </c>
      <c r="C2152" s="8">
        <f t="shared" si="1050"/>
        <v>0.65171239075141996</v>
      </c>
      <c r="D2152" s="8">
        <f t="shared" si="1051"/>
        <v>3.5284114403139402E-4</v>
      </c>
      <c r="E2152" s="8">
        <f t="shared" si="1052"/>
        <v>4.8734658855968602E-2</v>
      </c>
      <c r="F2152" s="3">
        <f t="shared" si="1053"/>
        <v>0.44450307019194074</v>
      </c>
      <c r="G2152" s="7">
        <f t="shared" si="1054"/>
        <v>3.0680586864916363E-3</v>
      </c>
      <c r="H2152" s="3">
        <f t="shared" si="1055"/>
        <v>0.2464901822358615</v>
      </c>
      <c r="I2152" s="3">
        <f t="shared" si="1056"/>
        <v>8.1464048843927495E-2</v>
      </c>
      <c r="J2152" s="3">
        <f t="shared" si="1057"/>
        <v>0.70393595115607255</v>
      </c>
      <c r="K2152" s="3">
        <f t="shared" si="1060"/>
        <v>6.9231666284314319E-2</v>
      </c>
      <c r="L2152" s="7">
        <f t="shared" si="1061"/>
        <v>3.1451697277520461E-4</v>
      </c>
      <c r="M2152" s="7">
        <f t="shared" si="1063"/>
        <v>3.7248804204788755E-4</v>
      </c>
      <c r="N2152" s="3">
        <f t="shared" si="1058"/>
        <v>2.4045175518808224E-4</v>
      </c>
      <c r="O2152" s="3">
        <f t="shared" si="1064"/>
        <v>0.24625013403107493</v>
      </c>
      <c r="P2152" s="3">
        <f t="shared" si="1062"/>
        <v>0.24649058578626301</v>
      </c>
    </row>
    <row r="2153" spans="1:16" x14ac:dyDescent="0.25">
      <c r="A2153" s="8">
        <f t="shared" si="1059"/>
        <v>0.24342232532457064</v>
      </c>
      <c r="B2153" s="8">
        <f t="shared" si="1049"/>
        <v>6.5776746754293569E-3</v>
      </c>
      <c r="C2153" s="8">
        <f t="shared" si="1050"/>
        <v>0.65170230569934962</v>
      </c>
      <c r="D2153" s="8">
        <f t="shared" si="1051"/>
        <v>3.528249960804029E-4</v>
      </c>
      <c r="E2153" s="8">
        <f t="shared" si="1052"/>
        <v>4.8734675003919599E-2</v>
      </c>
      <c r="F2153" s="3">
        <f t="shared" si="1053"/>
        <v>0.44450292290843479</v>
      </c>
      <c r="G2153" s="7">
        <f t="shared" si="1054"/>
        <v>3.0680566533251847E-3</v>
      </c>
      <c r="H2153" s="3">
        <f t="shared" si="1055"/>
        <v>0.24649038197789583</v>
      </c>
      <c r="I2153" s="3">
        <f t="shared" si="1056"/>
        <v>8.1462788212418702E-2</v>
      </c>
      <c r="J2153" s="3">
        <f t="shared" si="1057"/>
        <v>0.70393721178758129</v>
      </c>
      <c r="K2153" s="3">
        <f t="shared" si="1060"/>
        <v>6.9231565241681919E-2</v>
      </c>
      <c r="L2153" s="7">
        <f t="shared" si="1061"/>
        <v>3.145173762401921E-4</v>
      </c>
      <c r="M2153" s="7">
        <f t="shared" si="1063"/>
        <v>3.7248804204788755E-4</v>
      </c>
      <c r="N2153" s="3">
        <f t="shared" si="1058"/>
        <v>2.4045189640082784E-4</v>
      </c>
      <c r="O2153" s="3">
        <f t="shared" si="1064"/>
        <v>0.24625013403107493</v>
      </c>
      <c r="P2153" s="3">
        <f t="shared" si="1062"/>
        <v>0.24649058592747575</v>
      </c>
    </row>
    <row r="2154" spans="1:16" x14ac:dyDescent="0.25">
      <c r="A2154" s="8">
        <f t="shared" si="1059"/>
        <v>0.24342242729936059</v>
      </c>
      <c r="B2154" s="8">
        <f t="shared" si="1049"/>
        <v>6.5775727006394114E-3</v>
      </c>
      <c r="C2154" s="8">
        <f t="shared" si="1050"/>
        <v>0.65169720877656312</v>
      </c>
      <c r="D2154" s="8">
        <f t="shared" si="1051"/>
        <v>3.5281683518943296E-4</v>
      </c>
      <c r="E2154" s="8">
        <f t="shared" si="1052"/>
        <v>4.8734683164810569E-2</v>
      </c>
      <c r="F2154" s="3">
        <f t="shared" si="1053"/>
        <v>0.44450284847397342</v>
      </c>
      <c r="G2154" s="7">
        <f t="shared" si="1054"/>
        <v>3.0680556257993196E-3</v>
      </c>
      <c r="H2154" s="3">
        <f t="shared" si="1055"/>
        <v>0.2464904829251599</v>
      </c>
      <c r="I2154" s="3">
        <f t="shared" si="1056"/>
        <v>8.146215109707039E-2</v>
      </c>
      <c r="J2154" s="3">
        <f t="shared" si="1057"/>
        <v>0.70393784890292954</v>
      </c>
      <c r="K2154" s="3">
        <f t="shared" si="1060"/>
        <v>6.923151417523922E-2</v>
      </c>
      <c r="L2154" s="7">
        <f t="shared" si="1061"/>
        <v>3.145175801525678E-4</v>
      </c>
      <c r="M2154" s="7">
        <f t="shared" si="1063"/>
        <v>3.7248804204788755E-4</v>
      </c>
      <c r="N2154" s="3">
        <f t="shared" si="1058"/>
        <v>2.4045196777015934E-4</v>
      </c>
      <c r="O2154" s="3">
        <f t="shared" si="1064"/>
        <v>0.24625013403107493</v>
      </c>
      <c r="P2154" s="3">
        <f t="shared" si="1062"/>
        <v>0.2464905859988451</v>
      </c>
    </row>
    <row r="2155" spans="1:16" x14ac:dyDescent="0.25">
      <c r="A2155" s="8">
        <f t="shared" si="1059"/>
        <v>0.24342247883620319</v>
      </c>
      <c r="B2155" s="8">
        <f t="shared" si="1049"/>
        <v>6.5775211637968123E-3</v>
      </c>
      <c r="C2155" s="8">
        <f t="shared" si="1050"/>
        <v>0.65169463283795404</v>
      </c>
      <c r="D2155" s="8">
        <f t="shared" si="1051"/>
        <v>3.5281271079588492E-4</v>
      </c>
      <c r="E2155" s="8">
        <f t="shared" si="1052"/>
        <v>4.8734687289204118E-2</v>
      </c>
      <c r="F2155" s="3">
        <f t="shared" si="1053"/>
        <v>0.44450281085590748</v>
      </c>
      <c r="G2155" s="7">
        <f t="shared" si="1054"/>
        <v>3.0680551065031467E-3</v>
      </c>
      <c r="H2155" s="3">
        <f t="shared" si="1055"/>
        <v>0.24649053394270634</v>
      </c>
      <c r="I2155" s="3">
        <f t="shared" si="1056"/>
        <v>8.1461829104744254E-2</v>
      </c>
      <c r="J2155" s="3">
        <f t="shared" si="1057"/>
        <v>0.70393817089525568</v>
      </c>
      <c r="K2155" s="3">
        <f t="shared" si="1060"/>
        <v>6.9231488366690269E-2</v>
      </c>
      <c r="L2155" s="7">
        <f t="shared" si="1061"/>
        <v>3.1451768320897371E-4</v>
      </c>
      <c r="M2155" s="7">
        <f t="shared" si="1063"/>
        <v>3.7248804204788755E-4</v>
      </c>
      <c r="N2155" s="3">
        <f t="shared" si="1058"/>
        <v>2.4045200383990143E-4</v>
      </c>
      <c r="O2155" s="3">
        <f t="shared" si="1064"/>
        <v>0.24625013403107493</v>
      </c>
      <c r="P2155" s="3">
        <f t="shared" si="1062"/>
        <v>0.24649058603491483</v>
      </c>
    </row>
    <row r="2156" spans="1:16" x14ac:dyDescent="0.25">
      <c r="A2156" s="8">
        <f t="shared" si="1059"/>
        <v>0.24342250488230743</v>
      </c>
      <c r="B2156" s="8">
        <f t="shared" si="1049"/>
        <v>6.5774951176925667E-3</v>
      </c>
      <c r="C2156" s="8">
        <f t="shared" si="1050"/>
        <v>0.65169333098563476</v>
      </c>
      <c r="D2156" s="8">
        <f t="shared" si="1051"/>
        <v>3.528106263826639E-4</v>
      </c>
      <c r="E2156" s="8">
        <f t="shared" si="1052"/>
        <v>4.8734689373617336E-2</v>
      </c>
      <c r="F2156" s="3">
        <f t="shared" si="1053"/>
        <v>0.44450279184424357</v>
      </c>
      <c r="G2156" s="7">
        <f t="shared" si="1054"/>
        <v>3.0680548440578711E-3</v>
      </c>
      <c r="H2156" s="3">
        <f t="shared" si="1055"/>
        <v>0.2464905597263653</v>
      </c>
      <c r="I2156" s="3">
        <f t="shared" si="1056"/>
        <v>8.1461666373204344E-2</v>
      </c>
      <c r="J2156" s="3">
        <f t="shared" si="1057"/>
        <v>0.7039383336267957</v>
      </c>
      <c r="K2156" s="3">
        <f t="shared" si="1060"/>
        <v>6.9231475323312655E-2</v>
      </c>
      <c r="L2156" s="7">
        <f t="shared" si="1061"/>
        <v>3.145177352928386E-4</v>
      </c>
      <c r="M2156" s="7">
        <f t="shared" si="1063"/>
        <v>3.7248804204788755E-4</v>
      </c>
      <c r="N2156" s="3">
        <f t="shared" si="1058"/>
        <v>2.4045202206925413E-4</v>
      </c>
      <c r="O2156" s="3">
        <f t="shared" si="1064"/>
        <v>0.24625013403107493</v>
      </c>
      <c r="P2156" s="3">
        <f t="shared" si="1062"/>
        <v>0.2464905860531442</v>
      </c>
    </row>
    <row r="2157" spans="1:16" x14ac:dyDescent="0.25">
      <c r="A2157" s="8">
        <f t="shared" si="1059"/>
        <v>0.24342251804569687</v>
      </c>
      <c r="B2157" s="8">
        <f t="shared" si="1049"/>
        <v>6.5774819543031326E-3</v>
      </c>
      <c r="C2157" s="8">
        <f t="shared" si="1050"/>
        <v>0.65169267304409617</v>
      </c>
      <c r="D2157" s="8">
        <f t="shared" si="1051"/>
        <v>3.5280957294669003E-4</v>
      </c>
      <c r="E2157" s="8">
        <f t="shared" si="1052"/>
        <v>4.8734690427053307E-2</v>
      </c>
      <c r="F2157" s="3">
        <f t="shared" si="1053"/>
        <v>0.44450278223599071</v>
      </c>
      <c r="G2157" s="7">
        <f t="shared" si="1054"/>
        <v>3.0680547114213755E-3</v>
      </c>
      <c r="H2157" s="3">
        <f t="shared" si="1055"/>
        <v>0.24649057275711825</v>
      </c>
      <c r="I2157" s="3">
        <f t="shared" si="1056"/>
        <v>8.1461584130512021E-2</v>
      </c>
      <c r="J2157" s="3">
        <f t="shared" si="1057"/>
        <v>0.70393841586948791</v>
      </c>
      <c r="K2157" s="3">
        <f t="shared" si="1060"/>
        <v>6.9231468731334095E-2</v>
      </c>
      <c r="L2157" s="7">
        <f t="shared" si="1061"/>
        <v>3.1451776161550016E-4</v>
      </c>
      <c r="M2157" s="7">
        <f t="shared" si="1063"/>
        <v>3.7248804204788755E-4</v>
      </c>
      <c r="N2157" s="3">
        <f t="shared" si="1058"/>
        <v>2.4045203128218566E-4</v>
      </c>
      <c r="O2157" s="3">
        <f t="shared" si="1064"/>
        <v>0.24625013403107493</v>
      </c>
      <c r="P2157" s="3">
        <f t="shared" si="1062"/>
        <v>0.2464905860623571</v>
      </c>
    </row>
    <row r="2158" spans="1:16" x14ac:dyDescent="0.25">
      <c r="A2158" s="8">
        <f t="shared" si="1059"/>
        <v>0.24342252469831629</v>
      </c>
      <c r="B2158" s="8">
        <f t="shared" si="1049"/>
        <v>6.5774753016837051E-3</v>
      </c>
      <c r="C2158" s="8">
        <f t="shared" si="1050"/>
        <v>0.65169234052807568</v>
      </c>
      <c r="D2158" s="8">
        <f t="shared" si="1051"/>
        <v>3.5280904055315105E-4</v>
      </c>
      <c r="E2158" s="8">
        <f t="shared" si="1052"/>
        <v>4.8734690959446846E-2</v>
      </c>
      <c r="F2158" s="3">
        <f t="shared" si="1053"/>
        <v>0.44450277738009841</v>
      </c>
      <c r="G2158" s="7">
        <f t="shared" si="1054"/>
        <v>3.0680546443885297E-3</v>
      </c>
      <c r="H2158" s="3">
        <f t="shared" si="1055"/>
        <v>0.24649057934270482</v>
      </c>
      <c r="I2158" s="3">
        <f t="shared" si="1056"/>
        <v>8.1461542566009459E-2</v>
      </c>
      <c r="J2158" s="3">
        <f t="shared" si="1057"/>
        <v>0.70393845743399053</v>
      </c>
      <c r="K2158" s="3">
        <f t="shared" si="1060"/>
        <v>6.9231465399824069E-2</v>
      </c>
      <c r="L2158" s="7">
        <f t="shared" si="1061"/>
        <v>3.1451777491868326E-4</v>
      </c>
      <c r="M2158" s="7">
        <f t="shared" si="1063"/>
        <v>3.7248804204788755E-4</v>
      </c>
      <c r="N2158" s="3">
        <f t="shared" si="1058"/>
        <v>2.4045203593829978E-4</v>
      </c>
      <c r="O2158" s="3">
        <f t="shared" si="1064"/>
        <v>0.24625013403107493</v>
      </c>
      <c r="P2158" s="3">
        <f t="shared" si="1062"/>
        <v>0.24649058606701324</v>
      </c>
    </row>
    <row r="2159" spans="1:16" x14ac:dyDescent="0.25">
      <c r="A2159" s="8">
        <f t="shared" si="1059"/>
        <v>0.24342252806047049</v>
      </c>
      <c r="B2159" s="8">
        <f t="shared" si="1049"/>
        <v>6.5774719395295111E-3</v>
      </c>
      <c r="C2159" s="8">
        <f t="shared" si="1050"/>
        <v>0.65169217247839839</v>
      </c>
      <c r="D2159" s="8">
        <f t="shared" si="1051"/>
        <v>3.5280877148793129E-4</v>
      </c>
      <c r="E2159" s="8">
        <f t="shared" si="1052"/>
        <v>4.8734691228512067E-2</v>
      </c>
      <c r="F2159" s="3">
        <f t="shared" si="1053"/>
        <v>0.44450277492598955</v>
      </c>
      <c r="G2159" s="7">
        <f t="shared" si="1054"/>
        <v>3.0680546105109458E-3</v>
      </c>
      <c r="H2159" s="3">
        <f t="shared" si="1055"/>
        <v>0.24649058267098142</v>
      </c>
      <c r="I2159" s="3">
        <f t="shared" si="1056"/>
        <v>8.1461521559799799E-2</v>
      </c>
      <c r="J2159" s="3">
        <f t="shared" si="1057"/>
        <v>0.70393847844020019</v>
      </c>
      <c r="K2159" s="3">
        <f t="shared" si="1060"/>
        <v>6.9231463716118047E-2</v>
      </c>
      <c r="L2159" s="7">
        <f t="shared" si="1061"/>
        <v>3.1451778164195954E-4</v>
      </c>
      <c r="M2159" s="7">
        <f t="shared" si="1063"/>
        <v>3.7248804204788755E-4</v>
      </c>
      <c r="N2159" s="3">
        <f t="shared" si="1058"/>
        <v>2.4045203829144648E-4</v>
      </c>
      <c r="O2159" s="3">
        <f t="shared" si="1064"/>
        <v>0.24625013403107493</v>
      </c>
      <c r="P2159" s="3">
        <f t="shared" si="1062"/>
        <v>0.24649058606936639</v>
      </c>
    </row>
    <row r="2160" spans="1:16" x14ac:dyDescent="0.25">
      <c r="A2160" s="8">
        <f t="shared" si="1059"/>
        <v>0.24342252975966297</v>
      </c>
      <c r="B2160" s="8">
        <f t="shared" si="1049"/>
        <v>6.57747024033703E-3</v>
      </c>
      <c r="C2160" s="8">
        <f t="shared" si="1050"/>
        <v>0.65169208754808716</v>
      </c>
      <c r="D2160" s="8">
        <f t="shared" si="1051"/>
        <v>3.5280863550561561E-4</v>
      </c>
      <c r="E2160" s="8">
        <f t="shared" si="1052"/>
        <v>4.8734691364494383E-2</v>
      </c>
      <c r="F2160" s="3">
        <f t="shared" si="1053"/>
        <v>0.44450277368571256</v>
      </c>
      <c r="G2160" s="7">
        <f t="shared" si="1054"/>
        <v>3.0680545933896236E-3</v>
      </c>
      <c r="H2160" s="3">
        <f t="shared" si="1055"/>
        <v>0.2464905843530526</v>
      </c>
      <c r="I2160" s="3">
        <f t="shared" si="1056"/>
        <v>8.1461510943510895E-2</v>
      </c>
      <c r="J2160" s="3">
        <f t="shared" si="1057"/>
        <v>0.70393848905648904</v>
      </c>
      <c r="K2160" s="3">
        <f t="shared" si="1060"/>
        <v>6.9231462865192994E-2</v>
      </c>
      <c r="L2160" s="7">
        <f t="shared" si="1061"/>
        <v>3.1451778503982416E-4</v>
      </c>
      <c r="M2160" s="7">
        <f t="shared" si="1063"/>
        <v>3.7248804204788755E-4</v>
      </c>
      <c r="N2160" s="3">
        <f t="shared" si="1058"/>
        <v>2.4045203948069911E-4</v>
      </c>
      <c r="O2160" s="3">
        <f t="shared" si="1064"/>
        <v>0.24625013403107493</v>
      </c>
      <c r="P2160" s="3">
        <f t="shared" si="1062"/>
        <v>0.24649058607055563</v>
      </c>
    </row>
    <row r="2161" spans="1:16" x14ac:dyDescent="0.25">
      <c r="A2161" s="8">
        <f t="shared" si="1059"/>
        <v>0.24342253061841448</v>
      </c>
      <c r="B2161" s="8">
        <f t="shared" si="1049"/>
        <v>6.5774693815855156E-3</v>
      </c>
      <c r="C2161" s="8">
        <f t="shared" si="1050"/>
        <v>0.65169204462532226</v>
      </c>
      <c r="D2161" s="8">
        <f t="shared" si="1051"/>
        <v>3.5280856678179037E-4</v>
      </c>
      <c r="E2161" s="8">
        <f t="shared" si="1052"/>
        <v>4.8734691433218208E-2</v>
      </c>
      <c r="F2161" s="3">
        <f t="shared" si="1053"/>
        <v>0.44450277305889152</v>
      </c>
      <c r="G2161" s="7">
        <f t="shared" si="1054"/>
        <v>3.0680545847367141E-3</v>
      </c>
      <c r="H2161" s="3">
        <f t="shared" si="1055"/>
        <v>0.2464905852031512</v>
      </c>
      <c r="I2161" s="3">
        <f t="shared" si="1056"/>
        <v>8.1461505578165283E-2</v>
      </c>
      <c r="J2161" s="3">
        <f t="shared" si="1057"/>
        <v>0.70393849442183476</v>
      </c>
      <c r="K2161" s="3">
        <f t="shared" si="1060"/>
        <v>6.9231462435145608E-2</v>
      </c>
      <c r="L2161" s="7">
        <f t="shared" si="1061"/>
        <v>3.1451778675706504E-4</v>
      </c>
      <c r="M2161" s="7">
        <f t="shared" si="1063"/>
        <v>3.7248804204788755E-4</v>
      </c>
      <c r="N2161" s="3">
        <f t="shared" si="1058"/>
        <v>2.4045204008173339E-4</v>
      </c>
      <c r="O2161" s="3">
        <f t="shared" si="1064"/>
        <v>0.24625013403107493</v>
      </c>
      <c r="P2161" s="3">
        <f t="shared" si="1062"/>
        <v>0.24649058607115668</v>
      </c>
    </row>
    <row r="2162" spans="1:16" x14ac:dyDescent="0.25">
      <c r="A2162" s="8">
        <f t="shared" si="1059"/>
        <v>0.24342253105241723</v>
      </c>
      <c r="B2162" s="8">
        <f t="shared" si="1049"/>
        <v>6.5774689475827652E-3</v>
      </c>
      <c r="C2162" s="8">
        <f t="shared" si="1050"/>
        <v>0.65169202293266837</v>
      </c>
      <c r="D2162" s="8">
        <f t="shared" si="1051"/>
        <v>3.5280853204959148E-4</v>
      </c>
      <c r="E2162" s="8">
        <f t="shared" si="1052"/>
        <v>4.8734691467950411E-2</v>
      </c>
      <c r="F2162" s="3">
        <f t="shared" si="1053"/>
        <v>0.44450277274210359</v>
      </c>
      <c r="G2162" s="7">
        <f t="shared" si="1054"/>
        <v>3.0680545803636362E-3</v>
      </c>
      <c r="H2162" s="3">
        <f t="shared" si="1055"/>
        <v>0.24649058563278087</v>
      </c>
      <c r="I2162" s="3">
        <f t="shared" si="1056"/>
        <v>8.1461502866583546E-2</v>
      </c>
      <c r="J2162" s="3">
        <f t="shared" si="1057"/>
        <v>0.70393849713341639</v>
      </c>
      <c r="K2162" s="3">
        <f t="shared" si="1060"/>
        <v>6.9231462217804809E-2</v>
      </c>
      <c r="L2162" s="7">
        <f t="shared" si="1061"/>
        <v>3.1451778762493771E-4</v>
      </c>
      <c r="M2162" s="7">
        <f t="shared" si="1063"/>
        <v>3.7248804204788755E-4</v>
      </c>
      <c r="N2162" s="3">
        <f t="shared" si="1058"/>
        <v>2.4045204038548884E-4</v>
      </c>
      <c r="O2162" s="3">
        <f t="shared" si="1064"/>
        <v>0.24625013403107493</v>
      </c>
      <c r="P2162" s="3">
        <f t="shared" si="1062"/>
        <v>0.24649058607146043</v>
      </c>
    </row>
    <row r="2164" spans="1:16" x14ac:dyDescent="0.25">
      <c r="A2164" s="5" t="s">
        <v>75</v>
      </c>
      <c r="B2164" s="5"/>
      <c r="C2164" s="5"/>
      <c r="D2164" s="5"/>
      <c r="E2164" s="5"/>
      <c r="F2164">
        <f>F2131+1</f>
        <v>66</v>
      </c>
      <c r="G2164" t="s">
        <v>76</v>
      </c>
      <c r="H2164">
        <f>D$18/100</f>
        <v>0.7</v>
      </c>
      <c r="K2164" t="s">
        <v>15</v>
      </c>
    </row>
    <row r="2165" spans="1:16" x14ac:dyDescent="0.25">
      <c r="A2165" s="1" t="s">
        <v>82</v>
      </c>
      <c r="B2165" s="1" t="s">
        <v>182</v>
      </c>
      <c r="C2165" s="1" t="s">
        <v>183</v>
      </c>
      <c r="D2165" s="1" t="s">
        <v>184</v>
      </c>
      <c r="E2165" s="1" t="s">
        <v>185</v>
      </c>
      <c r="F2165" s="1" t="s">
        <v>79</v>
      </c>
      <c r="G2165" s="1" t="s">
        <v>81</v>
      </c>
      <c r="H2165" s="1" t="s">
        <v>84</v>
      </c>
      <c r="I2165" s="1" t="s">
        <v>60</v>
      </c>
      <c r="J2165" s="1" t="s">
        <v>187</v>
      </c>
      <c r="K2165" s="1" t="s">
        <v>86</v>
      </c>
      <c r="L2165" s="1" t="s">
        <v>88</v>
      </c>
      <c r="M2165" s="1" t="s">
        <v>88</v>
      </c>
      <c r="N2165" s="1" t="s">
        <v>90</v>
      </c>
      <c r="O2165" s="1" t="s">
        <v>92</v>
      </c>
      <c r="P2165" s="1" t="s">
        <v>92</v>
      </c>
    </row>
    <row r="2166" spans="1:16" x14ac:dyDescent="0.25">
      <c r="A2166" s="1" t="s">
        <v>77</v>
      </c>
      <c r="B2166" s="1" t="s">
        <v>10</v>
      </c>
      <c r="C2166" s="1" t="s">
        <v>57</v>
      </c>
      <c r="D2166" s="1" t="s">
        <v>59</v>
      </c>
      <c r="E2166" s="1" t="s">
        <v>186</v>
      </c>
      <c r="F2166" s="1" t="s">
        <v>78</v>
      </c>
      <c r="G2166" s="1" t="s">
        <v>80</v>
      </c>
      <c r="H2166" s="1" t="s">
        <v>83</v>
      </c>
      <c r="I2166" s="1" t="s">
        <v>61</v>
      </c>
      <c r="J2166" s="1" t="s">
        <v>188</v>
      </c>
      <c r="K2166" s="1" t="s">
        <v>85</v>
      </c>
      <c r="L2166" s="1" t="s">
        <v>87</v>
      </c>
      <c r="M2166" s="1" t="s">
        <v>28</v>
      </c>
      <c r="N2166" s="1" t="s">
        <v>89</v>
      </c>
      <c r="O2166" s="1" t="s">
        <v>32</v>
      </c>
      <c r="P2166" s="1" t="s">
        <v>91</v>
      </c>
    </row>
    <row r="2167" spans="1:16" x14ac:dyDescent="0.25">
      <c r="A2167" s="1" t="s">
        <v>0</v>
      </c>
      <c r="B2167" s="1" t="s">
        <v>0</v>
      </c>
      <c r="C2167" s="1" t="s">
        <v>97</v>
      </c>
      <c r="D2167" s="1" t="s">
        <v>17</v>
      </c>
      <c r="E2167" s="1" t="s">
        <v>17</v>
      </c>
      <c r="F2167" s="1" t="s">
        <v>22</v>
      </c>
      <c r="G2167" s="1" t="s">
        <v>0</v>
      </c>
      <c r="H2167" s="1" t="s">
        <v>0</v>
      </c>
      <c r="I2167" s="1" t="s">
        <v>0</v>
      </c>
      <c r="J2167" s="1" t="s">
        <v>0</v>
      </c>
      <c r="K2167" s="1" t="s">
        <v>0</v>
      </c>
      <c r="L2167" s="1" t="s">
        <v>20</v>
      </c>
      <c r="M2167" s="1" t="s">
        <v>20</v>
      </c>
      <c r="N2167" s="1" t="s">
        <v>0</v>
      </c>
      <c r="O2167" s="1" t="s">
        <v>0</v>
      </c>
      <c r="P2167" s="1" t="s">
        <v>0</v>
      </c>
    </row>
    <row r="2168" spans="1:16" x14ac:dyDescent="0.25">
      <c r="A2168" s="8">
        <v>0.2</v>
      </c>
      <c r="B2168" s="8">
        <f t="shared" ref="B2168:B2195" si="1065">IF(A2168&lt;$D$24,A2168,2*$D$24-A2168)</f>
        <v>4.9999999999999989E-2</v>
      </c>
      <c r="C2168" s="8">
        <f t="shared" ref="C2168:C2195" si="1066">2*ACOS(($D$24-B2168)/$D$24)</f>
        <v>1.8545904360032242</v>
      </c>
      <c r="D2168" s="8">
        <f t="shared" ref="D2168:D2195" si="1067">$D$24^2*(C2168-SIN(C2168))/2</f>
        <v>6.9889877812751881E-3</v>
      </c>
      <c r="E2168" s="8">
        <f t="shared" ref="E2168:E2195" si="1068">IF(A2168&lt;$D$24,D2168,3.1416*($D$24)^2-D2168)</f>
        <v>4.2098512218724814E-2</v>
      </c>
      <c r="F2168" s="3">
        <f t="shared" ref="F2168:F2195" si="1069">$D$19/E2168</f>
        <v>0.51457175906087338</v>
      </c>
      <c r="G2168" s="7">
        <f t="shared" ref="G2168:G2195" si="1070">F2168^2/(2*32.2)</f>
        <v>4.1115542736490911E-3</v>
      </c>
      <c r="H2168" s="3">
        <f t="shared" ref="H2168:H2195" si="1071">A2168+G2168</f>
        <v>0.2041115542736491</v>
      </c>
      <c r="I2168" s="3">
        <f t="shared" ref="I2168:I2195" si="1072">$D$24*C2168</f>
        <v>0.23182380450040302</v>
      </c>
      <c r="J2168" s="3">
        <f t="shared" ref="J2168:J2195" si="1073">IF(A2168&lt;$D$24,I2168,(2*3.1416*$D$24-I2168))</f>
        <v>0.55357619549959702</v>
      </c>
      <c r="K2168" s="3">
        <f>E2168/J2168</f>
        <v>7.6048270429568104E-2</v>
      </c>
      <c r="L2168" s="7">
        <f>($D$21^2)*(F2168^2)/(($D$20^2)*(K2168^1.333))</f>
        <v>3.7189525515176188E-4</v>
      </c>
      <c r="M2168" s="7">
        <f>D2151</f>
        <v>3.5287309631911509E-4</v>
      </c>
      <c r="N2168" s="3">
        <f t="shared" ref="N2168:N2195" si="1074">((M2168+L2168)/2)*D$30</f>
        <v>2.5366892301480692E-4</v>
      </c>
      <c r="O2168" s="3">
        <f>H2162</f>
        <v>0.24649058563278087</v>
      </c>
      <c r="P2168" s="3">
        <f>N2168+O2168</f>
        <v>0.24674425455579568</v>
      </c>
    </row>
    <row r="2169" spans="1:16" x14ac:dyDescent="0.25">
      <c r="A2169" s="8">
        <f t="shared" ref="A2169:A2195" si="1075">A2168+(P2168-H2168)/2</f>
        <v>0.22131635014107331</v>
      </c>
      <c r="B2169" s="8">
        <f t="shared" si="1065"/>
        <v>2.8683649858926685E-2</v>
      </c>
      <c r="C2169" s="8">
        <f t="shared" si="1066"/>
        <v>1.3822456750652226</v>
      </c>
      <c r="D2169" s="8">
        <f t="shared" si="1067"/>
        <v>3.12475585261712E-3</v>
      </c>
      <c r="E2169" s="8">
        <f t="shared" si="1068"/>
        <v>4.5962744147382877E-2</v>
      </c>
      <c r="F2169" s="3">
        <f t="shared" si="1069"/>
        <v>0.47131009882203417</v>
      </c>
      <c r="G2169" s="7">
        <f t="shared" si="1070"/>
        <v>3.4492734355844037E-3</v>
      </c>
      <c r="H2169" s="3">
        <f t="shared" si="1071"/>
        <v>0.22476562357665772</v>
      </c>
      <c r="I2169" s="3">
        <f t="shared" si="1072"/>
        <v>0.17278070938315282</v>
      </c>
      <c r="J2169" s="3">
        <f t="shared" si="1073"/>
        <v>0.61261929061684717</v>
      </c>
      <c r="K2169" s="3">
        <f t="shared" ref="K2169:K2195" si="1076">E2169/J2169</f>
        <v>7.5026602739040313E-2</v>
      </c>
      <c r="L2169" s="7">
        <f t="shared" ref="L2169:L2195" si="1077">($D$21^2)*(F2169^2)/(($D$20^2)*(K2169^1.333))</f>
        <v>3.1766718544185533E-4</v>
      </c>
      <c r="M2169" s="7">
        <f>M2168</f>
        <v>3.5287309631911509E-4</v>
      </c>
      <c r="N2169" s="3">
        <f t="shared" si="1074"/>
        <v>2.3468909861633962E-4</v>
      </c>
      <c r="O2169" s="3">
        <f>O2168</f>
        <v>0.24649058563278087</v>
      </c>
      <c r="P2169" s="3">
        <f t="shared" ref="P2169:P2195" si="1078">N2169+O2169</f>
        <v>0.24672527473139721</v>
      </c>
    </row>
    <row r="2170" spans="1:16" x14ac:dyDescent="0.25">
      <c r="A2170" s="8">
        <f t="shared" si="1075"/>
        <v>0.23229617571844308</v>
      </c>
      <c r="B2170" s="8">
        <f t="shared" si="1065"/>
        <v>1.7703824281556924E-2</v>
      </c>
      <c r="C2170" s="8">
        <f t="shared" si="1066"/>
        <v>1.0774270062295392</v>
      </c>
      <c r="D2170" s="8">
        <f t="shared" si="1067"/>
        <v>1.5366003309455357E-3</v>
      </c>
      <c r="E2170" s="8">
        <f t="shared" si="1068"/>
        <v>4.7550899669054465E-2</v>
      </c>
      <c r="F2170" s="3">
        <f t="shared" si="1069"/>
        <v>0.45556878286222452</v>
      </c>
      <c r="G2170" s="7">
        <f t="shared" si="1070"/>
        <v>3.2227160856920598E-3</v>
      </c>
      <c r="H2170" s="3">
        <f t="shared" si="1071"/>
        <v>0.23551889180413513</v>
      </c>
      <c r="I2170" s="3">
        <f t="shared" si="1072"/>
        <v>0.13467837577869241</v>
      </c>
      <c r="J2170" s="3">
        <f t="shared" si="1073"/>
        <v>0.65072162422130764</v>
      </c>
      <c r="K2170" s="3">
        <f t="shared" si="1076"/>
        <v>7.3074104039429627E-2</v>
      </c>
      <c r="L2170" s="7">
        <f t="shared" si="1077"/>
        <v>3.074199193810984E-4</v>
      </c>
      <c r="M2170" s="7">
        <f t="shared" ref="M2170:M2195" si="1079">M2169</f>
        <v>3.5287309631911509E-4</v>
      </c>
      <c r="N2170" s="3">
        <f t="shared" si="1074"/>
        <v>2.3110255549507467E-4</v>
      </c>
      <c r="O2170" s="3">
        <f t="shared" ref="O2170:O2195" si="1080">O2169</f>
        <v>0.24649058563278087</v>
      </c>
      <c r="P2170" s="3">
        <f t="shared" si="1078"/>
        <v>0.24672168818827594</v>
      </c>
    </row>
    <row r="2171" spans="1:16" x14ac:dyDescent="0.25">
      <c r="A2171" s="8">
        <f t="shared" si="1075"/>
        <v>0.23789757391051347</v>
      </c>
      <c r="B2171" s="8">
        <f t="shared" si="1065"/>
        <v>1.2102426089486529E-2</v>
      </c>
      <c r="C2171" s="8">
        <f t="shared" si="1066"/>
        <v>0.88734831484277876</v>
      </c>
      <c r="D2171" s="8">
        <f t="shared" si="1067"/>
        <v>8.7459609258987072E-4</v>
      </c>
      <c r="E2171" s="8">
        <f t="shared" si="1068"/>
        <v>4.8212903907410128E-2</v>
      </c>
      <c r="F2171" s="3">
        <f t="shared" si="1069"/>
        <v>0.4493134354204586</v>
      </c>
      <c r="G2171" s="7">
        <f t="shared" si="1070"/>
        <v>3.1348224107039537E-3</v>
      </c>
      <c r="H2171" s="3">
        <f t="shared" si="1071"/>
        <v>0.24103239632121742</v>
      </c>
      <c r="I2171" s="3">
        <f t="shared" si="1072"/>
        <v>0.11091853935534735</v>
      </c>
      <c r="J2171" s="3">
        <f t="shared" si="1073"/>
        <v>0.67448146064465264</v>
      </c>
      <c r="K2171" s="3">
        <f t="shared" si="1076"/>
        <v>7.1481436808254792E-2</v>
      </c>
      <c r="L2171" s="7">
        <f t="shared" si="1077"/>
        <v>3.0794986024323408E-4</v>
      </c>
      <c r="M2171" s="7">
        <f t="shared" si="1079"/>
        <v>3.5287309631911509E-4</v>
      </c>
      <c r="N2171" s="3">
        <f t="shared" si="1074"/>
        <v>2.312880347968222E-4</v>
      </c>
      <c r="O2171" s="3">
        <f t="shared" si="1080"/>
        <v>0.24649058563278087</v>
      </c>
      <c r="P2171" s="3">
        <f t="shared" si="1078"/>
        <v>0.2467218736675777</v>
      </c>
    </row>
    <row r="2172" spans="1:16" x14ac:dyDescent="0.25">
      <c r="A2172" s="8">
        <f t="shared" si="1075"/>
        <v>0.24074231258369361</v>
      </c>
      <c r="B2172" s="8">
        <f t="shared" si="1065"/>
        <v>9.2576874163063927E-3</v>
      </c>
      <c r="C2172" s="8">
        <f t="shared" si="1066"/>
        <v>0.77456661408667715</v>
      </c>
      <c r="D2172" s="8">
        <f t="shared" si="1067"/>
        <v>5.8718925354867436E-4</v>
      </c>
      <c r="E2172" s="8">
        <f t="shared" si="1068"/>
        <v>4.8500310746451322E-2</v>
      </c>
      <c r="F2172" s="3">
        <f t="shared" si="1069"/>
        <v>0.44665085960959366</v>
      </c>
      <c r="G2172" s="7">
        <f t="shared" si="1070"/>
        <v>3.0977793538818155E-3</v>
      </c>
      <c r="H2172" s="3">
        <f t="shared" si="1071"/>
        <v>0.24384009193757542</v>
      </c>
      <c r="I2172" s="3">
        <f t="shared" si="1072"/>
        <v>9.6820826760834644E-2</v>
      </c>
      <c r="J2172" s="3">
        <f t="shared" si="1073"/>
        <v>0.68857917323916529</v>
      </c>
      <c r="K2172" s="3">
        <f t="shared" si="1076"/>
        <v>7.0435343721332144E-2</v>
      </c>
      <c r="L2172" s="7">
        <f t="shared" si="1077"/>
        <v>3.1035036613283768E-4</v>
      </c>
      <c r="M2172" s="7">
        <f t="shared" si="1079"/>
        <v>3.5287309631911509E-4</v>
      </c>
      <c r="N2172" s="3">
        <f t="shared" si="1074"/>
        <v>2.3212821185818343E-4</v>
      </c>
      <c r="O2172" s="3">
        <f t="shared" si="1080"/>
        <v>0.24649058563278087</v>
      </c>
      <c r="P2172" s="3">
        <f t="shared" si="1078"/>
        <v>0.24672271384463906</v>
      </c>
    </row>
    <row r="2173" spans="1:16" x14ac:dyDescent="0.25">
      <c r="A2173" s="8">
        <f t="shared" si="1075"/>
        <v>0.24218362353722545</v>
      </c>
      <c r="B2173" s="8">
        <f t="shared" si="1065"/>
        <v>7.8163764627745547E-3</v>
      </c>
      <c r="C2173" s="8">
        <f t="shared" si="1066"/>
        <v>0.71102061770591751</v>
      </c>
      <c r="D2173" s="8">
        <f t="shared" si="1067"/>
        <v>4.56353037151116E-4</v>
      </c>
      <c r="E2173" s="8">
        <f t="shared" si="1068"/>
        <v>4.8631146962848884E-2</v>
      </c>
      <c r="F2173" s="3">
        <f t="shared" si="1069"/>
        <v>0.44544919951782819</v>
      </c>
      <c r="G2173" s="7">
        <f t="shared" si="1070"/>
        <v>3.0811333750166755E-3</v>
      </c>
      <c r="H2173" s="3">
        <f t="shared" si="1071"/>
        <v>0.24526475691224212</v>
      </c>
      <c r="I2173" s="3">
        <f t="shared" si="1072"/>
        <v>8.8877577213239689E-2</v>
      </c>
      <c r="J2173" s="3">
        <f t="shared" si="1073"/>
        <v>0.69652242278676035</v>
      </c>
      <c r="K2173" s="3">
        <f t="shared" si="1076"/>
        <v>6.981993023035421E-2</v>
      </c>
      <c r="L2173" s="7">
        <f t="shared" si="1077"/>
        <v>3.1231485823002075E-4</v>
      </c>
      <c r="M2173" s="7">
        <f t="shared" si="1079"/>
        <v>3.5287309631911509E-4</v>
      </c>
      <c r="N2173" s="3">
        <f t="shared" si="1074"/>
        <v>2.3281578409219751E-4</v>
      </c>
      <c r="O2173" s="3">
        <f t="shared" si="1080"/>
        <v>0.24649058563278087</v>
      </c>
      <c r="P2173" s="3">
        <f t="shared" si="1078"/>
        <v>0.24672340141687307</v>
      </c>
    </row>
    <row r="2174" spans="1:16" x14ac:dyDescent="0.25">
      <c r="A2174" s="8">
        <f t="shared" si="1075"/>
        <v>0.24291294578954092</v>
      </c>
      <c r="B2174" s="8">
        <f t="shared" si="1065"/>
        <v>7.0870542104590761E-3</v>
      </c>
      <c r="C2174" s="8">
        <f t="shared" si="1066"/>
        <v>0.67670041779668733</v>
      </c>
      <c r="D2174" s="8">
        <f t="shared" si="1067"/>
        <v>3.9434747761968921E-4</v>
      </c>
      <c r="E2174" s="8">
        <f t="shared" si="1068"/>
        <v>4.8693152522380309E-2</v>
      </c>
      <c r="F2174" s="3">
        <f t="shared" si="1069"/>
        <v>0.44488196725973533</v>
      </c>
      <c r="G2174" s="7">
        <f t="shared" si="1070"/>
        <v>3.0732913787716184E-3</v>
      </c>
      <c r="H2174" s="3">
        <f t="shared" si="1071"/>
        <v>0.24598623716831255</v>
      </c>
      <c r="I2174" s="3">
        <f t="shared" si="1072"/>
        <v>8.4587552224585916E-2</v>
      </c>
      <c r="J2174" s="3">
        <f t="shared" si="1073"/>
        <v>0.70081244777541407</v>
      </c>
      <c r="K2174" s="3">
        <f t="shared" si="1076"/>
        <v>6.9481004050294448E-2</v>
      </c>
      <c r="L2174" s="7">
        <f t="shared" si="1077"/>
        <v>3.1354721484303476E-4</v>
      </c>
      <c r="M2174" s="7">
        <f t="shared" si="1079"/>
        <v>3.5287309631911509E-4</v>
      </c>
      <c r="N2174" s="3">
        <f t="shared" si="1074"/>
        <v>2.3324710890675244E-4</v>
      </c>
      <c r="O2174" s="3">
        <f t="shared" si="1080"/>
        <v>0.24649058563278087</v>
      </c>
      <c r="P2174" s="3">
        <f t="shared" si="1078"/>
        <v>0.24672383274168763</v>
      </c>
    </row>
    <row r="2175" spans="1:16" x14ac:dyDescent="0.25">
      <c r="A2175" s="8">
        <f t="shared" si="1075"/>
        <v>0.24328174357622845</v>
      </c>
      <c r="B2175" s="8">
        <f t="shared" si="1065"/>
        <v>6.7182564237715514E-3</v>
      </c>
      <c r="C2175" s="8">
        <f t="shared" si="1066"/>
        <v>0.65869272180886496</v>
      </c>
      <c r="D2175" s="8">
        <f t="shared" si="1067"/>
        <v>3.6413385201312237E-4</v>
      </c>
      <c r="E2175" s="8">
        <f t="shared" si="1068"/>
        <v>4.8723366147986877E-2</v>
      </c>
      <c r="F2175" s="3">
        <f t="shared" si="1069"/>
        <v>0.44460609352069458</v>
      </c>
      <c r="G2175" s="7">
        <f t="shared" si="1070"/>
        <v>3.0694810309896364E-3</v>
      </c>
      <c r="H2175" s="3">
        <f t="shared" si="1071"/>
        <v>0.24635122460721809</v>
      </c>
      <c r="I2175" s="3">
        <f t="shared" si="1072"/>
        <v>8.233659022610812E-2</v>
      </c>
      <c r="J2175" s="3">
        <f t="shared" si="1073"/>
        <v>0.70306340977389192</v>
      </c>
      <c r="K2175" s="3">
        <f t="shared" si="1076"/>
        <v>6.9301524543364468E-2</v>
      </c>
      <c r="L2175" s="7">
        <f t="shared" si="1077"/>
        <v>3.1424003794605019E-4</v>
      </c>
      <c r="M2175" s="7">
        <f t="shared" si="1079"/>
        <v>3.5287309631911509E-4</v>
      </c>
      <c r="N2175" s="3">
        <f t="shared" si="1074"/>
        <v>2.3348959699280784E-4</v>
      </c>
      <c r="O2175" s="3">
        <f t="shared" si="1080"/>
        <v>0.24649058563278087</v>
      </c>
      <c r="P2175" s="3">
        <f t="shared" si="1078"/>
        <v>0.24672407522977369</v>
      </c>
    </row>
    <row r="2176" spans="1:16" x14ac:dyDescent="0.25">
      <c r="A2176" s="8">
        <f t="shared" si="1075"/>
        <v>0.24346816888750625</v>
      </c>
      <c r="B2176" s="8">
        <f t="shared" si="1065"/>
        <v>6.5318311124937523E-3</v>
      </c>
      <c r="C2176" s="8">
        <f t="shared" si="1066"/>
        <v>0.64940705462427717</v>
      </c>
      <c r="D2176" s="8">
        <f t="shared" si="1067"/>
        <v>3.4916241761411611E-4</v>
      </c>
      <c r="E2176" s="8">
        <f t="shared" si="1068"/>
        <v>4.8738337582385882E-2</v>
      </c>
      <c r="F2176" s="3">
        <f t="shared" si="1069"/>
        <v>0.44446951949513835</v>
      </c>
      <c r="G2176" s="7">
        <f t="shared" si="1070"/>
        <v>3.0675955552832168E-3</v>
      </c>
      <c r="H2176" s="3">
        <f t="shared" si="1071"/>
        <v>0.24653576444278946</v>
      </c>
      <c r="I2176" s="3">
        <f t="shared" si="1072"/>
        <v>8.1175881828034646E-2</v>
      </c>
      <c r="J2176" s="3">
        <f t="shared" si="1073"/>
        <v>0.70422411817196529</v>
      </c>
      <c r="K2176" s="3">
        <f t="shared" si="1076"/>
        <v>6.9208560633937863E-2</v>
      </c>
      <c r="L2176" s="7">
        <f t="shared" si="1077"/>
        <v>3.146094515376735E-4</v>
      </c>
      <c r="M2176" s="7">
        <f t="shared" si="1079"/>
        <v>3.5287309631911509E-4</v>
      </c>
      <c r="N2176" s="3">
        <f t="shared" si="1074"/>
        <v>2.3361889174987601E-4</v>
      </c>
      <c r="O2176" s="3">
        <f t="shared" si="1080"/>
        <v>0.24649058563278087</v>
      </c>
      <c r="P2176" s="3">
        <f t="shared" si="1078"/>
        <v>0.24672420452453075</v>
      </c>
    </row>
    <row r="2177" spans="1:16" x14ac:dyDescent="0.25">
      <c r="A2177" s="8">
        <f t="shared" si="1075"/>
        <v>0.24356238892837689</v>
      </c>
      <c r="B2177" s="8">
        <f t="shared" si="1065"/>
        <v>6.4376110716231061E-3</v>
      </c>
      <c r="C2177" s="8">
        <f t="shared" si="1066"/>
        <v>0.64466499138157918</v>
      </c>
      <c r="D2177" s="8">
        <f t="shared" si="1067"/>
        <v>3.4167415553060503E-4</v>
      </c>
      <c r="E2177" s="8">
        <f t="shared" si="1068"/>
        <v>4.8745825844469397E-2</v>
      </c>
      <c r="F2177" s="3">
        <f t="shared" si="1069"/>
        <v>0.44440124074116399</v>
      </c>
      <c r="G2177" s="7">
        <f t="shared" si="1070"/>
        <v>3.0666531486379812E-3</v>
      </c>
      <c r="H2177" s="3">
        <f t="shared" si="1071"/>
        <v>0.24662904207701489</v>
      </c>
      <c r="I2177" s="3">
        <f t="shared" si="1072"/>
        <v>8.0583123922697397E-2</v>
      </c>
      <c r="J2177" s="3">
        <f t="shared" si="1073"/>
        <v>0.70481687607730259</v>
      </c>
      <c r="K2177" s="3">
        <f t="shared" si="1076"/>
        <v>6.9160979963713398E-2</v>
      </c>
      <c r="L2177" s="7">
        <f t="shared" si="1077"/>
        <v>3.1480126062634459E-4</v>
      </c>
      <c r="M2177" s="7">
        <f t="shared" si="1079"/>
        <v>3.5287309631911509E-4</v>
      </c>
      <c r="N2177" s="3">
        <f t="shared" si="1074"/>
        <v>2.3368602493091086E-4</v>
      </c>
      <c r="O2177" s="3">
        <f t="shared" si="1080"/>
        <v>0.24649058563278087</v>
      </c>
      <c r="P2177" s="3">
        <f t="shared" si="1078"/>
        <v>0.24672427165771177</v>
      </c>
    </row>
    <row r="2178" spans="1:16" x14ac:dyDescent="0.25">
      <c r="A2178" s="8">
        <f t="shared" si="1075"/>
        <v>0.24361000371872532</v>
      </c>
      <c r="B2178" s="8">
        <f t="shared" si="1065"/>
        <v>6.3899962812746791E-3</v>
      </c>
      <c r="C2178" s="8">
        <f t="shared" si="1066"/>
        <v>0.64225570492432249</v>
      </c>
      <c r="D2178" s="8">
        <f t="shared" si="1067"/>
        <v>3.3791010211809639E-4</v>
      </c>
      <c r="E2178" s="8">
        <f t="shared" si="1068"/>
        <v>4.8749589897881904E-2</v>
      </c>
      <c r="F2178" s="3">
        <f t="shared" si="1069"/>
        <v>0.44436692763185909</v>
      </c>
      <c r="G2178" s="7">
        <f t="shared" si="1070"/>
        <v>3.0661796020648737E-3</v>
      </c>
      <c r="H2178" s="3">
        <f t="shared" si="1071"/>
        <v>0.24667618332079019</v>
      </c>
      <c r="I2178" s="3">
        <f t="shared" si="1072"/>
        <v>8.0281963115540311E-2</v>
      </c>
      <c r="J2178" s="3">
        <f t="shared" si="1073"/>
        <v>0.70511803688445962</v>
      </c>
      <c r="K2178" s="3">
        <f t="shared" si="1076"/>
        <v>6.9136779018276612E-2</v>
      </c>
      <c r="L2178" s="7">
        <f t="shared" si="1077"/>
        <v>3.1489952468753159E-4</v>
      </c>
      <c r="M2178" s="7">
        <f t="shared" si="1079"/>
        <v>3.5287309631911509E-4</v>
      </c>
      <c r="N2178" s="3">
        <f t="shared" si="1074"/>
        <v>2.3372041735232631E-4</v>
      </c>
      <c r="O2178" s="3">
        <f t="shared" si="1080"/>
        <v>0.24649058563278087</v>
      </c>
      <c r="P2178" s="3">
        <f t="shared" si="1078"/>
        <v>0.24672430605013321</v>
      </c>
    </row>
    <row r="2179" spans="1:16" x14ac:dyDescent="0.25">
      <c r="A2179" s="8">
        <f t="shared" si="1075"/>
        <v>0.24363406508339683</v>
      </c>
      <c r="B2179" s="8">
        <f t="shared" si="1065"/>
        <v>6.365934916603172E-3</v>
      </c>
      <c r="C2179" s="8">
        <f t="shared" si="1066"/>
        <v>0.64103488650858864</v>
      </c>
      <c r="D2179" s="8">
        <f t="shared" si="1067"/>
        <v>3.3601317977424543E-4</v>
      </c>
      <c r="E2179" s="8">
        <f t="shared" si="1068"/>
        <v>4.8751486820225752E-2</v>
      </c>
      <c r="F2179" s="3">
        <f t="shared" si="1069"/>
        <v>0.44434963729655097</v>
      </c>
      <c r="G2179" s="7">
        <f t="shared" si="1070"/>
        <v>3.0659409963598818E-3</v>
      </c>
      <c r="H2179" s="3">
        <f t="shared" si="1071"/>
        <v>0.2467000060797567</v>
      </c>
      <c r="I2179" s="3">
        <f t="shared" si="1072"/>
        <v>8.012936081357358E-2</v>
      </c>
      <c r="J2179" s="3">
        <f t="shared" si="1073"/>
        <v>0.70527063918642641</v>
      </c>
      <c r="K2179" s="3">
        <f t="shared" si="1076"/>
        <v>6.9124509247207033E-2</v>
      </c>
      <c r="L2179" s="7">
        <f t="shared" si="1077"/>
        <v>3.1494952468691026E-4</v>
      </c>
      <c r="M2179" s="7">
        <f t="shared" si="1079"/>
        <v>3.5287309631911509E-4</v>
      </c>
      <c r="N2179" s="3">
        <f t="shared" si="1074"/>
        <v>2.3373791735210886E-4</v>
      </c>
      <c r="O2179" s="3">
        <f t="shared" si="1080"/>
        <v>0.24649058563278087</v>
      </c>
      <c r="P2179" s="3">
        <f t="shared" si="1078"/>
        <v>0.24672432355013299</v>
      </c>
    </row>
    <row r="2180" spans="1:16" x14ac:dyDescent="0.25">
      <c r="A2180" s="8">
        <f t="shared" si="1075"/>
        <v>0.24364622381858497</v>
      </c>
      <c r="B2180" s="8">
        <f t="shared" si="1065"/>
        <v>6.3537761814150273E-3</v>
      </c>
      <c r="C2180" s="8">
        <f t="shared" si="1066"/>
        <v>0.64041712564090458</v>
      </c>
      <c r="D2180" s="8">
        <f t="shared" si="1067"/>
        <v>3.3505594949446819E-4</v>
      </c>
      <c r="E2180" s="8">
        <f t="shared" si="1068"/>
        <v>4.8752444050505529E-2</v>
      </c>
      <c r="F2180" s="3">
        <f t="shared" si="1069"/>
        <v>0.44434091270979614</v>
      </c>
      <c r="G2180" s="7">
        <f t="shared" si="1070"/>
        <v>3.0658206010524013E-3</v>
      </c>
      <c r="H2180" s="3">
        <f t="shared" si="1071"/>
        <v>0.24671204441963737</v>
      </c>
      <c r="I2180" s="3">
        <f t="shared" si="1072"/>
        <v>8.0052140705113073E-2</v>
      </c>
      <c r="J2180" s="3">
        <f t="shared" si="1073"/>
        <v>0.70534785929488697</v>
      </c>
      <c r="K2180" s="3">
        <f t="shared" si="1076"/>
        <v>6.9118298734530417E-2</v>
      </c>
      <c r="L2180" s="7">
        <f t="shared" si="1077"/>
        <v>3.1497487907187322E-4</v>
      </c>
      <c r="M2180" s="7">
        <f t="shared" si="1079"/>
        <v>3.5287309631911509E-4</v>
      </c>
      <c r="N2180" s="3">
        <f t="shared" si="1074"/>
        <v>2.337467913868459E-4</v>
      </c>
      <c r="O2180" s="3">
        <f t="shared" si="1080"/>
        <v>0.24649058563278087</v>
      </c>
      <c r="P2180" s="3">
        <f t="shared" si="1078"/>
        <v>0.24672433242416772</v>
      </c>
    </row>
    <row r="2181" spans="1:16" x14ac:dyDescent="0.25">
      <c r="A2181" s="8">
        <f t="shared" si="1075"/>
        <v>0.24365236782085015</v>
      </c>
      <c r="B2181" s="8">
        <f t="shared" si="1065"/>
        <v>6.3476321791498536E-3</v>
      </c>
      <c r="C2181" s="8">
        <f t="shared" si="1066"/>
        <v>0.64010474230867409</v>
      </c>
      <c r="D2181" s="8">
        <f t="shared" si="1067"/>
        <v>3.3457258485061064E-4</v>
      </c>
      <c r="E2181" s="8">
        <f t="shared" si="1068"/>
        <v>4.8752927415149389E-2</v>
      </c>
      <c r="F2181" s="3">
        <f t="shared" si="1069"/>
        <v>0.44433650725768459</v>
      </c>
      <c r="G2181" s="7">
        <f t="shared" si="1070"/>
        <v>3.0657598087260617E-3</v>
      </c>
      <c r="H2181" s="3">
        <f t="shared" si="1071"/>
        <v>0.24671812762957621</v>
      </c>
      <c r="I2181" s="3">
        <f t="shared" si="1072"/>
        <v>8.0013092788584261E-2</v>
      </c>
      <c r="J2181" s="3">
        <f t="shared" si="1073"/>
        <v>0.70538690721141573</v>
      </c>
      <c r="K2181" s="3">
        <f t="shared" si="1076"/>
        <v>6.9115157818682563E-2</v>
      </c>
      <c r="L2181" s="7">
        <f t="shared" si="1077"/>
        <v>3.1498771365340479E-4</v>
      </c>
      <c r="M2181" s="7">
        <f t="shared" si="1079"/>
        <v>3.5287309631911509E-4</v>
      </c>
      <c r="N2181" s="3">
        <f t="shared" si="1074"/>
        <v>2.3375128349038195E-4</v>
      </c>
      <c r="O2181" s="3">
        <f t="shared" si="1080"/>
        <v>0.24649058563278087</v>
      </c>
      <c r="P2181" s="3">
        <f t="shared" si="1078"/>
        <v>0.24672433691627124</v>
      </c>
    </row>
    <row r="2182" spans="1:16" x14ac:dyDescent="0.25">
      <c r="A2182" s="8">
        <f t="shared" si="1075"/>
        <v>0.24365547246419766</v>
      </c>
      <c r="B2182" s="8">
        <f t="shared" si="1065"/>
        <v>6.3445275358023356E-3</v>
      </c>
      <c r="C2182" s="8">
        <f t="shared" si="1066"/>
        <v>0.63994683499413307</v>
      </c>
      <c r="D2182" s="8">
        <f t="shared" si="1067"/>
        <v>3.3432842110458182E-4</v>
      </c>
      <c r="E2182" s="8">
        <f t="shared" si="1068"/>
        <v>4.8753171578895416E-2</v>
      </c>
      <c r="F2182" s="3">
        <f t="shared" si="1069"/>
        <v>0.44433428194879504</v>
      </c>
      <c r="G2182" s="7">
        <f t="shared" si="1070"/>
        <v>3.0657291011638396E-3</v>
      </c>
      <c r="H2182" s="3">
        <f t="shared" si="1071"/>
        <v>0.24672120156536151</v>
      </c>
      <c r="I2182" s="3">
        <f t="shared" si="1072"/>
        <v>7.9993354374266634E-2</v>
      </c>
      <c r="J2182" s="3">
        <f t="shared" si="1073"/>
        <v>0.7054066456257333</v>
      </c>
      <c r="K2182" s="3">
        <f t="shared" si="1076"/>
        <v>6.9113569997130878E-2</v>
      </c>
      <c r="L2182" s="7">
        <f t="shared" si="1077"/>
        <v>3.1499420491335985E-4</v>
      </c>
      <c r="M2182" s="7">
        <f>M2174</f>
        <v>3.5287309631911509E-4</v>
      </c>
      <c r="N2182" s="3">
        <f t="shared" si="1074"/>
        <v>2.3375355543136619E-4</v>
      </c>
      <c r="O2182" s="3">
        <f>O2174</f>
        <v>0.24649058563278087</v>
      </c>
      <c r="P2182" s="3">
        <f t="shared" si="1078"/>
        <v>0.24672433918821224</v>
      </c>
    </row>
    <row r="2183" spans="1:16" x14ac:dyDescent="0.25">
      <c r="A2183" s="8">
        <f t="shared" si="1075"/>
        <v>0.24365704127562304</v>
      </c>
      <c r="B2183" s="8">
        <f t="shared" si="1065"/>
        <v>6.342958724376957E-3</v>
      </c>
      <c r="C2183" s="8">
        <f t="shared" si="1066"/>
        <v>0.6398670283293808</v>
      </c>
      <c r="D2183" s="8">
        <f t="shared" si="1067"/>
        <v>3.342050645253284E-4</v>
      </c>
      <c r="E2183" s="8">
        <f t="shared" si="1068"/>
        <v>4.8753294935474673E-2</v>
      </c>
      <c r="F2183" s="3">
        <f t="shared" si="1069"/>
        <v>0.44433315768515008</v>
      </c>
      <c r="G2183" s="7">
        <f t="shared" si="1070"/>
        <v>3.0657135872431125E-3</v>
      </c>
      <c r="H2183" s="3">
        <f t="shared" si="1071"/>
        <v>0.24672275486286616</v>
      </c>
      <c r="I2183" s="3">
        <f t="shared" si="1072"/>
        <v>7.9983378541172601E-2</v>
      </c>
      <c r="J2183" s="3">
        <f t="shared" si="1073"/>
        <v>0.70541662145882733</v>
      </c>
      <c r="K2183" s="3">
        <f t="shared" si="1076"/>
        <v>6.9112767480090098E-2</v>
      </c>
      <c r="L2183" s="7">
        <f t="shared" si="1077"/>
        <v>3.1499748649764026E-4</v>
      </c>
      <c r="M2183" s="7">
        <f t="shared" si="1079"/>
        <v>3.5287309631911509E-4</v>
      </c>
      <c r="N2183" s="3">
        <f t="shared" si="1074"/>
        <v>2.3375470398586437E-4</v>
      </c>
      <c r="O2183" s="3">
        <f t="shared" si="1080"/>
        <v>0.24649058563278087</v>
      </c>
      <c r="P2183" s="3">
        <f t="shared" si="1078"/>
        <v>0.24672434033676674</v>
      </c>
    </row>
    <row r="2184" spans="1:16" x14ac:dyDescent="0.25">
      <c r="A2184" s="8">
        <f t="shared" si="1075"/>
        <v>0.24365783401257335</v>
      </c>
      <c r="B2184" s="8">
        <f t="shared" si="1065"/>
        <v>6.3421659874266512E-3</v>
      </c>
      <c r="C2184" s="8">
        <f t="shared" si="1066"/>
        <v>0.63982669752459476</v>
      </c>
      <c r="D2184" s="8">
        <f t="shared" si="1067"/>
        <v>3.3414273679585084E-4</v>
      </c>
      <c r="E2184" s="8">
        <f t="shared" si="1068"/>
        <v>4.875335726320415E-2</v>
      </c>
      <c r="F2184" s="3">
        <f t="shared" si="1069"/>
        <v>0.4443325896365396</v>
      </c>
      <c r="G2184" s="7">
        <f t="shared" si="1070"/>
        <v>3.0657057486508307E-3</v>
      </c>
      <c r="H2184" s="3">
        <f t="shared" si="1071"/>
        <v>0.24672353976122419</v>
      </c>
      <c r="I2184" s="3">
        <f t="shared" si="1072"/>
        <v>7.9978337190574345E-2</v>
      </c>
      <c r="J2184" s="3">
        <f t="shared" si="1073"/>
        <v>0.70542166280942564</v>
      </c>
      <c r="K2184" s="3">
        <f t="shared" si="1076"/>
        <v>6.9112361915620951E-2</v>
      </c>
      <c r="L2184" s="7">
        <f t="shared" si="1077"/>
        <v>3.1499914509407987E-4</v>
      </c>
      <c r="M2184" s="7">
        <f t="shared" si="1079"/>
        <v>3.5287309631911509E-4</v>
      </c>
      <c r="N2184" s="3">
        <f t="shared" si="1074"/>
        <v>2.337552844946182E-4</v>
      </c>
      <c r="O2184" s="3">
        <f t="shared" si="1080"/>
        <v>0.24649058563278087</v>
      </c>
      <c r="P2184" s="3">
        <f t="shared" si="1078"/>
        <v>0.24672434091727549</v>
      </c>
    </row>
    <row r="2185" spans="1:16" x14ac:dyDescent="0.25">
      <c r="A2185" s="8">
        <f t="shared" si="1075"/>
        <v>0.24365823459059899</v>
      </c>
      <c r="B2185" s="8">
        <f t="shared" si="1065"/>
        <v>6.3417654094010123E-3</v>
      </c>
      <c r="C2185" s="8">
        <f t="shared" si="1066"/>
        <v>0.63980631702598201</v>
      </c>
      <c r="D2185" s="8">
        <f t="shared" si="1067"/>
        <v>3.3411124340451074E-4</v>
      </c>
      <c r="E2185" s="8">
        <f t="shared" si="1068"/>
        <v>4.8753388756595489E-2</v>
      </c>
      <c r="F2185" s="3">
        <f t="shared" si="1069"/>
        <v>0.44433230260951467</v>
      </c>
      <c r="G2185" s="7">
        <f t="shared" si="1070"/>
        <v>3.0657017879234983E-3</v>
      </c>
      <c r="H2185" s="3">
        <f t="shared" si="1071"/>
        <v>0.2467239363785225</v>
      </c>
      <c r="I2185" s="3">
        <f t="shared" si="1072"/>
        <v>7.9975789628247751E-2</v>
      </c>
      <c r="J2185" s="3">
        <f t="shared" si="1073"/>
        <v>0.70542421037175229</v>
      </c>
      <c r="K2185" s="3">
        <f t="shared" si="1076"/>
        <v>6.9112156968503938E-2</v>
      </c>
      <c r="L2185" s="7">
        <f t="shared" si="1077"/>
        <v>3.1499998329605173E-4</v>
      </c>
      <c r="M2185" s="7">
        <f t="shared" si="1079"/>
        <v>3.5287309631911509E-4</v>
      </c>
      <c r="N2185" s="3">
        <f t="shared" si="1074"/>
        <v>2.3375557786530838E-4</v>
      </c>
      <c r="O2185" s="3">
        <f t="shared" si="1080"/>
        <v>0.24649058563278087</v>
      </c>
      <c r="P2185" s="3">
        <f t="shared" si="1078"/>
        <v>0.24672434121064618</v>
      </c>
    </row>
    <row r="2186" spans="1:16" x14ac:dyDescent="0.25">
      <c r="A2186" s="8">
        <f t="shared" si="1075"/>
        <v>0.24365843700666084</v>
      </c>
      <c r="B2186" s="8">
        <f t="shared" si="1065"/>
        <v>6.341562993339156E-3</v>
      </c>
      <c r="C2186" s="8">
        <f t="shared" si="1066"/>
        <v>0.63979601831882871</v>
      </c>
      <c r="D2186" s="8">
        <f t="shared" si="1067"/>
        <v>3.3409532984895844E-4</v>
      </c>
      <c r="E2186" s="8">
        <f t="shared" si="1068"/>
        <v>4.8753404670151039E-2</v>
      </c>
      <c r="F2186" s="3">
        <f t="shared" si="1069"/>
        <v>0.44433215757540212</v>
      </c>
      <c r="G2186" s="7">
        <f t="shared" si="1070"/>
        <v>3.0656997865778257E-3</v>
      </c>
      <c r="H2186" s="3">
        <f t="shared" si="1071"/>
        <v>0.24672413679323868</v>
      </c>
      <c r="I2186" s="3">
        <f t="shared" si="1072"/>
        <v>7.9974502289853588E-2</v>
      </c>
      <c r="J2186" s="3">
        <f t="shared" si="1073"/>
        <v>0.7054254977101464</v>
      </c>
      <c r="K2186" s="3">
        <f t="shared" si="1076"/>
        <v>6.9112053403807383E-2</v>
      </c>
      <c r="L2186" s="7">
        <f t="shared" si="1077"/>
        <v>3.1500040687245442E-4</v>
      </c>
      <c r="M2186" s="7">
        <f t="shared" si="1079"/>
        <v>3.5287309631911509E-4</v>
      </c>
      <c r="N2186" s="3">
        <f t="shared" si="1074"/>
        <v>2.3375572611704931E-4</v>
      </c>
      <c r="O2186" s="3">
        <f t="shared" si="1080"/>
        <v>0.24649058563278087</v>
      </c>
      <c r="P2186" s="3">
        <f t="shared" si="1078"/>
        <v>0.24672434135889793</v>
      </c>
    </row>
    <row r="2187" spans="1:16" x14ac:dyDescent="0.25">
      <c r="A2187" s="8">
        <f t="shared" si="1075"/>
        <v>0.24365853928949047</v>
      </c>
      <c r="B2187" s="8">
        <f t="shared" si="1065"/>
        <v>6.3414607105095333E-3</v>
      </c>
      <c r="C2187" s="8">
        <f t="shared" si="1066"/>
        <v>0.63979081421978989</v>
      </c>
      <c r="D2187" s="8">
        <f t="shared" si="1067"/>
        <v>3.3408728866668458E-4</v>
      </c>
      <c r="E2187" s="8">
        <f t="shared" si="1068"/>
        <v>4.8753412711333315E-2</v>
      </c>
      <c r="F2187" s="3">
        <f t="shared" si="1069"/>
        <v>0.44433208428913001</v>
      </c>
      <c r="G2187" s="7">
        <f t="shared" si="1070"/>
        <v>3.0656987752907222E-3</v>
      </c>
      <c r="H2187" s="3">
        <f t="shared" si="1071"/>
        <v>0.24672423806478119</v>
      </c>
      <c r="I2187" s="3">
        <f t="shared" si="1072"/>
        <v>7.9973851777473737E-2</v>
      </c>
      <c r="J2187" s="3">
        <f t="shared" si="1073"/>
        <v>0.70542614822252625</v>
      </c>
      <c r="K2187" s="3">
        <f t="shared" si="1076"/>
        <v>6.9112001070811002E-2</v>
      </c>
      <c r="L2187" s="7">
        <f t="shared" si="1077"/>
        <v>3.1500062091606565E-4</v>
      </c>
      <c r="M2187" s="7">
        <f t="shared" si="1079"/>
        <v>3.5287309631911509E-4</v>
      </c>
      <c r="N2187" s="3">
        <f t="shared" si="1074"/>
        <v>2.3375580103231325E-4</v>
      </c>
      <c r="O2187" s="3">
        <f t="shared" si="1080"/>
        <v>0.24649058563278087</v>
      </c>
      <c r="P2187" s="3">
        <f t="shared" si="1078"/>
        <v>0.24672434143381319</v>
      </c>
    </row>
    <row r="2188" spans="1:16" x14ac:dyDescent="0.25">
      <c r="A2188" s="8">
        <f t="shared" si="1075"/>
        <v>0.24365859097400647</v>
      </c>
      <c r="B2188" s="8">
        <f t="shared" si="1065"/>
        <v>6.341409025993533E-3</v>
      </c>
      <c r="C2188" s="8">
        <f t="shared" si="1066"/>
        <v>0.63978818452200814</v>
      </c>
      <c r="D2188" s="8">
        <f t="shared" si="1067"/>
        <v>3.3408322540251414E-4</v>
      </c>
      <c r="E2188" s="8">
        <f t="shared" si="1068"/>
        <v>4.8753416774597484E-2</v>
      </c>
      <c r="F2188" s="3">
        <f t="shared" si="1069"/>
        <v>0.4443320472570868</v>
      </c>
      <c r="G2188" s="7">
        <f t="shared" si="1070"/>
        <v>3.065698264280652E-3</v>
      </c>
      <c r="H2188" s="3">
        <f t="shared" si="1071"/>
        <v>0.24672428923828713</v>
      </c>
      <c r="I2188" s="3">
        <f t="shared" si="1072"/>
        <v>7.9973523065251018E-2</v>
      </c>
      <c r="J2188" s="3">
        <f t="shared" si="1073"/>
        <v>0.70542647693474891</v>
      </c>
      <c r="K2188" s="3">
        <f t="shared" si="1076"/>
        <v>6.9111974626247435E-2</v>
      </c>
      <c r="L2188" s="7">
        <f t="shared" si="1077"/>
        <v>3.1500072907600412E-4</v>
      </c>
      <c r="M2188" s="7">
        <f t="shared" si="1079"/>
        <v>3.5287309631911509E-4</v>
      </c>
      <c r="N2188" s="3">
        <f t="shared" si="1074"/>
        <v>2.3375583888829172E-4</v>
      </c>
      <c r="O2188" s="3">
        <f t="shared" si="1080"/>
        <v>0.24649058563278087</v>
      </c>
      <c r="P2188" s="3">
        <f t="shared" si="1078"/>
        <v>0.24672434147166916</v>
      </c>
    </row>
    <row r="2189" spans="1:16" x14ac:dyDescent="0.25">
      <c r="A2189" s="8">
        <f t="shared" si="1075"/>
        <v>0.24365861709069747</v>
      </c>
      <c r="B2189" s="8">
        <f t="shared" si="1065"/>
        <v>6.3413829093025287E-3</v>
      </c>
      <c r="C2189" s="8">
        <f t="shared" si="1066"/>
        <v>0.63978685570605176</v>
      </c>
      <c r="D2189" s="8">
        <f t="shared" si="1067"/>
        <v>3.3408117220155506E-4</v>
      </c>
      <c r="E2189" s="8">
        <f t="shared" si="1068"/>
        <v>4.8753418827798448E-2</v>
      </c>
      <c r="F2189" s="3">
        <f t="shared" si="1069"/>
        <v>0.44433202854449166</v>
      </c>
      <c r="G2189" s="7">
        <f t="shared" si="1070"/>
        <v>3.0656980060630892E-3</v>
      </c>
      <c r="H2189" s="3">
        <f t="shared" si="1071"/>
        <v>0.24672431509676057</v>
      </c>
      <c r="I2189" s="3">
        <f t="shared" si="1072"/>
        <v>7.997335696325647E-2</v>
      </c>
      <c r="J2189" s="3">
        <f t="shared" si="1073"/>
        <v>0.70542664303674352</v>
      </c>
      <c r="K2189" s="3">
        <f t="shared" si="1076"/>
        <v>6.9111961263503108E-2</v>
      </c>
      <c r="L2189" s="7">
        <f t="shared" si="1077"/>
        <v>3.1500078373068746E-4</v>
      </c>
      <c r="M2189" s="7">
        <f t="shared" si="1079"/>
        <v>3.5287309631911509E-4</v>
      </c>
      <c r="N2189" s="3">
        <f t="shared" si="1074"/>
        <v>2.3375585801743088E-4</v>
      </c>
      <c r="O2189" s="3">
        <f t="shared" si="1080"/>
        <v>0.24649058563278087</v>
      </c>
      <c r="P2189" s="3">
        <f t="shared" si="1078"/>
        <v>0.2467243414907983</v>
      </c>
    </row>
    <row r="2190" spans="1:16" x14ac:dyDescent="0.25">
      <c r="A2190" s="8">
        <f t="shared" si="1075"/>
        <v>0.24365863028771634</v>
      </c>
      <c r="B2190" s="8">
        <f t="shared" si="1065"/>
        <v>6.3413697122836621E-3</v>
      </c>
      <c r="C2190" s="8">
        <f t="shared" si="1066"/>
        <v>0.63978618424136569</v>
      </c>
      <c r="D2190" s="8">
        <f t="shared" si="1067"/>
        <v>3.3408013470063742E-4</v>
      </c>
      <c r="E2190" s="8">
        <f t="shared" si="1068"/>
        <v>4.8753419865299359E-2</v>
      </c>
      <c r="F2190" s="3">
        <f t="shared" si="1069"/>
        <v>0.44433201908884967</v>
      </c>
      <c r="G2190" s="7">
        <f t="shared" si="1070"/>
        <v>3.0656978755834448E-3</v>
      </c>
      <c r="H2190" s="3">
        <f t="shared" si="1071"/>
        <v>0.24672432816329978</v>
      </c>
      <c r="I2190" s="3">
        <f t="shared" si="1072"/>
        <v>7.9973273030170711E-2</v>
      </c>
      <c r="J2190" s="3">
        <f t="shared" si="1073"/>
        <v>0.70542672696982933</v>
      </c>
      <c r="K2190" s="3">
        <f t="shared" si="1076"/>
        <v>6.911195451116571E-2</v>
      </c>
      <c r="L2190" s="7">
        <f t="shared" si="1077"/>
        <v>3.1500081134833732E-4</v>
      </c>
      <c r="M2190" s="7">
        <f t="shared" si="1079"/>
        <v>3.5287309631911509E-4</v>
      </c>
      <c r="N2190" s="3">
        <f t="shared" si="1074"/>
        <v>2.3375586768360833E-4</v>
      </c>
      <c r="O2190" s="3">
        <f t="shared" si="1080"/>
        <v>0.24649058563278087</v>
      </c>
      <c r="P2190" s="3">
        <f t="shared" si="1078"/>
        <v>0.24672434150046449</v>
      </c>
    </row>
    <row r="2191" spans="1:16" x14ac:dyDescent="0.25">
      <c r="A2191" s="8">
        <f t="shared" si="1075"/>
        <v>0.24365863695629869</v>
      </c>
      <c r="B2191" s="8">
        <f t="shared" si="1065"/>
        <v>6.3413630437013091E-3</v>
      </c>
      <c r="C2191" s="8">
        <f t="shared" si="1066"/>
        <v>0.63978584494345192</v>
      </c>
      <c r="D2191" s="8">
        <f t="shared" si="1067"/>
        <v>3.3407961044170428E-4</v>
      </c>
      <c r="E2191" s="8">
        <f t="shared" si="1068"/>
        <v>4.8753420389558294E-2</v>
      </c>
      <c r="F2191" s="3">
        <f t="shared" si="1069"/>
        <v>0.44433201431082531</v>
      </c>
      <c r="G2191" s="7">
        <f t="shared" si="1070"/>
        <v>3.0656978096508612E-3</v>
      </c>
      <c r="H2191" s="3">
        <f t="shared" si="1071"/>
        <v>0.24672433476594954</v>
      </c>
      <c r="I2191" s="3">
        <f t="shared" si="1072"/>
        <v>7.997323061793149E-2</v>
      </c>
      <c r="J2191" s="3">
        <f t="shared" si="1073"/>
        <v>0.7054267693820685</v>
      </c>
      <c r="K2191" s="3">
        <f t="shared" si="1076"/>
        <v>6.9111951099140659E-2</v>
      </c>
      <c r="L2191" s="7">
        <f t="shared" si="1077"/>
        <v>3.1500082530383191E-4</v>
      </c>
      <c r="M2191" s="7">
        <f t="shared" si="1079"/>
        <v>3.5287309631911509E-4</v>
      </c>
      <c r="N2191" s="3">
        <f t="shared" si="1074"/>
        <v>2.3375587256803146E-4</v>
      </c>
      <c r="O2191" s="3">
        <f t="shared" si="1080"/>
        <v>0.24649058563278087</v>
      </c>
      <c r="P2191" s="3">
        <f t="shared" si="1078"/>
        <v>0.24672434150534889</v>
      </c>
    </row>
    <row r="2192" spans="1:16" x14ac:dyDescent="0.25">
      <c r="A2192" s="8">
        <f t="shared" si="1075"/>
        <v>0.24365864032599838</v>
      </c>
      <c r="B2192" s="8">
        <f t="shared" si="1065"/>
        <v>6.3413596740016231E-3</v>
      </c>
      <c r="C2192" s="8">
        <f t="shared" si="1066"/>
        <v>0.63978567349284132</v>
      </c>
      <c r="D2192" s="8">
        <f t="shared" si="1067"/>
        <v>3.3407934552865445E-4</v>
      </c>
      <c r="E2192" s="8">
        <f t="shared" si="1068"/>
        <v>4.8753420654471344E-2</v>
      </c>
      <c r="F2192" s="3">
        <f t="shared" si="1069"/>
        <v>0.44433201189644395</v>
      </c>
      <c r="G2192" s="7">
        <f t="shared" si="1070"/>
        <v>3.0656977763344963E-3</v>
      </c>
      <c r="H2192" s="3">
        <f t="shared" si="1071"/>
        <v>0.24672433810233288</v>
      </c>
      <c r="I2192" s="3">
        <f t="shared" si="1072"/>
        <v>7.9973209186605165E-2</v>
      </c>
      <c r="J2192" s="3">
        <f t="shared" si="1073"/>
        <v>0.70542679081339488</v>
      </c>
      <c r="K2192" s="3">
        <f t="shared" si="1076"/>
        <v>6.911194937501032E-2</v>
      </c>
      <c r="L2192" s="7">
        <f t="shared" si="1077"/>
        <v>3.1500083235568602E-4</v>
      </c>
      <c r="M2192" s="7">
        <f t="shared" si="1079"/>
        <v>3.5287309631911509E-4</v>
      </c>
      <c r="N2192" s="3">
        <f t="shared" si="1074"/>
        <v>2.3375587503618038E-4</v>
      </c>
      <c r="O2192" s="3">
        <f t="shared" si="1080"/>
        <v>0.24649058563278087</v>
      </c>
      <c r="P2192" s="3">
        <f t="shared" si="1078"/>
        <v>0.24672434150781705</v>
      </c>
    </row>
    <row r="2193" spans="1:16" x14ac:dyDescent="0.25">
      <c r="A2193" s="8">
        <f t="shared" si="1075"/>
        <v>0.24365864202874046</v>
      </c>
      <c r="B2193" s="8">
        <f t="shared" si="1065"/>
        <v>6.3413579712595369E-3</v>
      </c>
      <c r="C2193" s="8">
        <f t="shared" si="1066"/>
        <v>0.63978558685716047</v>
      </c>
      <c r="D2193" s="8">
        <f t="shared" si="1067"/>
        <v>3.3407921166553594E-4</v>
      </c>
      <c r="E2193" s="8">
        <f t="shared" si="1068"/>
        <v>4.8753420788334466E-2</v>
      </c>
      <c r="F2193" s="3">
        <f t="shared" si="1069"/>
        <v>0.44433201067643374</v>
      </c>
      <c r="G2193" s="7">
        <f t="shared" si="1070"/>
        <v>3.0656977594994165E-3</v>
      </c>
      <c r="H2193" s="3">
        <f t="shared" si="1071"/>
        <v>0.24672433978823988</v>
      </c>
      <c r="I2193" s="3">
        <f t="shared" si="1072"/>
        <v>7.9973198357145059E-2</v>
      </c>
      <c r="J2193" s="3">
        <f t="shared" si="1073"/>
        <v>0.70542680164285487</v>
      </c>
      <c r="K2193" s="3">
        <f t="shared" si="1076"/>
        <v>6.911194850379028E-2</v>
      </c>
      <c r="L2193" s="7">
        <f t="shared" si="1077"/>
        <v>3.1500083591905811E-4</v>
      </c>
      <c r="M2193" s="7">
        <f t="shared" si="1079"/>
        <v>3.5287309631911509E-4</v>
      </c>
      <c r="N2193" s="3">
        <f t="shared" si="1074"/>
        <v>2.3375587628336061E-4</v>
      </c>
      <c r="O2193" s="3">
        <f t="shared" si="1080"/>
        <v>0.24649058563278087</v>
      </c>
      <c r="P2193" s="3">
        <f t="shared" si="1078"/>
        <v>0.24672434150906422</v>
      </c>
    </row>
    <row r="2194" spans="1:16" x14ac:dyDescent="0.25">
      <c r="A2194" s="8">
        <f t="shared" si="1075"/>
        <v>0.24365864288915262</v>
      </c>
      <c r="B2194" s="8">
        <f t="shared" si="1065"/>
        <v>6.3413571108473787E-3</v>
      </c>
      <c r="C2194" s="8">
        <f t="shared" si="1066"/>
        <v>0.63978554307930313</v>
      </c>
      <c r="D2194" s="8">
        <f t="shared" si="1067"/>
        <v>3.3407914402320583E-4</v>
      </c>
      <c r="E2194" s="8">
        <f t="shared" si="1068"/>
        <v>4.8753420855976795E-2</v>
      </c>
      <c r="F2194" s="3">
        <f t="shared" si="1069"/>
        <v>0.44433201005995082</v>
      </c>
      <c r="G2194" s="7">
        <f t="shared" si="1070"/>
        <v>3.0656977509924879E-3</v>
      </c>
      <c r="H2194" s="3">
        <f t="shared" si="1071"/>
        <v>0.24672434064014512</v>
      </c>
      <c r="I2194" s="3">
        <f t="shared" si="1072"/>
        <v>7.9973192884912891E-2</v>
      </c>
      <c r="J2194" s="3">
        <f t="shared" si="1073"/>
        <v>0.7054268071150871</v>
      </c>
      <c r="K2194" s="3">
        <f t="shared" si="1076"/>
        <v>6.9111948063554238E-2</v>
      </c>
      <c r="L2194" s="7">
        <f t="shared" si="1077"/>
        <v>3.1500083771966562E-4</v>
      </c>
      <c r="M2194" s="7">
        <f t="shared" si="1079"/>
        <v>3.5287309631911509E-4</v>
      </c>
      <c r="N2194" s="3">
        <f t="shared" si="1074"/>
        <v>2.3375587691357324E-4</v>
      </c>
      <c r="O2194" s="3">
        <f t="shared" si="1080"/>
        <v>0.24649058563278087</v>
      </c>
      <c r="P2194" s="3">
        <f t="shared" si="1078"/>
        <v>0.24672434150969444</v>
      </c>
    </row>
    <row r="2195" spans="1:16" x14ac:dyDescent="0.25">
      <c r="A2195" s="8">
        <f t="shared" si="1075"/>
        <v>0.24365864332392728</v>
      </c>
      <c r="B2195" s="8">
        <f t="shared" si="1065"/>
        <v>6.341356676072718E-3</v>
      </c>
      <c r="C2195" s="8">
        <f t="shared" si="1066"/>
        <v>0.63978552095792329</v>
      </c>
      <c r="D2195" s="8">
        <f t="shared" si="1067"/>
        <v>3.3407910984287713E-4</v>
      </c>
      <c r="E2195" s="8">
        <f t="shared" si="1068"/>
        <v>4.875342089015712E-2</v>
      </c>
      <c r="F2195" s="3">
        <f t="shared" si="1069"/>
        <v>0.44433200974843601</v>
      </c>
      <c r="G2195" s="7">
        <f t="shared" si="1070"/>
        <v>3.0656977466938544E-3</v>
      </c>
      <c r="H2195" s="3">
        <f t="shared" si="1071"/>
        <v>0.24672434107062113</v>
      </c>
      <c r="I2195" s="3">
        <f t="shared" si="1072"/>
        <v>7.9973190119740412E-2</v>
      </c>
      <c r="J2195" s="3">
        <f t="shared" si="1073"/>
        <v>0.70542680988025963</v>
      </c>
      <c r="K2195" s="3">
        <f t="shared" si="1076"/>
        <v>6.9111947841098656E-2</v>
      </c>
      <c r="L2195" s="7">
        <f t="shared" si="1077"/>
        <v>3.1500083862952998E-4</v>
      </c>
      <c r="M2195" s="7">
        <f t="shared" si="1079"/>
        <v>3.5287309631911509E-4</v>
      </c>
      <c r="N2195" s="3">
        <f t="shared" si="1074"/>
        <v>2.3375587723202575E-4</v>
      </c>
      <c r="O2195" s="3">
        <f t="shared" si="1080"/>
        <v>0.24649058563278087</v>
      </c>
      <c r="P2195" s="3">
        <f t="shared" si="1078"/>
        <v>0.24672434151001291</v>
      </c>
    </row>
    <row r="2197" spans="1:16" x14ac:dyDescent="0.25">
      <c r="A2197" s="5" t="s">
        <v>75</v>
      </c>
      <c r="B2197" s="5"/>
      <c r="C2197" s="5"/>
      <c r="D2197" s="5"/>
      <c r="E2197" s="5"/>
      <c r="F2197">
        <f>F2164+1</f>
        <v>67</v>
      </c>
      <c r="G2197" t="s">
        <v>76</v>
      </c>
      <c r="H2197">
        <f>D$18/100</f>
        <v>0.7</v>
      </c>
      <c r="K2197" t="s">
        <v>15</v>
      </c>
    </row>
    <row r="2198" spans="1:16" x14ac:dyDescent="0.25">
      <c r="A2198" s="1" t="s">
        <v>82</v>
      </c>
      <c r="B2198" s="1" t="s">
        <v>182</v>
      </c>
      <c r="C2198" s="1" t="s">
        <v>183</v>
      </c>
      <c r="D2198" s="1" t="s">
        <v>184</v>
      </c>
      <c r="E2198" s="1" t="s">
        <v>185</v>
      </c>
      <c r="F2198" s="1" t="s">
        <v>79</v>
      </c>
      <c r="G2198" s="1" t="s">
        <v>81</v>
      </c>
      <c r="H2198" s="1" t="s">
        <v>84</v>
      </c>
      <c r="I2198" s="1" t="s">
        <v>60</v>
      </c>
      <c r="J2198" s="1" t="s">
        <v>187</v>
      </c>
      <c r="K2198" s="1" t="s">
        <v>86</v>
      </c>
      <c r="L2198" s="1" t="s">
        <v>88</v>
      </c>
      <c r="M2198" s="1" t="s">
        <v>88</v>
      </c>
      <c r="N2198" s="1" t="s">
        <v>90</v>
      </c>
      <c r="O2198" s="1" t="s">
        <v>92</v>
      </c>
      <c r="P2198" s="1" t="s">
        <v>92</v>
      </c>
    </row>
    <row r="2199" spans="1:16" x14ac:dyDescent="0.25">
      <c r="A2199" s="1" t="s">
        <v>77</v>
      </c>
      <c r="B2199" s="1" t="s">
        <v>10</v>
      </c>
      <c r="C2199" s="1" t="s">
        <v>57</v>
      </c>
      <c r="D2199" s="1" t="s">
        <v>59</v>
      </c>
      <c r="E2199" s="1" t="s">
        <v>186</v>
      </c>
      <c r="F2199" s="1" t="s">
        <v>78</v>
      </c>
      <c r="G2199" s="1" t="s">
        <v>80</v>
      </c>
      <c r="H2199" s="1" t="s">
        <v>83</v>
      </c>
      <c r="I2199" s="1" t="s">
        <v>61</v>
      </c>
      <c r="J2199" s="1" t="s">
        <v>188</v>
      </c>
      <c r="K2199" s="1" t="s">
        <v>85</v>
      </c>
      <c r="L2199" s="1" t="s">
        <v>87</v>
      </c>
      <c r="M2199" s="1" t="s">
        <v>28</v>
      </c>
      <c r="N2199" s="1" t="s">
        <v>89</v>
      </c>
      <c r="O2199" s="1" t="s">
        <v>32</v>
      </c>
      <c r="P2199" s="1" t="s">
        <v>91</v>
      </c>
    </row>
    <row r="2200" spans="1:16" x14ac:dyDescent="0.25">
      <c r="A2200" s="1" t="s">
        <v>0</v>
      </c>
      <c r="B2200" s="1" t="s">
        <v>0</v>
      </c>
      <c r="C2200" s="1" t="s">
        <v>97</v>
      </c>
      <c r="D2200" s="1" t="s">
        <v>17</v>
      </c>
      <c r="E2200" s="1" t="s">
        <v>17</v>
      </c>
      <c r="F2200" s="1" t="s">
        <v>22</v>
      </c>
      <c r="G2200" s="1" t="s">
        <v>0</v>
      </c>
      <c r="H2200" s="1" t="s">
        <v>0</v>
      </c>
      <c r="I2200" s="1" t="s">
        <v>0</v>
      </c>
      <c r="J2200" s="1" t="s">
        <v>0</v>
      </c>
      <c r="K2200" s="1" t="s">
        <v>0</v>
      </c>
      <c r="L2200" s="1" t="s">
        <v>20</v>
      </c>
      <c r="M2200" s="1" t="s">
        <v>20</v>
      </c>
      <c r="N2200" s="1" t="s">
        <v>0</v>
      </c>
      <c r="O2200" s="1" t="s">
        <v>0</v>
      </c>
      <c r="P2200" s="1" t="s">
        <v>0</v>
      </c>
    </row>
    <row r="2201" spans="1:16" x14ac:dyDescent="0.25">
      <c r="A2201" s="8">
        <v>0.2</v>
      </c>
      <c r="B2201" s="8">
        <f t="shared" ref="B2201:B2228" si="1081">IF(A2201&lt;$D$24,A2201,2*$D$24-A2201)</f>
        <v>4.9999999999999989E-2</v>
      </c>
      <c r="C2201" s="8">
        <f t="shared" ref="C2201:C2228" si="1082">2*ACOS(($D$24-B2201)/$D$24)</f>
        <v>1.8545904360032242</v>
      </c>
      <c r="D2201" s="8">
        <f t="shared" ref="D2201:D2228" si="1083">$D$24^2*(C2201-SIN(C2201))/2</f>
        <v>6.9889877812751881E-3</v>
      </c>
      <c r="E2201" s="8">
        <f t="shared" ref="E2201:E2228" si="1084">IF(A2201&lt;$D$24,D2201,3.1416*($D$24)^2-D2201)</f>
        <v>4.2098512218724814E-2</v>
      </c>
      <c r="F2201" s="3">
        <f t="shared" ref="F2201:F2228" si="1085">$D$19/E2201</f>
        <v>0.51457175906087338</v>
      </c>
      <c r="G2201" s="7">
        <f t="shared" ref="G2201:G2228" si="1086">F2201^2/(2*32.2)</f>
        <v>4.1115542736490911E-3</v>
      </c>
      <c r="H2201" s="3">
        <f t="shared" ref="H2201:H2228" si="1087">A2201+G2201</f>
        <v>0.2041115542736491</v>
      </c>
      <c r="I2201" s="3">
        <f t="shared" ref="I2201:I2228" si="1088">$D$24*C2201</f>
        <v>0.23182380450040302</v>
      </c>
      <c r="J2201" s="3">
        <f t="shared" ref="J2201:J2228" si="1089">IF(A2201&lt;$D$24,I2201,(2*3.1416*$D$24-I2201))</f>
        <v>0.55357619549959702</v>
      </c>
      <c r="K2201" s="3">
        <f>E2201/J2201</f>
        <v>7.6048270429568104E-2</v>
      </c>
      <c r="L2201" s="7">
        <f>($D$21^2)*(F2201^2)/(($D$20^2)*(K2201^1.333))</f>
        <v>3.7189525515176188E-4</v>
      </c>
      <c r="M2201" s="7">
        <f>D2184</f>
        <v>3.3414273679585084E-4</v>
      </c>
      <c r="N2201" s="3">
        <f t="shared" ref="N2201:N2228" si="1090">((M2201+L2201)/2)*D$30</f>
        <v>2.471132971816644E-4</v>
      </c>
      <c r="O2201" s="3">
        <f>H2195</f>
        <v>0.24672434107062113</v>
      </c>
      <c r="P2201" s="3">
        <f>N2201+O2201</f>
        <v>0.2469714543678028</v>
      </c>
    </row>
    <row r="2202" spans="1:16" x14ac:dyDescent="0.25">
      <c r="A2202" s="8">
        <f t="shared" ref="A2202:A2228" si="1091">A2201+(P2201-H2201)/2</f>
        <v>0.22142995004707686</v>
      </c>
      <c r="B2202" s="8">
        <f t="shared" si="1081"/>
        <v>2.8570049952923143E-2</v>
      </c>
      <c r="C2202" s="8">
        <f t="shared" si="1082"/>
        <v>1.3793916425699835</v>
      </c>
      <c r="D2202" s="8">
        <f t="shared" si="1083"/>
        <v>3.1066692444581614E-3</v>
      </c>
      <c r="E2202" s="8">
        <f t="shared" si="1084"/>
        <v>4.5980830755541838E-2</v>
      </c>
      <c r="F2202" s="3">
        <f t="shared" si="1085"/>
        <v>0.4711247084987476</v>
      </c>
      <c r="G2202" s="7">
        <f t="shared" si="1086"/>
        <v>3.4465604186029487E-3</v>
      </c>
      <c r="H2202" s="3">
        <f t="shared" si="1087"/>
        <v>0.2248765104656798</v>
      </c>
      <c r="I2202" s="3">
        <f t="shared" si="1088"/>
        <v>0.17242395532124793</v>
      </c>
      <c r="J2202" s="3">
        <f t="shared" si="1089"/>
        <v>0.612976044678752</v>
      </c>
      <c r="K2202" s="3">
        <f t="shared" ref="K2202:K2228" si="1092">E2202/J2202</f>
        <v>7.5012443234448806E-2</v>
      </c>
      <c r="L2202" s="7">
        <f t="shared" ref="L2202:L2228" si="1093">($D$21^2)*(F2202^2)/(($D$20^2)*(K2202^1.333))</f>
        <v>3.1749719615905224E-4</v>
      </c>
      <c r="M2202" s="7">
        <f>M2201</f>
        <v>3.3414273679585084E-4</v>
      </c>
      <c r="N2202" s="3">
        <f t="shared" si="1090"/>
        <v>2.2807397653421606E-4</v>
      </c>
      <c r="O2202" s="3">
        <f>O2201</f>
        <v>0.24672434107062113</v>
      </c>
      <c r="P2202" s="3">
        <f t="shared" ref="P2202:P2228" si="1094">N2202+O2202</f>
        <v>0.24695241504715534</v>
      </c>
    </row>
    <row r="2203" spans="1:16" x14ac:dyDescent="0.25">
      <c r="A2203" s="8">
        <f t="shared" si="1091"/>
        <v>0.23246790233781461</v>
      </c>
      <c r="B2203" s="8">
        <f t="shared" si="1081"/>
        <v>1.7532097662185386E-2</v>
      </c>
      <c r="C2203" s="8">
        <f t="shared" si="1082"/>
        <v>1.0720592875446822</v>
      </c>
      <c r="D2203" s="8">
        <f t="shared" si="1083"/>
        <v>1.5146244537517775E-3</v>
      </c>
      <c r="E2203" s="8">
        <f t="shared" si="1084"/>
        <v>4.7572875546248221E-2</v>
      </c>
      <c r="F2203" s="3">
        <f t="shared" si="1085"/>
        <v>0.45535833681475452</v>
      </c>
      <c r="G2203" s="7">
        <f t="shared" si="1086"/>
        <v>3.2197393619052702E-3</v>
      </c>
      <c r="H2203" s="3">
        <f t="shared" si="1087"/>
        <v>0.2356876416997199</v>
      </c>
      <c r="I2203" s="3">
        <f t="shared" si="1088"/>
        <v>0.13400741094308527</v>
      </c>
      <c r="J2203" s="3">
        <f t="shared" si="1089"/>
        <v>0.65139258905691477</v>
      </c>
      <c r="K2203" s="3">
        <f t="shared" si="1092"/>
        <v>7.3032571056916934E-2</v>
      </c>
      <c r="L2203" s="7">
        <f t="shared" si="1093"/>
        <v>3.0736881624462704E-4</v>
      </c>
      <c r="M2203" s="7">
        <f t="shared" ref="M2203:M2228" si="1095">M2202</f>
        <v>3.3414273679585084E-4</v>
      </c>
      <c r="N2203" s="3">
        <f t="shared" si="1090"/>
        <v>2.2452904356416725E-4</v>
      </c>
      <c r="O2203" s="3">
        <f t="shared" ref="O2203:O2228" si="1096">O2202</f>
        <v>0.24672434107062113</v>
      </c>
      <c r="P2203" s="3">
        <f t="shared" si="1094"/>
        <v>0.24694887011418531</v>
      </c>
    </row>
    <row r="2204" spans="1:16" x14ac:dyDescent="0.25">
      <c r="A2204" s="8">
        <f t="shared" si="1091"/>
        <v>0.23809851654504732</v>
      </c>
      <c r="B2204" s="8">
        <f t="shared" si="1081"/>
        <v>1.1901483454952677E-2</v>
      </c>
      <c r="C2204" s="8">
        <f t="shared" si="1082"/>
        <v>0.87982874347008888</v>
      </c>
      <c r="D2204" s="8">
        <f t="shared" si="1083"/>
        <v>8.5311712630463561E-4</v>
      </c>
      <c r="E2204" s="8">
        <f t="shared" si="1084"/>
        <v>4.8234382873695365E-2</v>
      </c>
      <c r="F2204" s="3">
        <f t="shared" si="1085"/>
        <v>0.44911335432568911</v>
      </c>
      <c r="G2204" s="7">
        <f t="shared" si="1086"/>
        <v>3.1320311340632292E-3</v>
      </c>
      <c r="H2204" s="3">
        <f t="shared" si="1087"/>
        <v>0.24123054767911056</v>
      </c>
      <c r="I2204" s="3">
        <f t="shared" si="1088"/>
        <v>0.10997859293376111</v>
      </c>
      <c r="J2204" s="3">
        <f t="shared" si="1089"/>
        <v>0.67542140706623888</v>
      </c>
      <c r="K2204" s="3">
        <f t="shared" si="1092"/>
        <v>7.1413760904035131E-2</v>
      </c>
      <c r="L2204" s="7">
        <f t="shared" si="1093"/>
        <v>3.0806438499321871E-4</v>
      </c>
      <c r="M2204" s="7">
        <f t="shared" si="1095"/>
        <v>3.3414273679585084E-4</v>
      </c>
      <c r="N2204" s="3">
        <f t="shared" si="1090"/>
        <v>2.2477249262617435E-4</v>
      </c>
      <c r="O2204" s="3">
        <f t="shared" si="1096"/>
        <v>0.24672434107062113</v>
      </c>
      <c r="P2204" s="3">
        <f t="shared" si="1094"/>
        <v>0.24694911356324731</v>
      </c>
    </row>
    <row r="2205" spans="1:16" x14ac:dyDescent="0.25">
      <c r="A2205" s="8">
        <f t="shared" si="1091"/>
        <v>0.24095779948711571</v>
      </c>
      <c r="B2205" s="8">
        <f t="shared" si="1081"/>
        <v>9.0422005128842908E-3</v>
      </c>
      <c r="C2205" s="8">
        <f t="shared" si="1082"/>
        <v>0.7653859175794957</v>
      </c>
      <c r="D2205" s="8">
        <f t="shared" si="1083"/>
        <v>5.6695762859626866E-4</v>
      </c>
      <c r="E2205" s="8">
        <f t="shared" si="1084"/>
        <v>4.8520542371403727E-2</v>
      </c>
      <c r="F2205" s="3">
        <f t="shared" si="1085"/>
        <v>0.44646461946810639</v>
      </c>
      <c r="G2205" s="7">
        <f t="shared" si="1086"/>
        <v>3.0951965285217547E-3</v>
      </c>
      <c r="H2205" s="3">
        <f t="shared" si="1087"/>
        <v>0.24405299601563746</v>
      </c>
      <c r="I2205" s="3">
        <f t="shared" si="1088"/>
        <v>9.5673239697436963E-2</v>
      </c>
      <c r="J2205" s="3">
        <f t="shared" si="1089"/>
        <v>0.68972676030256297</v>
      </c>
      <c r="K2205" s="3">
        <f t="shared" si="1092"/>
        <v>7.0347484198118079E-2</v>
      </c>
      <c r="L2205" s="7">
        <f t="shared" si="1093"/>
        <v>3.1060796408284553E-4</v>
      </c>
      <c r="M2205" s="7">
        <f t="shared" si="1095"/>
        <v>3.3414273679585084E-4</v>
      </c>
      <c r="N2205" s="3">
        <f t="shared" si="1090"/>
        <v>2.2566274530754372E-4</v>
      </c>
      <c r="O2205" s="3">
        <f t="shared" si="1096"/>
        <v>0.24672434107062113</v>
      </c>
      <c r="P2205" s="3">
        <f t="shared" si="1094"/>
        <v>0.24695000381592869</v>
      </c>
    </row>
    <row r="2206" spans="1:16" x14ac:dyDescent="0.25">
      <c r="A2206" s="8">
        <f t="shared" si="1091"/>
        <v>0.24240630338726132</v>
      </c>
      <c r="B2206" s="8">
        <f t="shared" si="1081"/>
        <v>7.5936966127386762E-3</v>
      </c>
      <c r="C2206" s="8">
        <f t="shared" si="1082"/>
        <v>0.70071290088369809</v>
      </c>
      <c r="D2206" s="8">
        <f t="shared" si="1083"/>
        <v>4.3711031816881431E-4</v>
      </c>
      <c r="E2206" s="8">
        <f t="shared" si="1084"/>
        <v>4.8650389681831184E-2</v>
      </c>
      <c r="F2206" s="3">
        <f t="shared" si="1085"/>
        <v>0.44527301071804121</v>
      </c>
      <c r="G2206" s="7">
        <f t="shared" si="1086"/>
        <v>3.0786964918308826E-3</v>
      </c>
      <c r="H2206" s="3">
        <f t="shared" si="1087"/>
        <v>0.2454849998790922</v>
      </c>
      <c r="I2206" s="3">
        <f t="shared" si="1088"/>
        <v>8.7589112610462261E-2</v>
      </c>
      <c r="J2206" s="3">
        <f t="shared" si="1089"/>
        <v>0.69781088738953767</v>
      </c>
      <c r="K2206" s="3">
        <f t="shared" si="1092"/>
        <v>6.9718587888229905E-2</v>
      </c>
      <c r="L2206" s="7">
        <f t="shared" si="1093"/>
        <v>3.1267266753194552E-4</v>
      </c>
      <c r="M2206" s="7">
        <f t="shared" si="1095"/>
        <v>3.3414273679585084E-4</v>
      </c>
      <c r="N2206" s="3">
        <f t="shared" si="1090"/>
        <v>2.2638539151472869E-4</v>
      </c>
      <c r="O2206" s="3">
        <f t="shared" si="1096"/>
        <v>0.24672434107062113</v>
      </c>
      <c r="P2206" s="3">
        <f t="shared" si="1094"/>
        <v>0.24695072646213587</v>
      </c>
    </row>
    <row r="2207" spans="1:16" x14ac:dyDescent="0.25">
      <c r="A2207" s="8">
        <f t="shared" si="1091"/>
        <v>0.24313916667878316</v>
      </c>
      <c r="B2207" s="8">
        <f t="shared" si="1081"/>
        <v>6.8608333212168415E-3</v>
      </c>
      <c r="C2207" s="8">
        <f t="shared" si="1082"/>
        <v>0.6657100789862338</v>
      </c>
      <c r="D2207" s="8">
        <f t="shared" si="1083"/>
        <v>3.7572131872206337E-4</v>
      </c>
      <c r="E2207" s="8">
        <f t="shared" si="1084"/>
        <v>4.8711778681277934E-2</v>
      </c>
      <c r="F2207" s="3">
        <f t="shared" si="1085"/>
        <v>0.44471185558577891</v>
      </c>
      <c r="G2207" s="7">
        <f t="shared" si="1086"/>
        <v>3.0709415294805382E-3</v>
      </c>
      <c r="H2207" s="3">
        <f t="shared" si="1087"/>
        <v>0.24621010820826369</v>
      </c>
      <c r="I2207" s="3">
        <f t="shared" si="1088"/>
        <v>8.3213759873279225E-2</v>
      </c>
      <c r="J2207" s="3">
        <f t="shared" si="1089"/>
        <v>0.70218624012672071</v>
      </c>
      <c r="K2207" s="3">
        <f t="shared" si="1092"/>
        <v>6.9371593884390445E-2</v>
      </c>
      <c r="L2207" s="7">
        <f t="shared" si="1093"/>
        <v>3.1396633214938135E-4</v>
      </c>
      <c r="M2207" s="7">
        <f t="shared" si="1095"/>
        <v>3.3414273679585084E-4</v>
      </c>
      <c r="N2207" s="3">
        <f t="shared" si="1090"/>
        <v>2.2683817413083124E-4</v>
      </c>
      <c r="O2207" s="3">
        <f t="shared" si="1096"/>
        <v>0.24672434107062113</v>
      </c>
      <c r="P2207" s="3">
        <f t="shared" si="1094"/>
        <v>0.24695117924475196</v>
      </c>
    </row>
    <row r="2208" spans="1:16" x14ac:dyDescent="0.25">
      <c r="A2208" s="8">
        <f t="shared" si="1091"/>
        <v>0.24350970219702728</v>
      </c>
      <c r="B2208" s="8">
        <f t="shared" si="1081"/>
        <v>6.4902978029727221E-3</v>
      </c>
      <c r="C2208" s="8">
        <f t="shared" si="1082"/>
        <v>0.64732082809320435</v>
      </c>
      <c r="D2208" s="8">
        <f t="shared" si="1083"/>
        <v>3.4585497777623112E-4</v>
      </c>
      <c r="E2208" s="8">
        <f t="shared" si="1084"/>
        <v>4.8741645022223765E-2</v>
      </c>
      <c r="F2208" s="3">
        <f t="shared" si="1085"/>
        <v>0.44443935932728124</v>
      </c>
      <c r="G2208" s="7">
        <f t="shared" si="1086"/>
        <v>3.0671792565100031E-3</v>
      </c>
      <c r="H2208" s="3">
        <f t="shared" si="1087"/>
        <v>0.24657688145353729</v>
      </c>
      <c r="I2208" s="3">
        <f t="shared" si="1088"/>
        <v>8.0915103511650543E-2</v>
      </c>
      <c r="J2208" s="3">
        <f t="shared" si="1089"/>
        <v>0.70448489648834944</v>
      </c>
      <c r="K2208" s="3">
        <f t="shared" si="1092"/>
        <v>6.9187636619587684E-2</v>
      </c>
      <c r="L2208" s="7">
        <f t="shared" si="1093"/>
        <v>3.1469357449520239E-4</v>
      </c>
      <c r="M2208" s="7">
        <f t="shared" si="1095"/>
        <v>3.3414273679585084E-4</v>
      </c>
      <c r="N2208" s="3">
        <f t="shared" si="1090"/>
        <v>2.2709270895186862E-4</v>
      </c>
      <c r="O2208" s="3">
        <f t="shared" si="1096"/>
        <v>0.24672434107062113</v>
      </c>
      <c r="P2208" s="3">
        <f t="shared" si="1094"/>
        <v>0.24695143377957302</v>
      </c>
    </row>
    <row r="2209" spans="1:16" x14ac:dyDescent="0.25">
      <c r="A2209" s="8">
        <f t="shared" si="1091"/>
        <v>0.24369697836004514</v>
      </c>
      <c r="B2209" s="8">
        <f t="shared" si="1081"/>
        <v>6.3030216399548589E-3</v>
      </c>
      <c r="C2209" s="8">
        <f t="shared" si="1082"/>
        <v>0.63783215044248021</v>
      </c>
      <c r="D2209" s="8">
        <f t="shared" si="1083"/>
        <v>3.3106979635001612E-4</v>
      </c>
      <c r="E2209" s="8">
        <f t="shared" si="1084"/>
        <v>4.8756430203649982E-2</v>
      </c>
      <c r="F2209" s="3">
        <f t="shared" si="1085"/>
        <v>0.44430458496965991</v>
      </c>
      <c r="G2209" s="7">
        <f t="shared" si="1086"/>
        <v>3.0653193202649339E-3</v>
      </c>
      <c r="H2209" s="3">
        <f t="shared" si="1087"/>
        <v>0.24676229768031008</v>
      </c>
      <c r="I2209" s="3">
        <f t="shared" si="1088"/>
        <v>7.9729018805310026E-2</v>
      </c>
      <c r="J2209" s="3">
        <f t="shared" si="1089"/>
        <v>0.70567098119468996</v>
      </c>
      <c r="K2209" s="3">
        <f t="shared" si="1092"/>
        <v>6.909229868161236E-2</v>
      </c>
      <c r="L2209" s="7">
        <f t="shared" si="1093"/>
        <v>3.1508136043913908E-4</v>
      </c>
      <c r="M2209" s="7">
        <f t="shared" si="1095"/>
        <v>3.3414273679585084E-4</v>
      </c>
      <c r="N2209" s="3">
        <f t="shared" si="1090"/>
        <v>2.2722843403224645E-4</v>
      </c>
      <c r="O2209" s="3">
        <f t="shared" si="1096"/>
        <v>0.24672434107062113</v>
      </c>
      <c r="P2209" s="3">
        <f t="shared" si="1094"/>
        <v>0.24695156950465338</v>
      </c>
    </row>
    <row r="2210" spans="1:16" x14ac:dyDescent="0.25">
      <c r="A2210" s="8">
        <f t="shared" si="1091"/>
        <v>0.24379161427221679</v>
      </c>
      <c r="B2210" s="8">
        <f t="shared" si="1081"/>
        <v>6.2083857277832055E-3</v>
      </c>
      <c r="C2210" s="8">
        <f t="shared" si="1082"/>
        <v>0.63298503115759974</v>
      </c>
      <c r="D2210" s="8">
        <f t="shared" si="1083"/>
        <v>3.2367901771723339E-4</v>
      </c>
      <c r="E2210" s="8">
        <f t="shared" si="1084"/>
        <v>4.8763820982282768E-2</v>
      </c>
      <c r="F2210" s="3">
        <f t="shared" si="1085"/>
        <v>0.44423724494652606</v>
      </c>
      <c r="G2210" s="7">
        <f t="shared" si="1086"/>
        <v>3.0643902142496859E-3</v>
      </c>
      <c r="H2210" s="3">
        <f t="shared" si="1087"/>
        <v>0.24685600448646647</v>
      </c>
      <c r="I2210" s="3">
        <f t="shared" si="1088"/>
        <v>7.9123128894699968E-2</v>
      </c>
      <c r="J2210" s="3">
        <f t="shared" si="1089"/>
        <v>0.70627687110530002</v>
      </c>
      <c r="K2210" s="3">
        <f t="shared" si="1092"/>
        <v>6.90434912670565E-2</v>
      </c>
      <c r="L2210" s="7">
        <f t="shared" si="1093"/>
        <v>3.1528270733374296E-4</v>
      </c>
      <c r="M2210" s="7">
        <f t="shared" si="1095"/>
        <v>3.3414273679585084E-4</v>
      </c>
      <c r="N2210" s="3">
        <f t="shared" si="1090"/>
        <v>2.2729890544535781E-4</v>
      </c>
      <c r="O2210" s="3">
        <f t="shared" si="1096"/>
        <v>0.24672434107062113</v>
      </c>
      <c r="P2210" s="3">
        <f t="shared" si="1094"/>
        <v>0.24695163997606648</v>
      </c>
    </row>
    <row r="2211" spans="1:16" x14ac:dyDescent="0.25">
      <c r="A2211" s="8">
        <f t="shared" si="1091"/>
        <v>0.2438394320170168</v>
      </c>
      <c r="B2211" s="8">
        <f t="shared" si="1081"/>
        <v>6.1605679829832005E-3</v>
      </c>
      <c r="C2211" s="8">
        <f t="shared" si="1082"/>
        <v>0.63052218251190872</v>
      </c>
      <c r="D2211" s="8">
        <f t="shared" si="1083"/>
        <v>3.1996536779085438E-4</v>
      </c>
      <c r="E2211" s="8">
        <f t="shared" si="1084"/>
        <v>4.8767534632209147E-2</v>
      </c>
      <c r="F2211" s="3">
        <f t="shared" si="1085"/>
        <v>0.44420341626060966</v>
      </c>
      <c r="G2211" s="7">
        <f t="shared" si="1086"/>
        <v>3.063923525117957E-3</v>
      </c>
      <c r="H2211" s="3">
        <f t="shared" si="1087"/>
        <v>0.24690335554213474</v>
      </c>
      <c r="I2211" s="3">
        <f t="shared" si="1088"/>
        <v>7.8815272813988591E-2</v>
      </c>
      <c r="J2211" s="3">
        <f t="shared" si="1089"/>
        <v>0.7065847271860114</v>
      </c>
      <c r="K2211" s="3">
        <f t="shared" si="1092"/>
        <v>6.901866507421818E-2</v>
      </c>
      <c r="L2211" s="7">
        <f t="shared" si="1093"/>
        <v>3.1538585048073635E-4</v>
      </c>
      <c r="M2211" s="7">
        <f t="shared" si="1095"/>
        <v>3.3414273679585084E-4</v>
      </c>
      <c r="N2211" s="3">
        <f t="shared" si="1090"/>
        <v>2.2733500554680551E-4</v>
      </c>
      <c r="O2211" s="3">
        <f t="shared" si="1096"/>
        <v>0.24672434107062113</v>
      </c>
      <c r="P2211" s="3">
        <f t="shared" si="1094"/>
        <v>0.24695167607616794</v>
      </c>
    </row>
    <row r="2212" spans="1:16" x14ac:dyDescent="0.25">
      <c r="A2212" s="8">
        <f t="shared" si="1091"/>
        <v>0.2438635922840334</v>
      </c>
      <c r="B2212" s="8">
        <f t="shared" si="1081"/>
        <v>6.136407715966602E-3</v>
      </c>
      <c r="C2212" s="8">
        <f t="shared" si="1082"/>
        <v>0.62927426739551207</v>
      </c>
      <c r="D2212" s="8">
        <f t="shared" si="1083"/>
        <v>3.1809434732458716E-4</v>
      </c>
      <c r="E2212" s="8">
        <f t="shared" si="1084"/>
        <v>4.8769405652675415E-2</v>
      </c>
      <c r="F2212" s="3">
        <f t="shared" si="1085"/>
        <v>0.44418637455850385</v>
      </c>
      <c r="G2212" s="7">
        <f t="shared" si="1086"/>
        <v>3.0636884370097432E-3</v>
      </c>
      <c r="H2212" s="3">
        <f t="shared" si="1087"/>
        <v>0.24692728072104314</v>
      </c>
      <c r="I2212" s="3">
        <f t="shared" si="1088"/>
        <v>7.8659283424439008E-2</v>
      </c>
      <c r="J2212" s="3">
        <f t="shared" si="1089"/>
        <v>0.70674071657556103</v>
      </c>
      <c r="K2212" s="3">
        <f t="shared" si="1092"/>
        <v>6.9006078903989743E-2</v>
      </c>
      <c r="L2212" s="7">
        <f t="shared" si="1093"/>
        <v>3.1543832744577782E-4</v>
      </c>
      <c r="M2212" s="7">
        <f t="shared" si="1095"/>
        <v>3.3414273679585084E-4</v>
      </c>
      <c r="N2212" s="3">
        <f t="shared" si="1090"/>
        <v>2.2735337248457003E-4</v>
      </c>
      <c r="O2212" s="3">
        <f t="shared" si="1096"/>
        <v>0.24672434107062113</v>
      </c>
      <c r="P2212" s="3">
        <f t="shared" si="1094"/>
        <v>0.24695169444310569</v>
      </c>
    </row>
    <row r="2213" spans="1:16" x14ac:dyDescent="0.25">
      <c r="A2213" s="8">
        <f t="shared" si="1091"/>
        <v>0.24387579914506469</v>
      </c>
      <c r="B2213" s="8">
        <f t="shared" si="1081"/>
        <v>6.1242008549353133E-3</v>
      </c>
      <c r="C2213" s="8">
        <f t="shared" si="1082"/>
        <v>0.62864285352947968</v>
      </c>
      <c r="D2213" s="8">
        <f t="shared" si="1083"/>
        <v>3.171503866297035E-4</v>
      </c>
      <c r="E2213" s="8">
        <f t="shared" si="1084"/>
        <v>4.8770349613370297E-2</v>
      </c>
      <c r="F2213" s="3">
        <f t="shared" si="1085"/>
        <v>0.44417777723488183</v>
      </c>
      <c r="G2213" s="7">
        <f t="shared" si="1086"/>
        <v>3.0635698414490727E-3</v>
      </c>
      <c r="H2213" s="3">
        <f t="shared" si="1087"/>
        <v>0.24693936898651375</v>
      </c>
      <c r="I2213" s="3">
        <f t="shared" si="1088"/>
        <v>7.858035669118496E-2</v>
      </c>
      <c r="J2213" s="3">
        <f t="shared" si="1089"/>
        <v>0.70681964330881497</v>
      </c>
      <c r="K2213" s="3">
        <f t="shared" si="1092"/>
        <v>6.8999708872072407E-2</v>
      </c>
      <c r="L2213" s="7">
        <f t="shared" si="1093"/>
        <v>3.1546493442231567E-4</v>
      </c>
      <c r="M2213" s="7">
        <f t="shared" si="1095"/>
        <v>3.3414273679585084E-4</v>
      </c>
      <c r="N2213" s="3">
        <f t="shared" si="1090"/>
        <v>2.2736268492635827E-4</v>
      </c>
      <c r="O2213" s="3">
        <f t="shared" si="1096"/>
        <v>0.24672434107062113</v>
      </c>
      <c r="P2213" s="3">
        <f t="shared" si="1094"/>
        <v>0.24695170375554748</v>
      </c>
    </row>
    <row r="2214" spans="1:16" x14ac:dyDescent="0.25">
      <c r="A2214" s="8">
        <f t="shared" si="1091"/>
        <v>0.24388196652958155</v>
      </c>
      <c r="B2214" s="8">
        <f t="shared" si="1081"/>
        <v>6.1180334704184491E-3</v>
      </c>
      <c r="C2214" s="8">
        <f t="shared" si="1082"/>
        <v>0.62832360523136144</v>
      </c>
      <c r="D2214" s="8">
        <f t="shared" si="1083"/>
        <v>3.1667380920996288E-4</v>
      </c>
      <c r="E2214" s="8">
        <f t="shared" si="1084"/>
        <v>4.877082619079004E-2</v>
      </c>
      <c r="F2214" s="3">
        <f t="shared" si="1085"/>
        <v>0.44417343683067884</v>
      </c>
      <c r="G2214" s="7">
        <f t="shared" si="1086"/>
        <v>3.0635099687263516E-3</v>
      </c>
      <c r="H2214" s="3">
        <f t="shared" si="1087"/>
        <v>0.24694547649830789</v>
      </c>
      <c r="I2214" s="3">
        <f t="shared" si="1088"/>
        <v>7.854045065392018E-2</v>
      </c>
      <c r="J2214" s="3">
        <f t="shared" si="1089"/>
        <v>0.70685954934607986</v>
      </c>
      <c r="K2214" s="3">
        <f t="shared" si="1092"/>
        <v>6.8996487684021862E-2</v>
      </c>
      <c r="L2214" s="7">
        <f t="shared" si="1093"/>
        <v>3.1547840118003586E-4</v>
      </c>
      <c r="M2214" s="7">
        <f t="shared" si="1095"/>
        <v>3.3414273679585084E-4</v>
      </c>
      <c r="N2214" s="3">
        <f t="shared" si="1090"/>
        <v>2.2736739829156034E-4</v>
      </c>
      <c r="O2214" s="3">
        <f t="shared" si="1096"/>
        <v>0.24672434107062113</v>
      </c>
      <c r="P2214" s="3">
        <f t="shared" si="1094"/>
        <v>0.24695170846891271</v>
      </c>
    </row>
    <row r="2215" spans="1:16" x14ac:dyDescent="0.25">
      <c r="A2215" s="8">
        <f t="shared" si="1091"/>
        <v>0.24388508251488394</v>
      </c>
      <c r="B2215" s="8">
        <f t="shared" si="1081"/>
        <v>6.1149174851160559E-3</v>
      </c>
      <c r="C2215" s="8">
        <f t="shared" si="1082"/>
        <v>0.62816224981480806</v>
      </c>
      <c r="D2215" s="8">
        <f t="shared" si="1083"/>
        <v>3.1643311411184982E-4</v>
      </c>
      <c r="E2215" s="8">
        <f t="shared" si="1084"/>
        <v>4.8771066885888149E-2</v>
      </c>
      <c r="F2215" s="3">
        <f t="shared" si="1085"/>
        <v>0.44417124474476022</v>
      </c>
      <c r="G2215" s="7">
        <f t="shared" si="1086"/>
        <v>3.0634797307159886E-3</v>
      </c>
      <c r="H2215" s="3">
        <f t="shared" si="1087"/>
        <v>0.24694856224559994</v>
      </c>
      <c r="I2215" s="3">
        <f t="shared" si="1088"/>
        <v>7.8520281226851008E-2</v>
      </c>
      <c r="J2215" s="3">
        <f t="shared" si="1089"/>
        <v>0.70687971877314904</v>
      </c>
      <c r="K2215" s="3">
        <f t="shared" si="1092"/>
        <v>6.8994859508113432E-2</v>
      </c>
      <c r="L2215" s="7">
        <f t="shared" si="1093"/>
        <v>3.1548521117457528E-4</v>
      </c>
      <c r="M2215" s="7">
        <f>M2207</f>
        <v>3.3414273679585084E-4</v>
      </c>
      <c r="N2215" s="3">
        <f t="shared" si="1090"/>
        <v>2.2736978178964916E-4</v>
      </c>
      <c r="O2215" s="3">
        <f>O2207</f>
        <v>0.24672434107062113</v>
      </c>
      <c r="P2215" s="3">
        <f t="shared" si="1094"/>
        <v>0.24695171085241077</v>
      </c>
    </row>
    <row r="2216" spans="1:16" x14ac:dyDescent="0.25">
      <c r="A2216" s="8">
        <f t="shared" si="1091"/>
        <v>0.24388665681828936</v>
      </c>
      <c r="B2216" s="8">
        <f t="shared" si="1081"/>
        <v>6.1133431817106398E-3</v>
      </c>
      <c r="C2216" s="8">
        <f t="shared" si="1082"/>
        <v>0.62808071224451423</v>
      </c>
      <c r="D2216" s="8">
        <f t="shared" si="1083"/>
        <v>3.1631152936476264E-4</v>
      </c>
      <c r="E2216" s="8">
        <f t="shared" si="1084"/>
        <v>4.8771188470635239E-2</v>
      </c>
      <c r="F2216" s="3">
        <f t="shared" si="1085"/>
        <v>0.4441701374424748</v>
      </c>
      <c r="G2216" s="7">
        <f t="shared" si="1086"/>
        <v>3.0634644564544555E-3</v>
      </c>
      <c r="H2216" s="3">
        <f t="shared" si="1087"/>
        <v>0.24695012127474381</v>
      </c>
      <c r="I2216" s="3">
        <f t="shared" si="1088"/>
        <v>7.8510089030564278E-2</v>
      </c>
      <c r="J2216" s="3">
        <f t="shared" si="1089"/>
        <v>0.70688991096943576</v>
      </c>
      <c r="K2216" s="3">
        <f t="shared" si="1092"/>
        <v>6.8994036714641965E-2</v>
      </c>
      <c r="L2216" s="7">
        <f t="shared" si="1093"/>
        <v>3.1548865337792598E-4</v>
      </c>
      <c r="M2216" s="7">
        <f t="shared" si="1095"/>
        <v>3.3414273679585084E-4</v>
      </c>
      <c r="N2216" s="3">
        <f t="shared" si="1090"/>
        <v>2.273709865608219E-4</v>
      </c>
      <c r="O2216" s="3">
        <f t="shared" si="1096"/>
        <v>0.24672434107062113</v>
      </c>
      <c r="P2216" s="3">
        <f t="shared" si="1094"/>
        <v>0.24695171205718194</v>
      </c>
    </row>
    <row r="2217" spans="1:16" x14ac:dyDescent="0.25">
      <c r="A2217" s="8">
        <f t="shared" si="1091"/>
        <v>0.24388745220950842</v>
      </c>
      <c r="B2217" s="8">
        <f t="shared" si="1081"/>
        <v>6.1125477904915848E-3</v>
      </c>
      <c r="C2217" s="8">
        <f t="shared" si="1082"/>
        <v>0.62803951281975579</v>
      </c>
      <c r="D2217" s="8">
        <f t="shared" si="1083"/>
        <v>3.1625010644973153E-4</v>
      </c>
      <c r="E2217" s="8">
        <f t="shared" si="1084"/>
        <v>4.8771249893550264E-2</v>
      </c>
      <c r="F2217" s="3">
        <f t="shared" si="1085"/>
        <v>0.44416957805093432</v>
      </c>
      <c r="G2217" s="7">
        <f t="shared" si="1086"/>
        <v>3.0634567401544256E-3</v>
      </c>
      <c r="H2217" s="3">
        <f t="shared" si="1087"/>
        <v>0.24695090894966285</v>
      </c>
      <c r="I2217" s="3">
        <f t="shared" si="1088"/>
        <v>7.8504939102469473E-2</v>
      </c>
      <c r="J2217" s="3">
        <f t="shared" si="1089"/>
        <v>0.70689506089753051</v>
      </c>
      <c r="K2217" s="3">
        <f t="shared" si="1092"/>
        <v>6.8993620964936983E-2</v>
      </c>
      <c r="L2217" s="7">
        <f t="shared" si="1093"/>
        <v>3.1549039289332007E-4</v>
      </c>
      <c r="M2217" s="7">
        <f t="shared" si="1095"/>
        <v>3.3414273679585084E-4</v>
      </c>
      <c r="N2217" s="3">
        <f t="shared" si="1090"/>
        <v>2.2737159539120981E-4</v>
      </c>
      <c r="O2217" s="3">
        <f t="shared" si="1096"/>
        <v>0.24672434107062113</v>
      </c>
      <c r="P2217" s="3">
        <f t="shared" si="1094"/>
        <v>0.24695171266601235</v>
      </c>
    </row>
    <row r="2218" spans="1:16" x14ac:dyDescent="0.25">
      <c r="A2218" s="8">
        <f t="shared" si="1091"/>
        <v>0.24388785406768315</v>
      </c>
      <c r="B2218" s="8">
        <f t="shared" si="1081"/>
        <v>6.1121459323168481E-3</v>
      </c>
      <c r="C2218" s="8">
        <f t="shared" si="1082"/>
        <v>0.62801869650241526</v>
      </c>
      <c r="D2218" s="8">
        <f t="shared" si="1083"/>
        <v>3.1621907502568571E-4</v>
      </c>
      <c r="E2218" s="8">
        <f t="shared" si="1084"/>
        <v>4.8771280924974313E-2</v>
      </c>
      <c r="F2218" s="3">
        <f t="shared" si="1085"/>
        <v>0.44416929544169659</v>
      </c>
      <c r="G2218" s="7">
        <f t="shared" si="1086"/>
        <v>3.0634528418194587E-3</v>
      </c>
      <c r="H2218" s="3">
        <f t="shared" si="1087"/>
        <v>0.24695130690950262</v>
      </c>
      <c r="I2218" s="3">
        <f t="shared" si="1088"/>
        <v>7.8502337062801908E-2</v>
      </c>
      <c r="J2218" s="3">
        <f t="shared" si="1089"/>
        <v>0.70689766293719813</v>
      </c>
      <c r="K2218" s="3">
        <f t="shared" si="1092"/>
        <v>6.8993410902402755E-2</v>
      </c>
      <c r="L2218" s="7">
        <f t="shared" si="1093"/>
        <v>3.1549127185615222E-4</v>
      </c>
      <c r="M2218" s="7">
        <f t="shared" si="1095"/>
        <v>3.3414273679585084E-4</v>
      </c>
      <c r="N2218" s="3">
        <f t="shared" si="1090"/>
        <v>2.2737190302820105E-4</v>
      </c>
      <c r="O2218" s="3">
        <f t="shared" si="1096"/>
        <v>0.24672434107062113</v>
      </c>
      <c r="P2218" s="3">
        <f t="shared" si="1094"/>
        <v>0.24695171297364935</v>
      </c>
    </row>
    <row r="2219" spans="1:16" x14ac:dyDescent="0.25">
      <c r="A2219" s="8">
        <f t="shared" si="1091"/>
        <v>0.24388805709975653</v>
      </c>
      <c r="B2219" s="8">
        <f t="shared" si="1081"/>
        <v>6.1119429002434722E-3</v>
      </c>
      <c r="C2219" s="8">
        <f t="shared" si="1082"/>
        <v>0.62800817915505025</v>
      </c>
      <c r="D2219" s="8">
        <f t="shared" si="1083"/>
        <v>3.1620339729958747E-4</v>
      </c>
      <c r="E2219" s="8">
        <f t="shared" si="1084"/>
        <v>4.8771296602700409E-2</v>
      </c>
      <c r="F2219" s="3">
        <f t="shared" si="1085"/>
        <v>0.44416915266172069</v>
      </c>
      <c r="G2219" s="7">
        <f t="shared" si="1086"/>
        <v>3.0634508723017227E-3</v>
      </c>
      <c r="H2219" s="3">
        <f t="shared" si="1087"/>
        <v>0.24695150797205825</v>
      </c>
      <c r="I2219" s="3">
        <f t="shared" si="1088"/>
        <v>7.8501022394381281E-2</v>
      </c>
      <c r="J2219" s="3">
        <f t="shared" si="1089"/>
        <v>0.70689897760561871</v>
      </c>
      <c r="K2219" s="3">
        <f t="shared" si="1092"/>
        <v>6.8993304768804012E-2</v>
      </c>
      <c r="L2219" s="7">
        <f t="shared" si="1093"/>
        <v>3.1549171596326208E-4</v>
      </c>
      <c r="M2219" s="7">
        <f t="shared" si="1095"/>
        <v>3.3414273679585084E-4</v>
      </c>
      <c r="N2219" s="3">
        <f t="shared" si="1090"/>
        <v>2.273720584656895E-4</v>
      </c>
      <c r="O2219" s="3">
        <f t="shared" si="1096"/>
        <v>0.24672434107062113</v>
      </c>
      <c r="P2219" s="3">
        <f t="shared" si="1094"/>
        <v>0.24695171312908681</v>
      </c>
    </row>
    <row r="2220" spans="1:16" x14ac:dyDescent="0.25">
      <c r="A2220" s="8">
        <f t="shared" si="1091"/>
        <v>0.24388815967827082</v>
      </c>
      <c r="B2220" s="8">
        <f t="shared" si="1081"/>
        <v>6.1118403217291783E-3</v>
      </c>
      <c r="C2220" s="8">
        <f t="shared" si="1082"/>
        <v>0.62800286537877126</v>
      </c>
      <c r="D2220" s="8">
        <f t="shared" si="1083"/>
        <v>3.1619547649069935E-4</v>
      </c>
      <c r="E2220" s="8">
        <f t="shared" si="1084"/>
        <v>4.87713045235093E-2</v>
      </c>
      <c r="F2220" s="3">
        <f t="shared" si="1085"/>
        <v>0.44416908052547155</v>
      </c>
      <c r="G2220" s="7">
        <f t="shared" si="1086"/>
        <v>3.0634498772491121E-3</v>
      </c>
      <c r="H2220" s="3">
        <f t="shared" si="1087"/>
        <v>0.24695160955551992</v>
      </c>
      <c r="I2220" s="3">
        <f t="shared" si="1088"/>
        <v>7.8500358172346407E-2</v>
      </c>
      <c r="J2220" s="3">
        <f t="shared" si="1089"/>
        <v>0.70689964182765364</v>
      </c>
      <c r="K2220" s="3">
        <f t="shared" si="1092"/>
        <v>6.8993251145825357E-2</v>
      </c>
      <c r="L2220" s="7">
        <f t="shared" si="1093"/>
        <v>3.1549194034747609E-4</v>
      </c>
      <c r="M2220" s="7">
        <f t="shared" si="1095"/>
        <v>3.3414273679585084E-4</v>
      </c>
      <c r="N2220" s="3">
        <f t="shared" si="1090"/>
        <v>2.273721370001644E-4</v>
      </c>
      <c r="O2220" s="3">
        <f t="shared" si="1096"/>
        <v>0.24672434107062113</v>
      </c>
      <c r="P2220" s="3">
        <f t="shared" si="1094"/>
        <v>0.2469517132076213</v>
      </c>
    </row>
    <row r="2221" spans="1:16" x14ac:dyDescent="0.25">
      <c r="A2221" s="8">
        <f t="shared" si="1091"/>
        <v>0.24388821150432149</v>
      </c>
      <c r="B2221" s="8">
        <f t="shared" si="1081"/>
        <v>6.1117884956785051E-3</v>
      </c>
      <c r="C2221" s="8">
        <f t="shared" si="1082"/>
        <v>0.62800018066710095</v>
      </c>
      <c r="D2221" s="8">
        <f t="shared" si="1083"/>
        <v>3.161914746612907E-4</v>
      </c>
      <c r="E2221" s="8">
        <f t="shared" si="1084"/>
        <v>4.8771308525338709E-2</v>
      </c>
      <c r="F2221" s="3">
        <f t="shared" si="1085"/>
        <v>0.44416904408009122</v>
      </c>
      <c r="G2221" s="7">
        <f t="shared" si="1086"/>
        <v>3.0634493745189751E-3</v>
      </c>
      <c r="H2221" s="3">
        <f t="shared" si="1087"/>
        <v>0.24695166087884046</v>
      </c>
      <c r="I2221" s="3">
        <f t="shared" si="1088"/>
        <v>7.8500022583387619E-2</v>
      </c>
      <c r="J2221" s="3">
        <f t="shared" si="1089"/>
        <v>0.70689997741661237</v>
      </c>
      <c r="K2221" s="3">
        <f t="shared" si="1092"/>
        <v>6.8993224053528687E-2</v>
      </c>
      <c r="L2221" s="7">
        <f t="shared" si="1093"/>
        <v>3.1549205371547663E-4</v>
      </c>
      <c r="M2221" s="7">
        <f t="shared" si="1095"/>
        <v>3.3414273679585084E-4</v>
      </c>
      <c r="N2221" s="3">
        <f t="shared" si="1090"/>
        <v>2.2737217667896461E-4</v>
      </c>
      <c r="O2221" s="3">
        <f t="shared" si="1096"/>
        <v>0.24672434107062113</v>
      </c>
      <c r="P2221" s="3">
        <f t="shared" si="1094"/>
        <v>0.24695171324730009</v>
      </c>
    </row>
    <row r="2222" spans="1:16" x14ac:dyDescent="0.25">
      <c r="A2222" s="8">
        <f t="shared" si="1091"/>
        <v>0.24388823768855131</v>
      </c>
      <c r="B2222" s="8">
        <f t="shared" si="1081"/>
        <v>6.111762311448693E-3</v>
      </c>
      <c r="C2222" s="8">
        <f t="shared" si="1082"/>
        <v>0.62799882425801457</v>
      </c>
      <c r="D2222" s="8">
        <f t="shared" si="1083"/>
        <v>3.1618945281139919E-4</v>
      </c>
      <c r="E2222" s="8">
        <f t="shared" si="1084"/>
        <v>4.8771310547188598E-2</v>
      </c>
      <c r="F2222" s="3">
        <f t="shared" si="1085"/>
        <v>0.44416902566674282</v>
      </c>
      <c r="G2222" s="7">
        <f t="shared" si="1086"/>
        <v>3.0634491205239695E-3</v>
      </c>
      <c r="H2222" s="3">
        <f t="shared" si="1087"/>
        <v>0.24695168680907528</v>
      </c>
      <c r="I2222" s="3">
        <f t="shared" si="1088"/>
        <v>7.8499853032251821E-2</v>
      </c>
      <c r="J2222" s="3">
        <f t="shared" si="1089"/>
        <v>0.70690014696774817</v>
      </c>
      <c r="K2222" s="3">
        <f t="shared" si="1092"/>
        <v>6.8993210365556418E-2</v>
      </c>
      <c r="L2222" s="7">
        <f t="shared" si="1093"/>
        <v>3.1549211099316069E-4</v>
      </c>
      <c r="M2222" s="7">
        <f t="shared" si="1095"/>
        <v>3.3414273679585084E-4</v>
      </c>
      <c r="N2222" s="3">
        <f t="shared" si="1090"/>
        <v>2.2737219672615405E-4</v>
      </c>
      <c r="O2222" s="3">
        <f t="shared" si="1096"/>
        <v>0.24672434107062113</v>
      </c>
      <c r="P2222" s="3">
        <f t="shared" si="1094"/>
        <v>0.2469517132673473</v>
      </c>
    </row>
    <row r="2223" spans="1:16" x14ac:dyDescent="0.25">
      <c r="A2223" s="8">
        <f t="shared" si="1091"/>
        <v>0.24388825091768732</v>
      </c>
      <c r="B2223" s="8">
        <f t="shared" si="1081"/>
        <v>6.1117490823126841E-3</v>
      </c>
      <c r="C2223" s="8">
        <f t="shared" si="1082"/>
        <v>0.6279981389543563</v>
      </c>
      <c r="D2223" s="8">
        <f t="shared" si="1083"/>
        <v>3.1618843130779527E-4</v>
      </c>
      <c r="E2223" s="8">
        <f t="shared" si="1084"/>
        <v>4.8771311568692202E-2</v>
      </c>
      <c r="F2223" s="3">
        <f t="shared" si="1085"/>
        <v>0.44416901636372746</v>
      </c>
      <c r="G2223" s="7">
        <f t="shared" si="1086"/>
        <v>3.0634489921975341E-3</v>
      </c>
      <c r="H2223" s="3">
        <f t="shared" si="1087"/>
        <v>0.24695169990988486</v>
      </c>
      <c r="I2223" s="3">
        <f t="shared" si="1088"/>
        <v>7.8499767369294537E-2</v>
      </c>
      <c r="J2223" s="3">
        <f t="shared" si="1089"/>
        <v>0.70690023263070545</v>
      </c>
      <c r="K2223" s="3">
        <f t="shared" si="1092"/>
        <v>6.8993203449928722E-2</v>
      </c>
      <c r="L2223" s="7">
        <f t="shared" si="1093"/>
        <v>3.1549213993184466E-4</v>
      </c>
      <c r="M2223" s="7">
        <f t="shared" si="1095"/>
        <v>3.3414273679585084E-4</v>
      </c>
      <c r="N2223" s="3">
        <f t="shared" si="1090"/>
        <v>2.2737220685469341E-4</v>
      </c>
      <c r="O2223" s="3">
        <f t="shared" si="1096"/>
        <v>0.24672434107062113</v>
      </c>
      <c r="P2223" s="3">
        <f t="shared" si="1094"/>
        <v>0.24695171327747584</v>
      </c>
    </row>
    <row r="2224" spans="1:16" x14ac:dyDescent="0.25">
      <c r="A2224" s="8">
        <f t="shared" si="1091"/>
        <v>0.24388825760148281</v>
      </c>
      <c r="B2224" s="8">
        <f t="shared" si="1081"/>
        <v>6.1117423985171948E-3</v>
      </c>
      <c r="C2224" s="8">
        <f t="shared" si="1082"/>
        <v>0.62799779271608802</v>
      </c>
      <c r="D2224" s="8">
        <f t="shared" si="1083"/>
        <v>3.1618791521091823E-4</v>
      </c>
      <c r="E2224" s="8">
        <f t="shared" si="1084"/>
        <v>4.8771312084789083E-2</v>
      </c>
      <c r="F2224" s="3">
        <f t="shared" si="1085"/>
        <v>0.44416901166354134</v>
      </c>
      <c r="G2224" s="7">
        <f t="shared" si="1086"/>
        <v>3.0634489273628431E-3</v>
      </c>
      <c r="H2224" s="3">
        <f t="shared" si="1087"/>
        <v>0.24695170652884565</v>
      </c>
      <c r="I2224" s="3">
        <f t="shared" si="1088"/>
        <v>7.8499724089511003E-2</v>
      </c>
      <c r="J2224" s="3">
        <f t="shared" si="1089"/>
        <v>0.70690027591048898</v>
      </c>
      <c r="K2224" s="3">
        <f t="shared" si="1092"/>
        <v>6.8993199955922402E-2</v>
      </c>
      <c r="L2224" s="7">
        <f t="shared" si="1093"/>
        <v>3.154921545526496E-4</v>
      </c>
      <c r="M2224" s="7">
        <f t="shared" si="1095"/>
        <v>3.3414273679585084E-4</v>
      </c>
      <c r="N2224" s="3">
        <f t="shared" si="1090"/>
        <v>2.2737221197197515E-4</v>
      </c>
      <c r="O2224" s="3">
        <f t="shared" si="1096"/>
        <v>0.24672434107062113</v>
      </c>
      <c r="P2224" s="3">
        <f t="shared" si="1094"/>
        <v>0.2469517132825931</v>
      </c>
    </row>
    <row r="2225" spans="1:16" x14ac:dyDescent="0.25">
      <c r="A2225" s="8">
        <f t="shared" si="1091"/>
        <v>0.24388826097835653</v>
      </c>
      <c r="B2225" s="8">
        <f t="shared" si="1081"/>
        <v>6.1117390216434697E-3</v>
      </c>
      <c r="C2225" s="8">
        <f t="shared" si="1082"/>
        <v>0.62799761778503527</v>
      </c>
      <c r="D2225" s="8">
        <f t="shared" si="1083"/>
        <v>3.1618765446187434E-4</v>
      </c>
      <c r="E2225" s="8">
        <f t="shared" si="1084"/>
        <v>4.8771312345538123E-2</v>
      </c>
      <c r="F2225" s="3">
        <f t="shared" si="1085"/>
        <v>0.4441690092888535</v>
      </c>
      <c r="G2225" s="7">
        <f t="shared" si="1086"/>
        <v>3.0634488946062362E-3</v>
      </c>
      <c r="H2225" s="3">
        <f t="shared" si="1087"/>
        <v>0.24695170987296278</v>
      </c>
      <c r="I2225" s="3">
        <f t="shared" si="1088"/>
        <v>7.8499702223129408E-2</v>
      </c>
      <c r="J2225" s="3">
        <f t="shared" si="1089"/>
        <v>0.70690029777687058</v>
      </c>
      <c r="K2225" s="3">
        <f t="shared" si="1092"/>
        <v>6.899319819063443E-2</v>
      </c>
      <c r="L2225" s="7">
        <f t="shared" si="1093"/>
        <v>3.1549216193956935E-4</v>
      </c>
      <c r="M2225" s="7">
        <f t="shared" si="1095"/>
        <v>3.3414273679585084E-4</v>
      </c>
      <c r="N2225" s="3">
        <f t="shared" si="1090"/>
        <v>2.2737221455739704E-4</v>
      </c>
      <c r="O2225" s="3">
        <f t="shared" si="1096"/>
        <v>0.24672434107062113</v>
      </c>
      <c r="P2225" s="3">
        <f t="shared" si="1094"/>
        <v>0.24695171328517854</v>
      </c>
    </row>
    <row r="2226" spans="1:16" x14ac:dyDescent="0.25">
      <c r="A2226" s="8">
        <f t="shared" si="1091"/>
        <v>0.2438882626844644</v>
      </c>
      <c r="B2226" s="8">
        <f t="shared" si="1081"/>
        <v>6.1117373155356036E-3</v>
      </c>
      <c r="C2226" s="8">
        <f t="shared" si="1082"/>
        <v>0.62799752940408604</v>
      </c>
      <c r="D2226" s="8">
        <f t="shared" si="1083"/>
        <v>3.1618752272289351E-4</v>
      </c>
      <c r="E2226" s="8">
        <f t="shared" si="1084"/>
        <v>4.8771312477277104E-2</v>
      </c>
      <c r="F2226" s="3">
        <f t="shared" si="1085"/>
        <v>0.44416900808908316</v>
      </c>
      <c r="G2226" s="7">
        <f t="shared" si="1086"/>
        <v>3.0634488780565219E-3</v>
      </c>
      <c r="H2226" s="3">
        <f t="shared" si="1087"/>
        <v>0.24695171156252091</v>
      </c>
      <c r="I2226" s="3">
        <f t="shared" si="1088"/>
        <v>7.8499691175510755E-2</v>
      </c>
      <c r="J2226" s="3">
        <f t="shared" si="1089"/>
        <v>0.70690030882448918</v>
      </c>
      <c r="K2226" s="3">
        <f t="shared" si="1092"/>
        <v>6.899319729875257E-2</v>
      </c>
      <c r="L2226" s="7">
        <f t="shared" si="1093"/>
        <v>3.1549216567168628E-4</v>
      </c>
      <c r="M2226" s="7">
        <f t="shared" si="1095"/>
        <v>3.3414273679585084E-4</v>
      </c>
      <c r="N2226" s="3">
        <f t="shared" si="1090"/>
        <v>2.2737221586363799E-4</v>
      </c>
      <c r="O2226" s="3">
        <f t="shared" si="1096"/>
        <v>0.24672434107062113</v>
      </c>
      <c r="P2226" s="3">
        <f t="shared" si="1094"/>
        <v>0.24695171328648477</v>
      </c>
    </row>
    <row r="2227" spans="1:16" x14ac:dyDescent="0.25">
      <c r="A2227" s="8">
        <f t="shared" si="1091"/>
        <v>0.24388826354644633</v>
      </c>
      <c r="B2227" s="8">
        <f t="shared" si="1081"/>
        <v>6.1117364535536733E-3</v>
      </c>
      <c r="C2227" s="8">
        <f t="shared" si="1082"/>
        <v>0.62799748475111317</v>
      </c>
      <c r="D2227" s="8">
        <f t="shared" si="1083"/>
        <v>3.1618745616402485E-4</v>
      </c>
      <c r="E2227" s="8">
        <f t="shared" si="1084"/>
        <v>4.8771312543835973E-2</v>
      </c>
      <c r="F2227" s="3">
        <f t="shared" si="1085"/>
        <v>0.44416900748291971</v>
      </c>
      <c r="G2227" s="7">
        <f t="shared" si="1086"/>
        <v>3.0634488696950615E-3</v>
      </c>
      <c r="H2227" s="3">
        <f t="shared" si="1087"/>
        <v>0.24695171241614139</v>
      </c>
      <c r="I2227" s="3">
        <f t="shared" si="1088"/>
        <v>7.8499685593889146E-2</v>
      </c>
      <c r="J2227" s="3">
        <f t="shared" si="1089"/>
        <v>0.70690031440611079</v>
      </c>
      <c r="K2227" s="3">
        <f t="shared" si="1092"/>
        <v>6.8993196848144409E-2</v>
      </c>
      <c r="L2227" s="7">
        <f t="shared" si="1093"/>
        <v>3.154921675572753E-4</v>
      </c>
      <c r="M2227" s="7">
        <f t="shared" si="1095"/>
        <v>3.3414273679585084E-4</v>
      </c>
      <c r="N2227" s="3">
        <f t="shared" si="1090"/>
        <v>2.273722165235941E-4</v>
      </c>
      <c r="O2227" s="3">
        <f t="shared" si="1096"/>
        <v>0.24672434107062113</v>
      </c>
      <c r="P2227" s="3">
        <f t="shared" si="1094"/>
        <v>0.24695171328714471</v>
      </c>
    </row>
    <row r="2228" spans="1:16" x14ac:dyDescent="0.25">
      <c r="A2228" s="8">
        <f t="shared" si="1091"/>
        <v>0.24388826398194799</v>
      </c>
      <c r="B2228" s="8">
        <f t="shared" si="1081"/>
        <v>6.1117360180520108E-3</v>
      </c>
      <c r="C2228" s="8">
        <f t="shared" si="1082"/>
        <v>0.62799746219095898</v>
      </c>
      <c r="D2228" s="8">
        <f t="shared" si="1083"/>
        <v>3.1618742253629404E-4</v>
      </c>
      <c r="E2228" s="8">
        <f t="shared" si="1084"/>
        <v>4.8771312577463706E-2</v>
      </c>
      <c r="F2228" s="3">
        <f t="shared" si="1085"/>
        <v>0.44416900717666596</v>
      </c>
      <c r="G2228" s="7">
        <f t="shared" si="1086"/>
        <v>3.0634488654705761E-3</v>
      </c>
      <c r="H2228" s="3">
        <f t="shared" si="1087"/>
        <v>0.24695171284741857</v>
      </c>
      <c r="I2228" s="3">
        <f t="shared" si="1088"/>
        <v>7.8499682773869872E-2</v>
      </c>
      <c r="J2228" s="3">
        <f t="shared" si="1089"/>
        <v>0.70690031722613011</v>
      </c>
      <c r="K2228" s="3">
        <f t="shared" si="1092"/>
        <v>6.8993196620482297E-2</v>
      </c>
      <c r="L2228" s="7">
        <f t="shared" si="1093"/>
        <v>3.1549216850993713E-4</v>
      </c>
      <c r="M2228" s="7">
        <f t="shared" si="1095"/>
        <v>3.3414273679585084E-4</v>
      </c>
      <c r="N2228" s="3">
        <f t="shared" si="1090"/>
        <v>2.2737221685702576E-4</v>
      </c>
      <c r="O2228" s="3">
        <f t="shared" si="1096"/>
        <v>0.24672434107062113</v>
      </c>
      <c r="P2228" s="3">
        <f t="shared" si="1094"/>
        <v>0.24695171328747817</v>
      </c>
    </row>
    <row r="2230" spans="1:16" x14ac:dyDescent="0.25">
      <c r="A2230" s="5" t="s">
        <v>75</v>
      </c>
      <c r="B2230" s="5"/>
      <c r="C2230" s="5"/>
      <c r="D2230" s="5"/>
      <c r="E2230" s="5"/>
      <c r="F2230">
        <f>F2197+1</f>
        <v>68</v>
      </c>
      <c r="G2230" t="s">
        <v>76</v>
      </c>
      <c r="H2230">
        <f>D$18/100</f>
        <v>0.7</v>
      </c>
      <c r="K2230" t="s">
        <v>15</v>
      </c>
    </row>
    <row r="2231" spans="1:16" x14ac:dyDescent="0.25">
      <c r="A2231" s="1" t="s">
        <v>82</v>
      </c>
      <c r="B2231" s="1" t="s">
        <v>182</v>
      </c>
      <c r="C2231" s="1" t="s">
        <v>183</v>
      </c>
      <c r="D2231" s="1" t="s">
        <v>184</v>
      </c>
      <c r="E2231" s="1" t="s">
        <v>185</v>
      </c>
      <c r="F2231" s="1" t="s">
        <v>79</v>
      </c>
      <c r="G2231" s="1" t="s">
        <v>81</v>
      </c>
      <c r="H2231" s="1" t="s">
        <v>84</v>
      </c>
      <c r="I2231" s="1" t="s">
        <v>60</v>
      </c>
      <c r="J2231" s="1" t="s">
        <v>187</v>
      </c>
      <c r="K2231" s="1" t="s">
        <v>86</v>
      </c>
      <c r="L2231" s="1" t="s">
        <v>88</v>
      </c>
      <c r="M2231" s="1" t="s">
        <v>88</v>
      </c>
      <c r="N2231" s="1" t="s">
        <v>90</v>
      </c>
      <c r="O2231" s="1" t="s">
        <v>92</v>
      </c>
      <c r="P2231" s="1" t="s">
        <v>92</v>
      </c>
    </row>
    <row r="2232" spans="1:16" x14ac:dyDescent="0.25">
      <c r="A2232" s="1" t="s">
        <v>77</v>
      </c>
      <c r="B2232" s="1" t="s">
        <v>10</v>
      </c>
      <c r="C2232" s="1" t="s">
        <v>57</v>
      </c>
      <c r="D2232" s="1" t="s">
        <v>59</v>
      </c>
      <c r="E2232" s="1" t="s">
        <v>186</v>
      </c>
      <c r="F2232" s="1" t="s">
        <v>78</v>
      </c>
      <c r="G2232" s="1" t="s">
        <v>80</v>
      </c>
      <c r="H2232" s="1" t="s">
        <v>83</v>
      </c>
      <c r="I2232" s="1" t="s">
        <v>61</v>
      </c>
      <c r="J2232" s="1" t="s">
        <v>188</v>
      </c>
      <c r="K2232" s="1" t="s">
        <v>85</v>
      </c>
      <c r="L2232" s="1" t="s">
        <v>87</v>
      </c>
      <c r="M2232" s="1" t="s">
        <v>28</v>
      </c>
      <c r="N2232" s="1" t="s">
        <v>89</v>
      </c>
      <c r="O2232" s="1" t="s">
        <v>32</v>
      </c>
      <c r="P2232" s="1" t="s">
        <v>91</v>
      </c>
    </row>
    <row r="2233" spans="1:16" x14ac:dyDescent="0.25">
      <c r="A2233" s="1" t="s">
        <v>0</v>
      </c>
      <c r="B2233" s="1" t="s">
        <v>0</v>
      </c>
      <c r="C2233" s="1" t="s">
        <v>97</v>
      </c>
      <c r="D2233" s="1" t="s">
        <v>17</v>
      </c>
      <c r="E2233" s="1" t="s">
        <v>17</v>
      </c>
      <c r="F2233" s="1" t="s">
        <v>22</v>
      </c>
      <c r="G2233" s="1" t="s">
        <v>0</v>
      </c>
      <c r="H2233" s="1" t="s">
        <v>0</v>
      </c>
      <c r="I2233" s="1" t="s">
        <v>0</v>
      </c>
      <c r="J2233" s="1" t="s">
        <v>0</v>
      </c>
      <c r="K2233" s="1" t="s">
        <v>0</v>
      </c>
      <c r="L2233" s="1" t="s">
        <v>20</v>
      </c>
      <c r="M2233" s="1" t="s">
        <v>20</v>
      </c>
      <c r="N2233" s="1" t="s">
        <v>0</v>
      </c>
      <c r="O2233" s="1" t="s">
        <v>0</v>
      </c>
      <c r="P2233" s="1" t="s">
        <v>0</v>
      </c>
    </row>
    <row r="2234" spans="1:16" x14ac:dyDescent="0.25">
      <c r="A2234" s="8">
        <v>0.2</v>
      </c>
      <c r="B2234" s="8">
        <f t="shared" ref="B2234:B2261" si="1097">IF(A2234&lt;$D$24,A2234,2*$D$24-A2234)</f>
        <v>4.9999999999999989E-2</v>
      </c>
      <c r="C2234" s="8">
        <f t="shared" ref="C2234:C2261" si="1098">2*ACOS(($D$24-B2234)/$D$24)</f>
        <v>1.8545904360032242</v>
      </c>
      <c r="D2234" s="8">
        <f t="shared" ref="D2234:D2261" si="1099">$D$24^2*(C2234-SIN(C2234))/2</f>
        <v>6.9889877812751881E-3</v>
      </c>
      <c r="E2234" s="8">
        <f t="shared" ref="E2234:E2261" si="1100">IF(A2234&lt;$D$24,D2234,3.1416*($D$24)^2-D2234)</f>
        <v>4.2098512218724814E-2</v>
      </c>
      <c r="F2234" s="3">
        <f t="shared" ref="F2234:F2261" si="1101">$D$19/E2234</f>
        <v>0.51457175906087338</v>
      </c>
      <c r="G2234" s="7">
        <f t="shared" ref="G2234:G2261" si="1102">F2234^2/(2*32.2)</f>
        <v>4.1115542736490911E-3</v>
      </c>
      <c r="H2234" s="3">
        <f t="shared" ref="H2234:H2261" si="1103">A2234+G2234</f>
        <v>0.2041115542736491</v>
      </c>
      <c r="I2234" s="3">
        <f t="shared" ref="I2234:I2261" si="1104">$D$24*C2234</f>
        <v>0.23182380450040302</v>
      </c>
      <c r="J2234" s="3">
        <f t="shared" ref="J2234:J2261" si="1105">IF(A2234&lt;$D$24,I2234,(2*3.1416*$D$24-I2234))</f>
        <v>0.55357619549959702</v>
      </c>
      <c r="K2234" s="3">
        <f>E2234/J2234</f>
        <v>7.6048270429568104E-2</v>
      </c>
      <c r="L2234" s="7">
        <f>($D$21^2)*(F2234^2)/(($D$20^2)*(K2234^1.333))</f>
        <v>3.7189525515176188E-4</v>
      </c>
      <c r="M2234" s="7">
        <f>D2217</f>
        <v>3.1625010644973153E-4</v>
      </c>
      <c r="N2234" s="3">
        <f t="shared" ref="N2234:N2261" si="1106">((M2234+L2234)/2)*D$30</f>
        <v>2.4085087656052265E-4</v>
      </c>
      <c r="O2234" s="3">
        <f>H2228</f>
        <v>0.24695171284741857</v>
      </c>
      <c r="P2234" s="3">
        <f>N2234+O2234</f>
        <v>0.2471925637239791</v>
      </c>
    </row>
    <row r="2235" spans="1:16" x14ac:dyDescent="0.25">
      <c r="A2235" s="8">
        <f t="shared" ref="A2235:A2261" si="1107">A2234+(P2234-H2234)/2</f>
        <v>0.22154050472516501</v>
      </c>
      <c r="B2235" s="8">
        <f t="shared" si="1097"/>
        <v>2.8459495274834989E-2</v>
      </c>
      <c r="C2235" s="8">
        <f t="shared" si="1098"/>
        <v>1.3766093680978293</v>
      </c>
      <c r="D2235" s="8">
        <f t="shared" si="1099"/>
        <v>3.0890975204963473E-3</v>
      </c>
      <c r="E2235" s="8">
        <f t="shared" si="1100"/>
        <v>4.5998402479503653E-2</v>
      </c>
      <c r="F2235" s="3">
        <f t="shared" si="1101"/>
        <v>0.47094473543700877</v>
      </c>
      <c r="G2235" s="7">
        <f t="shared" si="1102"/>
        <v>3.4439276993141949E-3</v>
      </c>
      <c r="H2235" s="3">
        <f t="shared" si="1103"/>
        <v>0.22498443242447921</v>
      </c>
      <c r="I2235" s="3">
        <f t="shared" si="1104"/>
        <v>0.17207617101222866</v>
      </c>
      <c r="J2235" s="3">
        <f t="shared" si="1105"/>
        <v>0.61332382898777138</v>
      </c>
      <c r="K2235" s="3">
        <f t="shared" ref="K2235:K2261" si="1108">E2235/J2235</f>
        <v>7.4998557540833427E-2</v>
      </c>
      <c r="L2235" s="7">
        <f t="shared" ref="L2235:L2261" si="1109">($D$21^2)*(F2235^2)/(($D$20^2)*(K2235^1.333))</f>
        <v>3.1733297082486465E-4</v>
      </c>
      <c r="M2235" s="7">
        <f>M2234</f>
        <v>3.1625010644973153E-4</v>
      </c>
      <c r="N2235" s="3">
        <f t="shared" si="1106"/>
        <v>2.2175407704610865E-4</v>
      </c>
      <c r="O2235" s="3">
        <f>O2234</f>
        <v>0.24695171284741857</v>
      </c>
      <c r="P2235" s="3">
        <f t="shared" ref="P2235:P2261" si="1110">N2235+O2235</f>
        <v>0.24717346692446468</v>
      </c>
    </row>
    <row r="2236" spans="1:16" x14ac:dyDescent="0.25">
      <c r="A2236" s="8">
        <f t="shared" si="1107"/>
        <v>0.23263502197515773</v>
      </c>
      <c r="B2236" s="8">
        <f t="shared" si="1097"/>
        <v>1.736497802484227E-2</v>
      </c>
      <c r="C2236" s="8">
        <f t="shared" si="1098"/>
        <v>1.066812184261607</v>
      </c>
      <c r="D2236" s="8">
        <f t="shared" si="1099"/>
        <v>1.493333453863422E-3</v>
      </c>
      <c r="E2236" s="8">
        <f t="shared" si="1100"/>
        <v>4.7594166546136574E-2</v>
      </c>
      <c r="F2236" s="3">
        <f t="shared" si="1101"/>
        <v>0.45515463465959893</v>
      </c>
      <c r="G2236" s="7">
        <f t="shared" si="1102"/>
        <v>3.2168593393185241E-3</v>
      </c>
      <c r="H2236" s="3">
        <f t="shared" si="1103"/>
        <v>0.23585188131447626</v>
      </c>
      <c r="I2236" s="3">
        <f t="shared" si="1104"/>
        <v>0.13335152303270087</v>
      </c>
      <c r="J2236" s="3">
        <f t="shared" si="1105"/>
        <v>0.65204847696729917</v>
      </c>
      <c r="K2236" s="3">
        <f t="shared" si="1108"/>
        <v>7.2991760930872424E-2</v>
      </c>
      <c r="L2236" s="7">
        <f t="shared" si="1109"/>
        <v>3.0732277285694116E-4</v>
      </c>
      <c r="M2236" s="7">
        <f t="shared" ref="M2236:M2261" si="1111">M2235</f>
        <v>3.1625010644973153E-4</v>
      </c>
      <c r="N2236" s="3">
        <f t="shared" si="1106"/>
        <v>2.1825050775733544E-4</v>
      </c>
      <c r="O2236" s="3">
        <f t="shared" ref="O2236:O2261" si="1112">O2235</f>
        <v>0.24695171284741857</v>
      </c>
      <c r="P2236" s="3">
        <f t="shared" si="1110"/>
        <v>0.24716996335517591</v>
      </c>
    </row>
    <row r="2237" spans="1:16" x14ac:dyDescent="0.25">
      <c r="A2237" s="8">
        <f t="shared" si="1107"/>
        <v>0.23829406299550754</v>
      </c>
      <c r="B2237" s="8">
        <f t="shared" si="1097"/>
        <v>1.1705937004492462E-2</v>
      </c>
      <c r="C2237" s="8">
        <f t="shared" si="1098"/>
        <v>0.87245298345341338</v>
      </c>
      <c r="D2237" s="8">
        <f t="shared" si="1099"/>
        <v>8.3237967730292062E-4</v>
      </c>
      <c r="E2237" s="8">
        <f t="shared" si="1100"/>
        <v>4.8255120322697076E-2</v>
      </c>
      <c r="F2237" s="3">
        <f t="shared" si="1101"/>
        <v>0.4489203496203017</v>
      </c>
      <c r="G2237" s="7">
        <f t="shared" si="1102"/>
        <v>3.1293397562610851E-3</v>
      </c>
      <c r="H2237" s="3">
        <f t="shared" si="1103"/>
        <v>0.24142340275176863</v>
      </c>
      <c r="I2237" s="3">
        <f t="shared" si="1104"/>
        <v>0.10905662293167667</v>
      </c>
      <c r="J2237" s="3">
        <f t="shared" si="1105"/>
        <v>0.67634337706832337</v>
      </c>
      <c r="K2237" s="3">
        <f t="shared" si="1108"/>
        <v>7.1347073038348696E-2</v>
      </c>
      <c r="L2237" s="7">
        <f t="shared" si="1109"/>
        <v>3.0818322579148773E-4</v>
      </c>
      <c r="M2237" s="7">
        <f t="shared" si="1111"/>
        <v>3.1625010644973153E-4</v>
      </c>
      <c r="N2237" s="3">
        <f t="shared" si="1106"/>
        <v>2.1855166628442674E-4</v>
      </c>
      <c r="O2237" s="3">
        <f t="shared" si="1112"/>
        <v>0.24695171284741857</v>
      </c>
      <c r="P2237" s="3">
        <f t="shared" si="1110"/>
        <v>0.247170264513703</v>
      </c>
    </row>
    <row r="2238" spans="1:16" x14ac:dyDescent="0.25">
      <c r="A2238" s="8">
        <f t="shared" si="1107"/>
        <v>0.24116749387647474</v>
      </c>
      <c r="B2238" s="8">
        <f t="shared" si="1097"/>
        <v>8.8325061235252633E-3</v>
      </c>
      <c r="C2238" s="8">
        <f t="shared" si="1098"/>
        <v>0.75635036578890924</v>
      </c>
      <c r="D2238" s="8">
        <f t="shared" si="1099"/>
        <v>5.47491322351875E-4</v>
      </c>
      <c r="E2238" s="8">
        <f t="shared" si="1100"/>
        <v>4.8540008677648128E-2</v>
      </c>
      <c r="F2238" s="3">
        <f t="shared" si="1101"/>
        <v>0.44628557094202198</v>
      </c>
      <c r="G2238" s="7">
        <f t="shared" si="1102"/>
        <v>3.0927144538982379E-3</v>
      </c>
      <c r="H2238" s="3">
        <f t="shared" si="1103"/>
        <v>0.24426020833037299</v>
      </c>
      <c r="I2238" s="3">
        <f t="shared" si="1104"/>
        <v>9.4543795723613655E-2</v>
      </c>
      <c r="J2238" s="3">
        <f t="shared" si="1105"/>
        <v>0.69085620427638639</v>
      </c>
      <c r="K2238" s="3">
        <f t="shared" si="1108"/>
        <v>7.0260653920723906E-2</v>
      </c>
      <c r="L2238" s="7">
        <f t="shared" si="1109"/>
        <v>3.108702626217511E-4</v>
      </c>
      <c r="M2238" s="7">
        <f t="shared" si="1111"/>
        <v>3.1625010644973153E-4</v>
      </c>
      <c r="N2238" s="3">
        <f t="shared" si="1106"/>
        <v>2.1949212917501891E-4</v>
      </c>
      <c r="O2238" s="3">
        <f t="shared" si="1112"/>
        <v>0.24695171284741857</v>
      </c>
      <c r="P2238" s="3">
        <f t="shared" si="1110"/>
        <v>0.24717120497659359</v>
      </c>
    </row>
    <row r="2239" spans="1:16" x14ac:dyDescent="0.25">
      <c r="A2239" s="8">
        <f t="shared" si="1107"/>
        <v>0.24262299219958505</v>
      </c>
      <c r="B2239" s="8">
        <f t="shared" si="1097"/>
        <v>7.3770078004149475E-3</v>
      </c>
      <c r="C2239" s="8">
        <f t="shared" si="1098"/>
        <v>0.6905409904292843</v>
      </c>
      <c r="D2239" s="8">
        <f t="shared" si="1099"/>
        <v>4.1864581767814702E-4</v>
      </c>
      <c r="E2239" s="8">
        <f t="shared" si="1100"/>
        <v>4.866885418232185E-2</v>
      </c>
      <c r="F2239" s="3">
        <f t="shared" si="1101"/>
        <v>0.4451040783718207</v>
      </c>
      <c r="G2239" s="7">
        <f t="shared" si="1102"/>
        <v>3.0763608786215507E-3</v>
      </c>
      <c r="H2239" s="3">
        <f t="shared" si="1103"/>
        <v>0.24569935307820662</v>
      </c>
      <c r="I2239" s="3">
        <f t="shared" si="1104"/>
        <v>8.6317623803660537E-2</v>
      </c>
      <c r="J2239" s="3">
        <f t="shared" si="1105"/>
        <v>0.69908237619633939</v>
      </c>
      <c r="K2239" s="3">
        <f t="shared" si="1108"/>
        <v>6.9618196423611542E-2</v>
      </c>
      <c r="L2239" s="7">
        <f t="shared" si="1109"/>
        <v>3.1303617780124979E-4</v>
      </c>
      <c r="M2239" s="7">
        <f t="shared" si="1111"/>
        <v>3.1625010644973153E-4</v>
      </c>
      <c r="N2239" s="3">
        <f t="shared" si="1106"/>
        <v>2.2025019948784344E-4</v>
      </c>
      <c r="O2239" s="3">
        <f t="shared" si="1112"/>
        <v>0.24695171284741857</v>
      </c>
      <c r="P2239" s="3">
        <f t="shared" si="1110"/>
        <v>0.24717196304690642</v>
      </c>
    </row>
    <row r="2240" spans="1:16" x14ac:dyDescent="0.25">
      <c r="A2240" s="8">
        <f t="shared" si="1107"/>
        <v>0.24335929718393495</v>
      </c>
      <c r="B2240" s="8">
        <f t="shared" si="1097"/>
        <v>6.6407028160650472E-3</v>
      </c>
      <c r="C2240" s="8">
        <f t="shared" si="1098"/>
        <v>0.65484527064638387</v>
      </c>
      <c r="D2240" s="8">
        <f t="shared" si="1099"/>
        <v>3.5788080001386384E-4</v>
      </c>
      <c r="E2240" s="8">
        <f t="shared" si="1100"/>
        <v>4.8729619199986134E-2</v>
      </c>
      <c r="F2240" s="3">
        <f t="shared" si="1101"/>
        <v>0.44454904105306575</v>
      </c>
      <c r="G2240" s="7">
        <f t="shared" si="1102"/>
        <v>3.0686933214472099E-3</v>
      </c>
      <c r="H2240" s="3">
        <f t="shared" si="1103"/>
        <v>0.24642799050538217</v>
      </c>
      <c r="I2240" s="3">
        <f t="shared" si="1104"/>
        <v>8.1855658830797984E-2</v>
      </c>
      <c r="J2240" s="3">
        <f t="shared" si="1105"/>
        <v>0.70354434116920195</v>
      </c>
      <c r="K2240" s="3">
        <f t="shared" si="1108"/>
        <v>6.9263039084364819E-2</v>
      </c>
      <c r="L2240" s="7">
        <f t="shared" si="1109"/>
        <v>3.1439210593339523E-4</v>
      </c>
      <c r="M2240" s="7">
        <f t="shared" si="1111"/>
        <v>3.1625010644973153E-4</v>
      </c>
      <c r="N2240" s="3">
        <f t="shared" si="1106"/>
        <v>2.2072477433409434E-4</v>
      </c>
      <c r="O2240" s="3">
        <f t="shared" si="1112"/>
        <v>0.24695171284741857</v>
      </c>
      <c r="P2240" s="3">
        <f t="shared" si="1110"/>
        <v>0.24717243762175267</v>
      </c>
    </row>
    <row r="2241" spans="1:16" x14ac:dyDescent="0.25">
      <c r="A2241" s="8">
        <f t="shared" si="1107"/>
        <v>0.24373152074212021</v>
      </c>
      <c r="B2241" s="8">
        <f t="shared" si="1097"/>
        <v>6.2684792578797943E-3</v>
      </c>
      <c r="C2241" s="8">
        <f t="shared" si="1098"/>
        <v>0.63606707345153835</v>
      </c>
      <c r="D2241" s="8">
        <f t="shared" si="1099"/>
        <v>3.283658307371819E-4</v>
      </c>
      <c r="E2241" s="8">
        <f t="shared" si="1100"/>
        <v>4.8759134169262815E-2</v>
      </c>
      <c r="F2241" s="3">
        <f t="shared" si="1101"/>
        <v>0.44427994580532998</v>
      </c>
      <c r="G2241" s="7">
        <f t="shared" si="1102"/>
        <v>3.0649793516271265E-3</v>
      </c>
      <c r="H2241" s="3">
        <f t="shared" si="1103"/>
        <v>0.24679650009374735</v>
      </c>
      <c r="I2241" s="3">
        <f t="shared" si="1104"/>
        <v>7.9508384181442293E-2</v>
      </c>
      <c r="J2241" s="3">
        <f t="shared" si="1105"/>
        <v>0.70589161581855775</v>
      </c>
      <c r="K2241" s="3">
        <f t="shared" si="1108"/>
        <v>6.9074533648797232E-2</v>
      </c>
      <c r="L2241" s="7">
        <f t="shared" si="1109"/>
        <v>3.1515442720876326E-4</v>
      </c>
      <c r="M2241" s="7">
        <f t="shared" si="1111"/>
        <v>3.1625010644973153E-4</v>
      </c>
      <c r="N2241" s="3">
        <f t="shared" si="1106"/>
        <v>2.2099158678047317E-4</v>
      </c>
      <c r="O2241" s="3">
        <f t="shared" si="1112"/>
        <v>0.24695171284741857</v>
      </c>
      <c r="P2241" s="3">
        <f t="shared" si="1110"/>
        <v>0.24717270443419903</v>
      </c>
    </row>
    <row r="2242" spans="1:16" x14ac:dyDescent="0.25">
      <c r="A2242" s="8">
        <f t="shared" si="1107"/>
        <v>0.24391962291234603</v>
      </c>
      <c r="B2242" s="8">
        <f t="shared" si="1097"/>
        <v>6.0803770876539653E-3</v>
      </c>
      <c r="C2242" s="8">
        <f t="shared" si="1098"/>
        <v>0.62637094864114973</v>
      </c>
      <c r="D2242" s="8">
        <f t="shared" si="1099"/>
        <v>3.1376903990136713E-4</v>
      </c>
      <c r="E2242" s="8">
        <f t="shared" si="1100"/>
        <v>4.8773730960098634E-2</v>
      </c>
      <c r="F2242" s="3">
        <f t="shared" si="1101"/>
        <v>0.44414698362848165</v>
      </c>
      <c r="G2242" s="7">
        <f t="shared" si="1102"/>
        <v>3.0631450786689244E-3</v>
      </c>
      <c r="H2242" s="3">
        <f t="shared" si="1103"/>
        <v>0.24698276799101496</v>
      </c>
      <c r="I2242" s="3">
        <f t="shared" si="1104"/>
        <v>7.8296368580143716E-2</v>
      </c>
      <c r="J2242" s="3">
        <f t="shared" si="1105"/>
        <v>0.70710363141985622</v>
      </c>
      <c r="K2242" s="3">
        <f t="shared" si="1108"/>
        <v>6.8976779064423024E-2</v>
      </c>
      <c r="L2242" s="7">
        <f t="shared" si="1109"/>
        <v>3.1556097453320239E-4</v>
      </c>
      <c r="M2242" s="7">
        <f t="shared" si="1111"/>
        <v>3.1625010644973153E-4</v>
      </c>
      <c r="N2242" s="3">
        <f t="shared" si="1106"/>
        <v>2.2113387834402686E-4</v>
      </c>
      <c r="O2242" s="3">
        <f t="shared" si="1112"/>
        <v>0.24695171284741857</v>
      </c>
      <c r="P2242" s="3">
        <f t="shared" si="1110"/>
        <v>0.24717284672576259</v>
      </c>
    </row>
    <row r="2243" spans="1:16" x14ac:dyDescent="0.25">
      <c r="A2243" s="8">
        <f t="shared" si="1107"/>
        <v>0.24401466227971985</v>
      </c>
      <c r="B2243" s="8">
        <f t="shared" si="1097"/>
        <v>5.9853377202801483E-3</v>
      </c>
      <c r="C2243" s="8">
        <f t="shared" si="1098"/>
        <v>0.62141633667387808</v>
      </c>
      <c r="D2243" s="8">
        <f t="shared" si="1099"/>
        <v>3.0647682341147699E-4</v>
      </c>
      <c r="E2243" s="8">
        <f t="shared" si="1100"/>
        <v>4.8781023176588521E-2</v>
      </c>
      <c r="F2243" s="3">
        <f t="shared" si="1101"/>
        <v>0.4440805886300368</v>
      </c>
      <c r="G2243" s="7">
        <f t="shared" si="1102"/>
        <v>3.0622293353726703E-3</v>
      </c>
      <c r="H2243" s="3">
        <f t="shared" si="1103"/>
        <v>0.24707689161509253</v>
      </c>
      <c r="I2243" s="3">
        <f t="shared" si="1104"/>
        <v>7.767704208423476E-2</v>
      </c>
      <c r="J2243" s="3">
        <f t="shared" si="1105"/>
        <v>0.70772295791576523</v>
      </c>
      <c r="K2243" s="3">
        <f t="shared" si="1108"/>
        <v>6.8926721439485292E-2</v>
      </c>
      <c r="L2243" s="7">
        <f t="shared" si="1109"/>
        <v>3.1577207085633049E-4</v>
      </c>
      <c r="M2243" s="7">
        <f t="shared" si="1111"/>
        <v>3.1625010644973153E-4</v>
      </c>
      <c r="N2243" s="3">
        <f t="shared" si="1106"/>
        <v>2.2120776205712171E-4</v>
      </c>
      <c r="O2243" s="3">
        <f t="shared" si="1112"/>
        <v>0.24695171284741857</v>
      </c>
      <c r="P2243" s="3">
        <f t="shared" si="1110"/>
        <v>0.24717292060947568</v>
      </c>
    </row>
    <row r="2244" spans="1:16" x14ac:dyDescent="0.25">
      <c r="A2244" s="8">
        <f t="shared" si="1107"/>
        <v>0.24406267677691143</v>
      </c>
      <c r="B2244" s="8">
        <f t="shared" si="1097"/>
        <v>5.9373232230885697E-3</v>
      </c>
      <c r="C2244" s="8">
        <f t="shared" si="1098"/>
        <v>0.6188986462719166</v>
      </c>
      <c r="D2244" s="8">
        <f t="shared" si="1099"/>
        <v>3.028141095143726E-4</v>
      </c>
      <c r="E2244" s="8">
        <f t="shared" si="1100"/>
        <v>4.8784685890485624E-2</v>
      </c>
      <c r="F2244" s="3">
        <f t="shared" si="1101"/>
        <v>0.44404724742646606</v>
      </c>
      <c r="G2244" s="7">
        <f t="shared" si="1102"/>
        <v>3.0617695333388377E-3</v>
      </c>
      <c r="H2244" s="3">
        <f t="shared" si="1103"/>
        <v>0.24712444631025027</v>
      </c>
      <c r="I2244" s="3">
        <f t="shared" si="1104"/>
        <v>7.7362330783989575E-2</v>
      </c>
      <c r="J2244" s="3">
        <f t="shared" si="1105"/>
        <v>0.70803766921601041</v>
      </c>
      <c r="K2244" s="3">
        <f t="shared" si="1108"/>
        <v>6.8901257675320432E-2</v>
      </c>
      <c r="L2244" s="7">
        <f t="shared" si="1109"/>
        <v>3.1588020353202028E-4</v>
      </c>
      <c r="M2244" s="7">
        <f t="shared" si="1111"/>
        <v>3.1625010644973153E-4</v>
      </c>
      <c r="N2244" s="3">
        <f t="shared" si="1106"/>
        <v>2.2124560849361312E-4</v>
      </c>
      <c r="O2244" s="3">
        <f t="shared" si="1112"/>
        <v>0.24695171284741857</v>
      </c>
      <c r="P2244" s="3">
        <f t="shared" si="1110"/>
        <v>0.2471729584559122</v>
      </c>
    </row>
    <row r="2245" spans="1:16" x14ac:dyDescent="0.25">
      <c r="A2245" s="8">
        <f t="shared" si="1107"/>
        <v>0.24408693284974239</v>
      </c>
      <c r="B2245" s="8">
        <f t="shared" si="1097"/>
        <v>5.913067150257606E-3</v>
      </c>
      <c r="C2245" s="8">
        <f t="shared" si="1098"/>
        <v>0.61762297756675988</v>
      </c>
      <c r="D2245" s="8">
        <f t="shared" si="1099"/>
        <v>3.0096925038326002E-4</v>
      </c>
      <c r="E2245" s="8">
        <f t="shared" si="1100"/>
        <v>4.8786530749616738E-2</v>
      </c>
      <c r="F2245" s="3">
        <f t="shared" si="1101"/>
        <v>0.44403045581192668</v>
      </c>
      <c r="G2245" s="7">
        <f t="shared" si="1102"/>
        <v>3.0615379765302382E-3</v>
      </c>
      <c r="H2245" s="3">
        <f t="shared" si="1103"/>
        <v>0.24714847082627264</v>
      </c>
      <c r="I2245" s="3">
        <f t="shared" si="1104"/>
        <v>7.7202872195844985E-2</v>
      </c>
      <c r="J2245" s="3">
        <f t="shared" si="1105"/>
        <v>0.708197127804155</v>
      </c>
      <c r="K2245" s="3">
        <f t="shared" si="1108"/>
        <v>6.8888348786283388E-2</v>
      </c>
      <c r="L2245" s="7">
        <f t="shared" si="1109"/>
        <v>3.1593521389172409E-4</v>
      </c>
      <c r="M2245" s="7">
        <f t="shared" si="1111"/>
        <v>3.1625010644973153E-4</v>
      </c>
      <c r="N2245" s="3">
        <f t="shared" si="1106"/>
        <v>2.2126486211950942E-4</v>
      </c>
      <c r="O2245" s="3">
        <f t="shared" si="1112"/>
        <v>0.24695171284741857</v>
      </c>
      <c r="P2245" s="3">
        <f t="shared" si="1110"/>
        <v>0.24717297770953808</v>
      </c>
    </row>
    <row r="2246" spans="1:16" x14ac:dyDescent="0.25">
      <c r="A2246" s="8">
        <f t="shared" si="1107"/>
        <v>0.24409918629137511</v>
      </c>
      <c r="B2246" s="8">
        <f t="shared" si="1097"/>
        <v>5.9008137086248857E-3</v>
      </c>
      <c r="C2246" s="8">
        <f t="shared" si="1098"/>
        <v>0.6169775773179258</v>
      </c>
      <c r="D2246" s="8">
        <f t="shared" si="1099"/>
        <v>3.0003868461459405E-4</v>
      </c>
      <c r="E2246" s="8">
        <f t="shared" si="1100"/>
        <v>4.8787461315385403E-2</v>
      </c>
      <c r="F2246" s="3">
        <f t="shared" si="1101"/>
        <v>0.44402198643206386</v>
      </c>
      <c r="G2246" s="7">
        <f t="shared" si="1102"/>
        <v>3.0614211868800604E-3</v>
      </c>
      <c r="H2246" s="3">
        <f t="shared" si="1103"/>
        <v>0.24716060747825516</v>
      </c>
      <c r="I2246" s="3">
        <f t="shared" si="1104"/>
        <v>7.7122197164740725E-2</v>
      </c>
      <c r="J2246" s="3">
        <f t="shared" si="1105"/>
        <v>0.70827780283525921</v>
      </c>
      <c r="K2246" s="3">
        <f t="shared" si="1108"/>
        <v>6.8881816033324217E-2</v>
      </c>
      <c r="L2246" s="7">
        <f t="shared" si="1109"/>
        <v>3.1596310198081311E-4</v>
      </c>
      <c r="M2246" s="7">
        <f t="shared" si="1111"/>
        <v>3.1625010644973153E-4</v>
      </c>
      <c r="N2246" s="3">
        <f t="shared" si="1106"/>
        <v>2.2127462295069063E-4</v>
      </c>
      <c r="O2246" s="3">
        <f t="shared" si="1112"/>
        <v>0.24695171284741857</v>
      </c>
      <c r="P2246" s="3">
        <f t="shared" si="1110"/>
        <v>0.24717298747036925</v>
      </c>
    </row>
    <row r="2247" spans="1:16" x14ac:dyDescent="0.25">
      <c r="A2247" s="8">
        <f t="shared" si="1107"/>
        <v>0.24410537628743217</v>
      </c>
      <c r="B2247" s="8">
        <f t="shared" si="1097"/>
        <v>5.8946237125678258E-3</v>
      </c>
      <c r="C2247" s="8">
        <f t="shared" si="1098"/>
        <v>0.61665129582854705</v>
      </c>
      <c r="D2247" s="8">
        <f t="shared" si="1099"/>
        <v>2.9956895460206065E-4</v>
      </c>
      <c r="E2247" s="8">
        <f t="shared" si="1100"/>
        <v>4.8787931045397942E-2</v>
      </c>
      <c r="F2247" s="3">
        <f t="shared" si="1101"/>
        <v>0.4440177113900855</v>
      </c>
      <c r="G2247" s="7">
        <f t="shared" si="1102"/>
        <v>3.0613622364610129E-3</v>
      </c>
      <c r="H2247" s="3">
        <f t="shared" si="1103"/>
        <v>0.24716673852389318</v>
      </c>
      <c r="I2247" s="3">
        <f t="shared" si="1104"/>
        <v>7.7081411978568382E-2</v>
      </c>
      <c r="J2247" s="3">
        <f t="shared" si="1105"/>
        <v>0.70831858802143155</v>
      </c>
      <c r="K2247" s="3">
        <f t="shared" si="1108"/>
        <v>6.8878512960783358E-2</v>
      </c>
      <c r="L2247" s="7">
        <f t="shared" si="1109"/>
        <v>3.159772152505574E-4</v>
      </c>
      <c r="M2247" s="7">
        <f t="shared" si="1111"/>
        <v>3.1625010644973153E-4</v>
      </c>
      <c r="N2247" s="3">
        <f t="shared" si="1106"/>
        <v>2.2127956259510113E-4</v>
      </c>
      <c r="O2247" s="3">
        <f t="shared" si="1112"/>
        <v>0.24695171284741857</v>
      </c>
      <c r="P2247" s="3">
        <f t="shared" si="1110"/>
        <v>0.24717299241001367</v>
      </c>
    </row>
    <row r="2248" spans="1:16" x14ac:dyDescent="0.25">
      <c r="A2248" s="8">
        <f t="shared" si="1107"/>
        <v>0.24410850323049244</v>
      </c>
      <c r="B2248" s="8">
        <f t="shared" si="1097"/>
        <v>5.8914967695075648E-3</v>
      </c>
      <c r="C2248" s="8">
        <f t="shared" si="1098"/>
        <v>0.61648640766954843</v>
      </c>
      <c r="D2248" s="8">
        <f t="shared" si="1099"/>
        <v>2.9933175690354582E-4</v>
      </c>
      <c r="E2248" s="8">
        <f t="shared" si="1100"/>
        <v>4.8788168243096453E-2</v>
      </c>
      <c r="F2248" s="3">
        <f t="shared" si="1101"/>
        <v>0.44401555267039933</v>
      </c>
      <c r="G2248" s="7">
        <f t="shared" si="1102"/>
        <v>3.0613324691490707E-3</v>
      </c>
      <c r="H2248" s="3">
        <f t="shared" si="1103"/>
        <v>0.24716983569964152</v>
      </c>
      <c r="I2248" s="3">
        <f t="shared" si="1104"/>
        <v>7.7060800958693554E-2</v>
      </c>
      <c r="J2248" s="3">
        <f t="shared" si="1105"/>
        <v>0.70833919904130638</v>
      </c>
      <c r="K2248" s="3">
        <f t="shared" si="1108"/>
        <v>6.8876843621146822E-2</v>
      </c>
      <c r="L2248" s="7">
        <f t="shared" si="1109"/>
        <v>3.1598435116501054E-4</v>
      </c>
      <c r="M2248" s="7">
        <f>M2240</f>
        <v>3.1625010644973153E-4</v>
      </c>
      <c r="N2248" s="3">
        <f t="shared" si="1106"/>
        <v>2.2128206016515972E-4</v>
      </c>
      <c r="O2248" s="3">
        <f>O2240</f>
        <v>0.24695171284741857</v>
      </c>
      <c r="P2248" s="3">
        <f t="shared" si="1110"/>
        <v>0.24717299490758374</v>
      </c>
    </row>
    <row r="2249" spans="1:16" x14ac:dyDescent="0.25">
      <c r="A2249" s="8">
        <f t="shared" si="1107"/>
        <v>0.24411008283446356</v>
      </c>
      <c r="B2249" s="8">
        <f t="shared" si="1097"/>
        <v>5.8899171655364402E-3</v>
      </c>
      <c r="C2249" s="8">
        <f t="shared" si="1098"/>
        <v>0.61640309666956306</v>
      </c>
      <c r="D2249" s="8">
        <f t="shared" si="1099"/>
        <v>2.9921195765928842E-4</v>
      </c>
      <c r="E2249" s="8">
        <f t="shared" si="1100"/>
        <v>4.8788288042340713E-2</v>
      </c>
      <c r="F2249" s="3">
        <f t="shared" si="1101"/>
        <v>0.44401446239382303</v>
      </c>
      <c r="G2249" s="7">
        <f t="shared" si="1102"/>
        <v>3.0613174350135972E-3</v>
      </c>
      <c r="H2249" s="3">
        <f t="shared" si="1103"/>
        <v>0.24717140026947715</v>
      </c>
      <c r="I2249" s="3">
        <f t="shared" si="1104"/>
        <v>7.7050387083695382E-2</v>
      </c>
      <c r="J2249" s="3">
        <f t="shared" si="1105"/>
        <v>0.70834961291630461</v>
      </c>
      <c r="K2249" s="3">
        <f t="shared" si="1108"/>
        <v>6.8876000145574046E-2</v>
      </c>
      <c r="L2249" s="7">
        <f t="shared" si="1109"/>
        <v>3.1598795758350082E-4</v>
      </c>
      <c r="M2249" s="7">
        <f t="shared" si="1111"/>
        <v>3.1625010644973153E-4</v>
      </c>
      <c r="N2249" s="3">
        <f t="shared" si="1106"/>
        <v>2.2128332241163129E-4</v>
      </c>
      <c r="O2249" s="3">
        <f t="shared" si="1112"/>
        <v>0.24695171284741857</v>
      </c>
      <c r="P2249" s="3">
        <f t="shared" si="1110"/>
        <v>0.24717299616983021</v>
      </c>
    </row>
    <row r="2250" spans="1:16" x14ac:dyDescent="0.25">
      <c r="A2250" s="8">
        <f t="shared" si="1107"/>
        <v>0.24411088078464011</v>
      </c>
      <c r="B2250" s="8">
        <f t="shared" si="1097"/>
        <v>5.8891192153598948E-3</v>
      </c>
      <c r="C2250" s="8">
        <f t="shared" si="1098"/>
        <v>0.61636100727551302</v>
      </c>
      <c r="D2250" s="8">
        <f t="shared" si="1099"/>
        <v>2.9915144602695332E-4</v>
      </c>
      <c r="E2250" s="8">
        <f t="shared" si="1100"/>
        <v>4.8788348553973043E-2</v>
      </c>
      <c r="F2250" s="3">
        <f t="shared" si="1101"/>
        <v>0.44401391168774884</v>
      </c>
      <c r="G2250" s="7">
        <f t="shared" si="1102"/>
        <v>3.0613098411840997E-3</v>
      </c>
      <c r="H2250" s="3">
        <f t="shared" si="1103"/>
        <v>0.24717219062582421</v>
      </c>
      <c r="I2250" s="3">
        <f t="shared" si="1104"/>
        <v>7.7045125909439127E-2</v>
      </c>
      <c r="J2250" s="3">
        <f t="shared" si="1105"/>
        <v>0.70835487409056086</v>
      </c>
      <c r="K2250" s="3">
        <f t="shared" si="1108"/>
        <v>6.8875574007465093E-2</v>
      </c>
      <c r="L2250" s="7">
        <f t="shared" si="1109"/>
        <v>3.1598977981617081E-4</v>
      </c>
      <c r="M2250" s="7">
        <f t="shared" si="1111"/>
        <v>3.1625010644973153E-4</v>
      </c>
      <c r="N2250" s="3">
        <f t="shared" si="1106"/>
        <v>2.2128396019306583E-4</v>
      </c>
      <c r="O2250" s="3">
        <f t="shared" si="1112"/>
        <v>0.24695171284741857</v>
      </c>
      <c r="P2250" s="3">
        <f t="shared" si="1110"/>
        <v>0.24717299680761162</v>
      </c>
    </row>
    <row r="2251" spans="1:16" x14ac:dyDescent="0.25">
      <c r="A2251" s="8">
        <f t="shared" si="1107"/>
        <v>0.24411128387553382</v>
      </c>
      <c r="B2251" s="8">
        <f t="shared" si="1097"/>
        <v>5.8887161244661756E-3</v>
      </c>
      <c r="C2251" s="8">
        <f t="shared" si="1098"/>
        <v>0.61633974442463879</v>
      </c>
      <c r="D2251" s="8">
        <f t="shared" si="1099"/>
        <v>2.9912087961427893E-4</v>
      </c>
      <c r="E2251" s="8">
        <f t="shared" si="1100"/>
        <v>4.8788379120385722E-2</v>
      </c>
      <c r="F2251" s="3">
        <f t="shared" si="1101"/>
        <v>0.44401363350854506</v>
      </c>
      <c r="G2251" s="7">
        <f t="shared" si="1102"/>
        <v>3.0613060053021825E-3</v>
      </c>
      <c r="H2251" s="3">
        <f t="shared" si="1103"/>
        <v>0.24717258988083601</v>
      </c>
      <c r="I2251" s="3">
        <f t="shared" si="1104"/>
        <v>7.7042468053079849E-2</v>
      </c>
      <c r="J2251" s="3">
        <f t="shared" si="1105"/>
        <v>0.70835753194692019</v>
      </c>
      <c r="K2251" s="3">
        <f t="shared" si="1108"/>
        <v>6.8875358727803593E-2</v>
      </c>
      <c r="L2251" s="7">
        <f t="shared" si="1109"/>
        <v>3.1599070043877321E-4</v>
      </c>
      <c r="M2251" s="7">
        <f t="shared" si="1111"/>
        <v>3.1625010644973153E-4</v>
      </c>
      <c r="N2251" s="3">
        <f t="shared" si="1106"/>
        <v>2.2128428241097663E-4</v>
      </c>
      <c r="O2251" s="3">
        <f t="shared" si="1112"/>
        <v>0.24695171284741857</v>
      </c>
      <c r="P2251" s="3">
        <f t="shared" si="1110"/>
        <v>0.24717299712982954</v>
      </c>
    </row>
    <row r="2252" spans="1:16" x14ac:dyDescent="0.25">
      <c r="A2252" s="8">
        <f t="shared" si="1107"/>
        <v>0.24411148750003059</v>
      </c>
      <c r="B2252" s="8">
        <f t="shared" si="1097"/>
        <v>5.8885124999694116E-3</v>
      </c>
      <c r="C2252" s="8">
        <f t="shared" si="1098"/>
        <v>0.61632900306032878</v>
      </c>
      <c r="D2252" s="8">
        <f t="shared" si="1099"/>
        <v>2.9910543914154694E-4</v>
      </c>
      <c r="E2252" s="8">
        <f t="shared" si="1100"/>
        <v>4.8788394560858456E-2</v>
      </c>
      <c r="F2252" s="3">
        <f t="shared" si="1101"/>
        <v>0.44401349298782361</v>
      </c>
      <c r="G2252" s="7">
        <f t="shared" si="1102"/>
        <v>3.0613040676280754E-3</v>
      </c>
      <c r="H2252" s="3">
        <f t="shared" si="1103"/>
        <v>0.24717279156765867</v>
      </c>
      <c r="I2252" s="3">
        <f t="shared" si="1104"/>
        <v>7.7041125382541098E-2</v>
      </c>
      <c r="J2252" s="3">
        <f t="shared" si="1105"/>
        <v>0.70835887461745894</v>
      </c>
      <c r="K2252" s="3">
        <f t="shared" si="1108"/>
        <v>6.8875249974394787E-2</v>
      </c>
      <c r="L2252" s="7">
        <f t="shared" si="1109"/>
        <v>3.1599116552580238E-4</v>
      </c>
      <c r="M2252" s="7">
        <f t="shared" si="1111"/>
        <v>3.1625010644973153E-4</v>
      </c>
      <c r="N2252" s="3">
        <f t="shared" si="1106"/>
        <v>2.2128444519143683E-4</v>
      </c>
      <c r="O2252" s="3">
        <f t="shared" si="1112"/>
        <v>0.24695171284741857</v>
      </c>
      <c r="P2252" s="3">
        <f t="shared" si="1110"/>
        <v>0.24717299729261</v>
      </c>
    </row>
    <row r="2253" spans="1:16" x14ac:dyDescent="0.25">
      <c r="A2253" s="8">
        <f t="shared" si="1107"/>
        <v>0.24411159036250624</v>
      </c>
      <c r="B2253" s="8">
        <f t="shared" si="1097"/>
        <v>5.8884096374937633E-3</v>
      </c>
      <c r="C2253" s="8">
        <f t="shared" si="1098"/>
        <v>0.61632357690889616</v>
      </c>
      <c r="D2253" s="8">
        <f t="shared" si="1099"/>
        <v>2.9909763936741395E-4</v>
      </c>
      <c r="E2253" s="8">
        <f t="shared" si="1100"/>
        <v>4.8788402360632588E-2</v>
      </c>
      <c r="F2253" s="3">
        <f t="shared" si="1101"/>
        <v>0.44401342200363902</v>
      </c>
      <c r="G2253" s="7">
        <f t="shared" si="1102"/>
        <v>3.0613030888102734E-3</v>
      </c>
      <c r="H2253" s="3">
        <f t="shared" si="1103"/>
        <v>0.24717289345131652</v>
      </c>
      <c r="I2253" s="3">
        <f t="shared" si="1104"/>
        <v>7.7040447113612021E-2</v>
      </c>
      <c r="J2253" s="3">
        <f t="shared" si="1105"/>
        <v>0.70835955288638797</v>
      </c>
      <c r="K2253" s="3">
        <f t="shared" si="1108"/>
        <v>6.8875195035956044E-2</v>
      </c>
      <c r="L2253" s="7">
        <f t="shared" si="1109"/>
        <v>3.1599140047506517E-4</v>
      </c>
      <c r="M2253" s="7">
        <f t="shared" si="1111"/>
        <v>3.1625010644973153E-4</v>
      </c>
      <c r="N2253" s="3">
        <f t="shared" si="1106"/>
        <v>2.2128452742367882E-4</v>
      </c>
      <c r="O2253" s="3">
        <f t="shared" si="1112"/>
        <v>0.24695171284741857</v>
      </c>
      <c r="P2253" s="3">
        <f t="shared" si="1110"/>
        <v>0.24717299737484225</v>
      </c>
    </row>
    <row r="2254" spans="1:16" x14ac:dyDescent="0.25">
      <c r="A2254" s="8">
        <f t="shared" si="1107"/>
        <v>0.2441116423242691</v>
      </c>
      <c r="B2254" s="8">
        <f t="shared" si="1097"/>
        <v>5.8883576757308986E-3</v>
      </c>
      <c r="C2254" s="8">
        <f t="shared" si="1098"/>
        <v>0.61632083582959751</v>
      </c>
      <c r="D2254" s="8">
        <f t="shared" si="1099"/>
        <v>2.9909369927739061E-4</v>
      </c>
      <c r="E2254" s="8">
        <f t="shared" si="1100"/>
        <v>4.8788406300722606E-2</v>
      </c>
      <c r="F2254" s="3">
        <f t="shared" si="1101"/>
        <v>0.44401338614567637</v>
      </c>
      <c r="G2254" s="7">
        <f t="shared" si="1102"/>
        <v>3.0613025943563585E-3</v>
      </c>
      <c r="H2254" s="3">
        <f t="shared" si="1103"/>
        <v>0.24717294491862546</v>
      </c>
      <c r="I2254" s="3">
        <f t="shared" si="1104"/>
        <v>7.7040104478699689E-2</v>
      </c>
      <c r="J2254" s="3">
        <f t="shared" si="1105"/>
        <v>0.7083598955213003</v>
      </c>
      <c r="K2254" s="3">
        <f t="shared" si="1108"/>
        <v>6.887516728317597E-2</v>
      </c>
      <c r="L2254" s="7">
        <f t="shared" si="1109"/>
        <v>3.1599151916325704E-4</v>
      </c>
      <c r="M2254" s="7">
        <f t="shared" si="1111"/>
        <v>3.1625010644973153E-4</v>
      </c>
      <c r="N2254" s="3">
        <f t="shared" si="1106"/>
        <v>2.2128456896454597E-4</v>
      </c>
      <c r="O2254" s="3">
        <f t="shared" si="1112"/>
        <v>0.24695171284741857</v>
      </c>
      <c r="P2254" s="3">
        <f t="shared" si="1110"/>
        <v>0.24717299741638313</v>
      </c>
    </row>
    <row r="2255" spans="1:16" x14ac:dyDescent="0.25">
      <c r="A2255" s="8">
        <f t="shared" si="1107"/>
        <v>0.24411166857314792</v>
      </c>
      <c r="B2255" s="8">
        <f t="shared" si="1097"/>
        <v>5.8883314268520781E-3</v>
      </c>
      <c r="C2255" s="8">
        <f t="shared" si="1098"/>
        <v>0.61631945114810183</v>
      </c>
      <c r="D2255" s="8">
        <f t="shared" si="1099"/>
        <v>2.9909170891746512E-4</v>
      </c>
      <c r="E2255" s="8">
        <f t="shared" si="1100"/>
        <v>4.8788408291082531E-2</v>
      </c>
      <c r="F2255" s="3">
        <f t="shared" si="1101"/>
        <v>0.44401336803181529</v>
      </c>
      <c r="G2255" s="7">
        <f t="shared" si="1102"/>
        <v>3.061302344580066E-3</v>
      </c>
      <c r="H2255" s="3">
        <f t="shared" si="1103"/>
        <v>0.247172970917728</v>
      </c>
      <c r="I2255" s="3">
        <f t="shared" si="1104"/>
        <v>7.7039931393512728E-2</v>
      </c>
      <c r="J2255" s="3">
        <f t="shared" si="1105"/>
        <v>0.70836006860648726</v>
      </c>
      <c r="K2255" s="3">
        <f t="shared" si="1108"/>
        <v>6.8875153263595071E-2</v>
      </c>
      <c r="L2255" s="7">
        <f t="shared" si="1109"/>
        <v>3.1599157911995257E-4</v>
      </c>
      <c r="M2255" s="7">
        <f t="shared" si="1111"/>
        <v>3.1625010644973153E-4</v>
      </c>
      <c r="N2255" s="3">
        <f t="shared" si="1106"/>
        <v>2.2128458994938942E-4</v>
      </c>
      <c r="O2255" s="3">
        <f t="shared" si="1112"/>
        <v>0.24695171284741857</v>
      </c>
      <c r="P2255" s="3">
        <f t="shared" si="1110"/>
        <v>0.24717299743736795</v>
      </c>
    </row>
    <row r="2256" spans="1:16" x14ac:dyDescent="0.25">
      <c r="A2256" s="8">
        <f t="shared" si="1107"/>
        <v>0.24411168183296789</v>
      </c>
      <c r="B2256" s="8">
        <f t="shared" si="1097"/>
        <v>5.8883181670321139E-3</v>
      </c>
      <c r="C2256" s="8">
        <f t="shared" si="1098"/>
        <v>0.6163187516646107</v>
      </c>
      <c r="D2256" s="8">
        <f t="shared" si="1099"/>
        <v>2.9909070347371863E-4</v>
      </c>
      <c r="E2256" s="8">
        <f t="shared" si="1100"/>
        <v>4.8788409296526281E-2</v>
      </c>
      <c r="F2256" s="3">
        <f t="shared" si="1101"/>
        <v>0.44401335888147669</v>
      </c>
      <c r="G2256" s="7">
        <f t="shared" si="1102"/>
        <v>3.0613022184038975E-3</v>
      </c>
      <c r="H2256" s="3">
        <f t="shared" si="1103"/>
        <v>0.24717298405137178</v>
      </c>
      <c r="I2256" s="3">
        <f t="shared" si="1104"/>
        <v>7.7039843958076337E-2</v>
      </c>
      <c r="J2256" s="3">
        <f t="shared" si="1105"/>
        <v>0.70836015604192371</v>
      </c>
      <c r="K2256" s="3">
        <f t="shared" si="1108"/>
        <v>6.8875146181483951E-2</v>
      </c>
      <c r="L2256" s="7">
        <f t="shared" si="1109"/>
        <v>3.1599160940764767E-4</v>
      </c>
      <c r="M2256" s="7">
        <f t="shared" si="1111"/>
        <v>3.1625010644973153E-4</v>
      </c>
      <c r="N2256" s="3">
        <f t="shared" si="1106"/>
        <v>2.212846005500827E-4</v>
      </c>
      <c r="O2256" s="3">
        <f t="shared" si="1112"/>
        <v>0.24695171284741857</v>
      </c>
      <c r="P2256" s="3">
        <f t="shared" si="1110"/>
        <v>0.24717299744796864</v>
      </c>
    </row>
    <row r="2257" spans="1:16" x14ac:dyDescent="0.25">
      <c r="A2257" s="8">
        <f t="shared" si="1107"/>
        <v>0.2441116885312663</v>
      </c>
      <c r="B2257" s="8">
        <f t="shared" si="1097"/>
        <v>5.8883114687336979E-3</v>
      </c>
      <c r="C2257" s="8">
        <f t="shared" si="1098"/>
        <v>0.61631839831493895</v>
      </c>
      <c r="D2257" s="8">
        <f t="shared" si="1099"/>
        <v>2.9909019556661944E-4</v>
      </c>
      <c r="E2257" s="8">
        <f t="shared" si="1100"/>
        <v>4.8788409804433379E-2</v>
      </c>
      <c r="F2257" s="3">
        <f t="shared" si="1101"/>
        <v>0.44401335425911787</v>
      </c>
      <c r="G2257" s="7">
        <f t="shared" si="1102"/>
        <v>3.0613021546651068E-3</v>
      </c>
      <c r="H2257" s="3">
        <f t="shared" si="1103"/>
        <v>0.2471729906859314</v>
      </c>
      <c r="I2257" s="3">
        <f t="shared" si="1104"/>
        <v>7.7039799789367369E-2</v>
      </c>
      <c r="J2257" s="3">
        <f t="shared" si="1105"/>
        <v>0.70836020021063262</v>
      </c>
      <c r="K2257" s="3">
        <f t="shared" si="1108"/>
        <v>6.8875142603898445E-2</v>
      </c>
      <c r="L2257" s="7">
        <f t="shared" si="1109"/>
        <v>3.1599162470773542E-4</v>
      </c>
      <c r="M2257" s="7">
        <f t="shared" si="1111"/>
        <v>3.1625010644973153E-4</v>
      </c>
      <c r="N2257" s="3">
        <f t="shared" si="1106"/>
        <v>2.2128460590511344E-4</v>
      </c>
      <c r="O2257" s="3">
        <f t="shared" si="1112"/>
        <v>0.24695171284741857</v>
      </c>
      <c r="P2257" s="3">
        <f t="shared" si="1110"/>
        <v>0.24717299745332369</v>
      </c>
    </row>
    <row r="2258" spans="1:16" x14ac:dyDescent="0.25">
      <c r="A2258" s="8">
        <f t="shared" si="1107"/>
        <v>0.24411169191496246</v>
      </c>
      <c r="B2258" s="8">
        <f t="shared" si="1097"/>
        <v>5.8883080850375413E-3</v>
      </c>
      <c r="C2258" s="8">
        <f t="shared" si="1098"/>
        <v>0.61631821981760249</v>
      </c>
      <c r="D2258" s="8">
        <f t="shared" si="1099"/>
        <v>2.9908993899361094E-4</v>
      </c>
      <c r="E2258" s="8">
        <f t="shared" si="1100"/>
        <v>4.8788410061006385E-2</v>
      </c>
      <c r="F2258" s="3">
        <f t="shared" si="1101"/>
        <v>0.44401335192409935</v>
      </c>
      <c r="G2258" s="7">
        <f t="shared" si="1102"/>
        <v>3.0613021224669889E-3</v>
      </c>
      <c r="H2258" s="3">
        <f t="shared" si="1103"/>
        <v>0.24717299403742946</v>
      </c>
      <c r="I2258" s="3">
        <f t="shared" si="1104"/>
        <v>7.7039777477200311E-2</v>
      </c>
      <c r="J2258" s="3">
        <f t="shared" si="1105"/>
        <v>0.70836022252279962</v>
      </c>
      <c r="K2258" s="3">
        <f t="shared" si="1108"/>
        <v>6.8875140796653161E-2</v>
      </c>
      <c r="L2258" s="7">
        <f t="shared" si="1109"/>
        <v>3.1599163243669828E-4</v>
      </c>
      <c r="M2258" s="7">
        <f t="shared" si="1111"/>
        <v>3.1625010644973153E-4</v>
      </c>
      <c r="N2258" s="3">
        <f t="shared" si="1106"/>
        <v>2.2128460861025044E-4</v>
      </c>
      <c r="O2258" s="3">
        <f t="shared" si="1112"/>
        <v>0.24695171284741857</v>
      </c>
      <c r="P2258" s="3">
        <f t="shared" si="1110"/>
        <v>0.24717299745602883</v>
      </c>
    </row>
    <row r="2259" spans="1:16" x14ac:dyDescent="0.25">
      <c r="A2259" s="8">
        <f t="shared" si="1107"/>
        <v>0.24411169362426216</v>
      </c>
      <c r="B2259" s="8">
        <f t="shared" si="1097"/>
        <v>5.8883063757378395E-3</v>
      </c>
      <c r="C2259" s="8">
        <f t="shared" si="1098"/>
        <v>0.61631812964830424</v>
      </c>
      <c r="D2259" s="8">
        <f t="shared" si="1099"/>
        <v>2.9908980938384271E-4</v>
      </c>
      <c r="E2259" s="8">
        <f t="shared" si="1100"/>
        <v>4.8788410190616159E-2</v>
      </c>
      <c r="F2259" s="3">
        <f t="shared" si="1101"/>
        <v>0.44401335074454729</v>
      </c>
      <c r="G2259" s="7">
        <f t="shared" si="1102"/>
        <v>3.061302106201869E-3</v>
      </c>
      <c r="H2259" s="3">
        <f t="shared" si="1103"/>
        <v>0.24717299573046403</v>
      </c>
      <c r="I2259" s="3">
        <f t="shared" si="1104"/>
        <v>7.7039766206038029E-2</v>
      </c>
      <c r="J2259" s="3">
        <f t="shared" si="1105"/>
        <v>0.70836023379396196</v>
      </c>
      <c r="K2259" s="3">
        <f t="shared" si="1108"/>
        <v>6.8875139883709302E-2</v>
      </c>
      <c r="L2259" s="7">
        <f t="shared" si="1109"/>
        <v>3.1599163634104426E-4</v>
      </c>
      <c r="M2259" s="7">
        <f t="shared" si="1111"/>
        <v>3.1625010644973153E-4</v>
      </c>
      <c r="N2259" s="3">
        <f t="shared" si="1106"/>
        <v>2.2128460997677152E-4</v>
      </c>
      <c r="O2259" s="3">
        <f t="shared" si="1112"/>
        <v>0.24695171284741857</v>
      </c>
      <c r="P2259" s="3">
        <f t="shared" si="1110"/>
        <v>0.24717299745739535</v>
      </c>
    </row>
    <row r="2260" spans="1:16" x14ac:dyDescent="0.25">
      <c r="A2260" s="8">
        <f t="shared" si="1107"/>
        <v>0.24411169448772782</v>
      </c>
      <c r="B2260" s="8">
        <f t="shared" si="1097"/>
        <v>5.8883055122721795E-3</v>
      </c>
      <c r="C2260" s="8">
        <f t="shared" si="1098"/>
        <v>0.61631808409859667</v>
      </c>
      <c r="D2260" s="8">
        <f t="shared" si="1099"/>
        <v>2.9908974391049548E-4</v>
      </c>
      <c r="E2260" s="8">
        <f t="shared" si="1100"/>
        <v>4.8788410256089501E-2</v>
      </c>
      <c r="F2260" s="3">
        <f t="shared" si="1101"/>
        <v>0.44401335014868776</v>
      </c>
      <c r="G2260" s="7">
        <f t="shared" si="1102"/>
        <v>3.061302097985422E-3</v>
      </c>
      <c r="H2260" s="3">
        <f t="shared" si="1103"/>
        <v>0.24717299658571323</v>
      </c>
      <c r="I2260" s="3">
        <f t="shared" si="1104"/>
        <v>7.7039760512324584E-2</v>
      </c>
      <c r="J2260" s="3">
        <f t="shared" si="1105"/>
        <v>0.70836023948767535</v>
      </c>
      <c r="K2260" s="3">
        <f t="shared" si="1108"/>
        <v>6.8875139422528764E-2</v>
      </c>
      <c r="L2260" s="7">
        <f t="shared" si="1109"/>
        <v>3.1599163831335454E-4</v>
      </c>
      <c r="M2260" s="7">
        <f t="shared" si="1111"/>
        <v>3.1625010644973153E-4</v>
      </c>
      <c r="N2260" s="3">
        <f t="shared" si="1106"/>
        <v>2.2128461066708009E-4</v>
      </c>
      <c r="O2260" s="3">
        <f t="shared" si="1112"/>
        <v>0.24695171284741857</v>
      </c>
      <c r="P2260" s="3">
        <f t="shared" si="1110"/>
        <v>0.24717299745808566</v>
      </c>
    </row>
    <row r="2261" spans="1:16" x14ac:dyDescent="0.25">
      <c r="A2261" s="8">
        <f t="shared" si="1107"/>
        <v>0.24411169492391405</v>
      </c>
      <c r="B2261" s="8">
        <f t="shared" si="1097"/>
        <v>5.8883050760859534E-3</v>
      </c>
      <c r="C2261" s="8">
        <f t="shared" si="1098"/>
        <v>0.61631806108881548</v>
      </c>
      <c r="D2261" s="8">
        <f t="shared" si="1099"/>
        <v>2.9908971083613973E-4</v>
      </c>
      <c r="E2261" s="8">
        <f t="shared" si="1100"/>
        <v>4.8788410289163857E-2</v>
      </c>
      <c r="F2261" s="3">
        <f t="shared" si="1101"/>
        <v>0.44401334984768481</v>
      </c>
      <c r="G2261" s="7">
        <f t="shared" si="1102"/>
        <v>3.061302093834822E-3</v>
      </c>
      <c r="H2261" s="3">
        <f t="shared" si="1103"/>
        <v>0.24717299701774886</v>
      </c>
      <c r="I2261" s="3">
        <f t="shared" si="1104"/>
        <v>7.7039757636101935E-2</v>
      </c>
      <c r="J2261" s="3">
        <f t="shared" si="1105"/>
        <v>0.70836024236389805</v>
      </c>
      <c r="K2261" s="3">
        <f t="shared" si="1108"/>
        <v>6.8875139189559884E-2</v>
      </c>
      <c r="L2261" s="7">
        <f t="shared" si="1109"/>
        <v>3.1599163930968245E-4</v>
      </c>
      <c r="M2261" s="7">
        <f t="shared" si="1111"/>
        <v>3.1625010644973153E-4</v>
      </c>
      <c r="N2261" s="3">
        <f t="shared" si="1106"/>
        <v>2.212846110157949E-4</v>
      </c>
      <c r="O2261" s="3">
        <f t="shared" si="1112"/>
        <v>0.24695171284741857</v>
      </c>
      <c r="P2261" s="3">
        <f t="shared" si="1110"/>
        <v>0.24717299745843435</v>
      </c>
    </row>
    <row r="2263" spans="1:16" x14ac:dyDescent="0.25">
      <c r="A2263" s="5" t="s">
        <v>75</v>
      </c>
      <c r="B2263" s="5"/>
      <c r="C2263" s="5"/>
      <c r="D2263" s="5"/>
      <c r="E2263" s="5"/>
      <c r="F2263">
        <f>F2230+1</f>
        <v>69</v>
      </c>
      <c r="G2263" t="s">
        <v>76</v>
      </c>
      <c r="H2263">
        <f>D$18/100</f>
        <v>0.7</v>
      </c>
      <c r="K2263" t="s">
        <v>15</v>
      </c>
    </row>
    <row r="2264" spans="1:16" x14ac:dyDescent="0.25">
      <c r="A2264" s="1" t="s">
        <v>82</v>
      </c>
      <c r="B2264" s="1" t="s">
        <v>182</v>
      </c>
      <c r="C2264" s="1" t="s">
        <v>183</v>
      </c>
      <c r="D2264" s="1" t="s">
        <v>184</v>
      </c>
      <c r="E2264" s="1" t="s">
        <v>185</v>
      </c>
      <c r="F2264" s="1" t="s">
        <v>79</v>
      </c>
      <c r="G2264" s="1" t="s">
        <v>81</v>
      </c>
      <c r="H2264" s="1" t="s">
        <v>84</v>
      </c>
      <c r="I2264" s="1" t="s">
        <v>60</v>
      </c>
      <c r="J2264" s="1" t="s">
        <v>187</v>
      </c>
      <c r="K2264" s="1" t="s">
        <v>86</v>
      </c>
      <c r="L2264" s="1" t="s">
        <v>88</v>
      </c>
      <c r="M2264" s="1" t="s">
        <v>88</v>
      </c>
      <c r="N2264" s="1" t="s">
        <v>90</v>
      </c>
      <c r="O2264" s="1" t="s">
        <v>92</v>
      </c>
      <c r="P2264" s="1" t="s">
        <v>92</v>
      </c>
    </row>
    <row r="2265" spans="1:16" x14ac:dyDescent="0.25">
      <c r="A2265" s="1" t="s">
        <v>77</v>
      </c>
      <c r="B2265" s="1" t="s">
        <v>10</v>
      </c>
      <c r="C2265" s="1" t="s">
        <v>57</v>
      </c>
      <c r="D2265" s="1" t="s">
        <v>59</v>
      </c>
      <c r="E2265" s="1" t="s">
        <v>186</v>
      </c>
      <c r="F2265" s="1" t="s">
        <v>78</v>
      </c>
      <c r="G2265" s="1" t="s">
        <v>80</v>
      </c>
      <c r="H2265" s="1" t="s">
        <v>83</v>
      </c>
      <c r="I2265" s="1" t="s">
        <v>61</v>
      </c>
      <c r="J2265" s="1" t="s">
        <v>188</v>
      </c>
      <c r="K2265" s="1" t="s">
        <v>85</v>
      </c>
      <c r="L2265" s="1" t="s">
        <v>87</v>
      </c>
      <c r="M2265" s="1" t="s">
        <v>28</v>
      </c>
      <c r="N2265" s="1" t="s">
        <v>89</v>
      </c>
      <c r="O2265" s="1" t="s">
        <v>32</v>
      </c>
      <c r="P2265" s="1" t="s">
        <v>91</v>
      </c>
    </row>
    <row r="2266" spans="1:16" x14ac:dyDescent="0.25">
      <c r="A2266" s="1" t="s">
        <v>0</v>
      </c>
      <c r="B2266" s="1" t="s">
        <v>0</v>
      </c>
      <c r="C2266" s="1" t="s">
        <v>97</v>
      </c>
      <c r="D2266" s="1" t="s">
        <v>17</v>
      </c>
      <c r="E2266" s="1" t="s">
        <v>17</v>
      </c>
      <c r="F2266" s="1" t="s">
        <v>22</v>
      </c>
      <c r="G2266" s="1" t="s">
        <v>0</v>
      </c>
      <c r="H2266" s="1" t="s">
        <v>0</v>
      </c>
      <c r="I2266" s="1" t="s">
        <v>0</v>
      </c>
      <c r="J2266" s="1" t="s">
        <v>0</v>
      </c>
      <c r="K2266" s="1" t="s">
        <v>0</v>
      </c>
      <c r="L2266" s="1" t="s">
        <v>20</v>
      </c>
      <c r="M2266" s="1" t="s">
        <v>20</v>
      </c>
      <c r="N2266" s="1" t="s">
        <v>0</v>
      </c>
      <c r="O2266" s="1" t="s">
        <v>0</v>
      </c>
      <c r="P2266" s="1" t="s">
        <v>0</v>
      </c>
    </row>
    <row r="2267" spans="1:16" x14ac:dyDescent="0.25">
      <c r="A2267" s="8">
        <v>0.2</v>
      </c>
      <c r="B2267" s="8">
        <f t="shared" ref="B2267:B2294" si="1113">IF(A2267&lt;$D$24,A2267,2*$D$24-A2267)</f>
        <v>4.9999999999999989E-2</v>
      </c>
      <c r="C2267" s="8">
        <f t="shared" ref="C2267:C2294" si="1114">2*ACOS(($D$24-B2267)/$D$24)</f>
        <v>1.8545904360032242</v>
      </c>
      <c r="D2267" s="8">
        <f t="shared" ref="D2267:D2294" si="1115">$D$24^2*(C2267-SIN(C2267))/2</f>
        <v>6.9889877812751881E-3</v>
      </c>
      <c r="E2267" s="8">
        <f t="shared" ref="E2267:E2294" si="1116">IF(A2267&lt;$D$24,D2267,3.1416*($D$24)^2-D2267)</f>
        <v>4.2098512218724814E-2</v>
      </c>
      <c r="F2267" s="3">
        <f t="shared" ref="F2267:F2294" si="1117">$D$19/E2267</f>
        <v>0.51457175906087338</v>
      </c>
      <c r="G2267" s="7">
        <f t="shared" ref="G2267:G2294" si="1118">F2267^2/(2*32.2)</f>
        <v>4.1115542736490911E-3</v>
      </c>
      <c r="H2267" s="3">
        <f t="shared" ref="H2267:H2294" si="1119">A2267+G2267</f>
        <v>0.2041115542736491</v>
      </c>
      <c r="I2267" s="3">
        <f t="shared" ref="I2267:I2294" si="1120">$D$24*C2267</f>
        <v>0.23182380450040302</v>
      </c>
      <c r="J2267" s="3">
        <f t="shared" ref="J2267:J2294" si="1121">IF(A2267&lt;$D$24,I2267,(2*3.1416*$D$24-I2267))</f>
        <v>0.55357619549959702</v>
      </c>
      <c r="K2267" s="3">
        <f>E2267/J2267</f>
        <v>7.6048270429568104E-2</v>
      </c>
      <c r="L2267" s="7">
        <f>($D$21^2)*(F2267^2)/(($D$20^2)*(K2267^1.333))</f>
        <v>3.7189525515176188E-4</v>
      </c>
      <c r="M2267" s="7">
        <f>D2250</f>
        <v>2.9915144602695332E-4</v>
      </c>
      <c r="N2267" s="3">
        <f t="shared" ref="N2267:N2294" si="1122">((M2267+L2267)/2)*D$30</f>
        <v>2.3486634541255028E-4</v>
      </c>
      <c r="O2267" s="3">
        <f>H2261</f>
        <v>0.24717299701774886</v>
      </c>
      <c r="P2267" s="3">
        <f>N2267+O2267</f>
        <v>0.24740786336316142</v>
      </c>
    </row>
    <row r="2268" spans="1:16" x14ac:dyDescent="0.25">
      <c r="A2268" s="8">
        <f t="shared" ref="A2268:A2294" si="1123">A2267+(P2267-H2267)/2</f>
        <v>0.22164815454475617</v>
      </c>
      <c r="B2268" s="8">
        <f t="shared" si="1113"/>
        <v>2.8351845455243829E-2</v>
      </c>
      <c r="C2268" s="8">
        <f t="shared" si="1114"/>
        <v>1.3738956693112556</v>
      </c>
      <c r="D2268" s="8">
        <f t="shared" si="1115"/>
        <v>3.0720160575856397E-3</v>
      </c>
      <c r="E2268" s="8">
        <f t="shared" si="1116"/>
        <v>4.6015483942414358E-2</v>
      </c>
      <c r="F2268" s="3">
        <f t="shared" si="1117"/>
        <v>0.47076991547767888</v>
      </c>
      <c r="G2268" s="7">
        <f t="shared" si="1118"/>
        <v>3.4413713248270328E-3</v>
      </c>
      <c r="H2268" s="3">
        <f t="shared" si="1119"/>
        <v>0.2250895258695832</v>
      </c>
      <c r="I2268" s="3">
        <f t="shared" si="1120"/>
        <v>0.17173695866390695</v>
      </c>
      <c r="J2268" s="3">
        <f t="shared" si="1121"/>
        <v>0.61366304133609306</v>
      </c>
      <c r="K2268" s="3">
        <f t="shared" ref="K2268:K2294" si="1124">E2268/J2268</f>
        <v>7.498493610145969E-2</v>
      </c>
      <c r="L2268" s="7">
        <f t="shared" ref="L2268:L2294" si="1125">($D$21^2)*(F2268^2)/(($D$20^2)*(K2268^1.333))</f>
        <v>3.1717420596513165E-4</v>
      </c>
      <c r="M2268" s="7">
        <f>M2267</f>
        <v>2.9915144602695332E-4</v>
      </c>
      <c r="N2268" s="3">
        <f t="shared" si="1122"/>
        <v>2.1571397819722971E-4</v>
      </c>
      <c r="O2268" s="3">
        <f>O2267</f>
        <v>0.24717299701774886</v>
      </c>
      <c r="P2268" s="3">
        <f t="shared" ref="P2268:P2294" si="1126">N2268+O2268</f>
        <v>0.24738871099594609</v>
      </c>
    </row>
    <row r="2269" spans="1:16" x14ac:dyDescent="0.25">
      <c r="A2269" s="8">
        <f t="shared" si="1123"/>
        <v>0.2327977471079376</v>
      </c>
      <c r="B2269" s="8">
        <f t="shared" si="1113"/>
        <v>1.7202252892062397E-2</v>
      </c>
      <c r="C2269" s="8">
        <f t="shared" si="1114"/>
        <v>1.0616805581986206</v>
      </c>
      <c r="D2269" s="8">
        <f t="shared" si="1115"/>
        <v>1.4726932042272555E-3</v>
      </c>
      <c r="E2269" s="8">
        <f t="shared" si="1116"/>
        <v>4.7614806795772742E-2</v>
      </c>
      <c r="F2269" s="3">
        <f t="shared" si="1117"/>
        <v>0.45495733247747039</v>
      </c>
      <c r="G2269" s="7">
        <f t="shared" si="1118"/>
        <v>3.2140710306679428E-3</v>
      </c>
      <c r="H2269" s="3">
        <f t="shared" si="1119"/>
        <v>0.23601181813860556</v>
      </c>
      <c r="I2269" s="3">
        <f t="shared" si="1120"/>
        <v>0.13271006977482758</v>
      </c>
      <c r="J2269" s="3">
        <f t="shared" si="1121"/>
        <v>0.65268993022517241</v>
      </c>
      <c r="K2269" s="3">
        <f t="shared" si="1124"/>
        <v>7.2951649153444181E-2</v>
      </c>
      <c r="L2269" s="7">
        <f t="shared" si="1125"/>
        <v>3.0728146543423723E-4</v>
      </c>
      <c r="M2269" s="7">
        <f t="shared" ref="M2269:M2294" si="1127">M2268</f>
        <v>2.9915144602695332E-4</v>
      </c>
      <c r="N2269" s="3">
        <f t="shared" si="1122"/>
        <v>2.1225151901141669E-4</v>
      </c>
      <c r="O2269" s="3">
        <f t="shared" ref="O2269:O2294" si="1128">O2268</f>
        <v>0.24717299701774886</v>
      </c>
      <c r="P2269" s="3">
        <f t="shared" si="1126"/>
        <v>0.24738524853676028</v>
      </c>
    </row>
    <row r="2270" spans="1:16" x14ac:dyDescent="0.25">
      <c r="A2270" s="8">
        <f t="shared" si="1123"/>
        <v>0.23848446230701498</v>
      </c>
      <c r="B2270" s="8">
        <f t="shared" si="1113"/>
        <v>1.1515537692985023E-2</v>
      </c>
      <c r="C2270" s="8">
        <f t="shared" si="1114"/>
        <v>0.86521486537671777</v>
      </c>
      <c r="D2270" s="8">
        <f t="shared" si="1115"/>
        <v>8.1234569540941139E-4</v>
      </c>
      <c r="E2270" s="8">
        <f t="shared" si="1116"/>
        <v>4.827515430459059E-2</v>
      </c>
      <c r="F2270" s="3">
        <f t="shared" si="1117"/>
        <v>0.44873404960147262</v>
      </c>
      <c r="G2270" s="7">
        <f t="shared" si="1118"/>
        <v>3.1267429700580257E-3</v>
      </c>
      <c r="H2270" s="3">
        <f t="shared" si="1119"/>
        <v>0.241611205277073</v>
      </c>
      <c r="I2270" s="3">
        <f t="shared" si="1120"/>
        <v>0.10815185817208972</v>
      </c>
      <c r="J2270" s="3">
        <f t="shared" si="1121"/>
        <v>0.67724814182791027</v>
      </c>
      <c r="K2270" s="3">
        <f t="shared" si="1124"/>
        <v>7.1281338881631628E-2</v>
      </c>
      <c r="L2270" s="7">
        <f t="shared" si="1125"/>
        <v>3.0830607192341216E-4</v>
      </c>
      <c r="M2270" s="7">
        <f t="shared" si="1127"/>
        <v>2.9915144602695332E-4</v>
      </c>
      <c r="N2270" s="3">
        <f t="shared" si="1122"/>
        <v>2.126101312826279E-4</v>
      </c>
      <c r="O2270" s="3">
        <f t="shared" si="1128"/>
        <v>0.24717299701774886</v>
      </c>
      <c r="P2270" s="3">
        <f t="shared" si="1126"/>
        <v>0.24738560714903149</v>
      </c>
    </row>
    <row r="2271" spans="1:16" x14ac:dyDescent="0.25">
      <c r="A2271" s="8">
        <f t="shared" si="1123"/>
        <v>0.24137166324299422</v>
      </c>
      <c r="B2271" s="8">
        <f t="shared" si="1113"/>
        <v>8.6283367570057778E-3</v>
      </c>
      <c r="C2271" s="8">
        <f t="shared" si="1114"/>
        <v>0.7474530512671711</v>
      </c>
      <c r="D2271" s="8">
        <f t="shared" si="1115"/>
        <v>5.2875057924040101E-4</v>
      </c>
      <c r="E2271" s="8">
        <f t="shared" si="1116"/>
        <v>4.8558749420759599E-2</v>
      </c>
      <c r="F2271" s="3">
        <f t="shared" si="1117"/>
        <v>0.44611333167846706</v>
      </c>
      <c r="G2271" s="7">
        <f t="shared" si="1118"/>
        <v>3.0903277127525149E-3</v>
      </c>
      <c r="H2271" s="3">
        <f t="shared" si="1119"/>
        <v>0.24446199095574675</v>
      </c>
      <c r="I2271" s="3">
        <f t="shared" si="1120"/>
        <v>9.3431631408396387E-2</v>
      </c>
      <c r="J2271" s="3">
        <f t="shared" si="1121"/>
        <v>0.6919683685916036</v>
      </c>
      <c r="K2271" s="3">
        <f t="shared" si="1124"/>
        <v>7.0174810908760973E-2</v>
      </c>
      <c r="L2271" s="7">
        <f t="shared" si="1125"/>
        <v>3.1113697911887132E-4</v>
      </c>
      <c r="M2271" s="7">
        <f t="shared" si="1127"/>
        <v>2.9915144602695332E-4</v>
      </c>
      <c r="N2271" s="3">
        <f t="shared" si="1122"/>
        <v>2.1360094880103862E-4</v>
      </c>
      <c r="O2271" s="3">
        <f t="shared" si="1128"/>
        <v>0.24717299701774886</v>
      </c>
      <c r="P2271" s="3">
        <f t="shared" si="1126"/>
        <v>0.24738659796654991</v>
      </c>
    </row>
    <row r="2272" spans="1:16" x14ac:dyDescent="0.25">
      <c r="A2272" s="8">
        <f t="shared" si="1123"/>
        <v>0.2428339667483958</v>
      </c>
      <c r="B2272" s="8">
        <f t="shared" si="1113"/>
        <v>7.166033251604198E-3</v>
      </c>
      <c r="C2272" s="8">
        <f t="shared" si="1114"/>
        <v>0.68049718513062096</v>
      </c>
      <c r="D2272" s="8">
        <f t="shared" si="1115"/>
        <v>4.0091907227322431E-4</v>
      </c>
      <c r="E2272" s="8">
        <f t="shared" si="1116"/>
        <v>4.8686580927726777E-2</v>
      </c>
      <c r="F2272" s="3">
        <f t="shared" si="1117"/>
        <v>0.44494201633078917</v>
      </c>
      <c r="G2272" s="7">
        <f t="shared" si="1118"/>
        <v>3.0741210853495069E-3</v>
      </c>
      <c r="H2272" s="3">
        <f t="shared" si="1119"/>
        <v>0.24590808783374532</v>
      </c>
      <c r="I2272" s="3">
        <f t="shared" si="1120"/>
        <v>8.506214814132762E-2</v>
      </c>
      <c r="J2272" s="3">
        <f t="shared" si="1121"/>
        <v>0.70033785185867237</v>
      </c>
      <c r="K2272" s="3">
        <f t="shared" si="1124"/>
        <v>6.9518705576907314E-2</v>
      </c>
      <c r="L2272" s="7">
        <f t="shared" si="1125"/>
        <v>3.1340515542181582E-4</v>
      </c>
      <c r="M2272" s="7">
        <f t="shared" si="1127"/>
        <v>2.9915144602695332E-4</v>
      </c>
      <c r="N2272" s="3">
        <f t="shared" si="1122"/>
        <v>2.143948105070692E-4</v>
      </c>
      <c r="O2272" s="3">
        <f t="shared" si="1128"/>
        <v>0.24717299701774886</v>
      </c>
      <c r="P2272" s="3">
        <f t="shared" si="1126"/>
        <v>0.24738739182825592</v>
      </c>
    </row>
    <row r="2273" spans="1:16" x14ac:dyDescent="0.25">
      <c r="A2273" s="8">
        <f t="shared" si="1123"/>
        <v>0.24357361874565109</v>
      </c>
      <c r="B2273" s="8">
        <f t="shared" si="1113"/>
        <v>6.4263812543489118E-3</v>
      </c>
      <c r="C2273" s="8">
        <f t="shared" si="1114"/>
        <v>0.64409755167892024</v>
      </c>
      <c r="D2273" s="8">
        <f t="shared" si="1115"/>
        <v>3.4078518845260912E-4</v>
      </c>
      <c r="E2273" s="8">
        <f t="shared" si="1116"/>
        <v>4.8746714811547388E-2</v>
      </c>
      <c r="F2273" s="3">
        <f t="shared" si="1117"/>
        <v>0.44439313643969536</v>
      </c>
      <c r="G2273" s="7">
        <f t="shared" si="1118"/>
        <v>3.0665412999178522E-3</v>
      </c>
      <c r="H2273" s="3">
        <f t="shared" si="1119"/>
        <v>0.24664016004556893</v>
      </c>
      <c r="I2273" s="3">
        <f t="shared" si="1120"/>
        <v>8.051219395986503E-2</v>
      </c>
      <c r="J2273" s="3">
        <f t="shared" si="1121"/>
        <v>0.7048878060401349</v>
      </c>
      <c r="K2273" s="3">
        <f t="shared" si="1124"/>
        <v>6.9155281725460649E-2</v>
      </c>
      <c r="L2273" s="7">
        <f t="shared" si="1125"/>
        <v>3.1482435479491952E-4</v>
      </c>
      <c r="M2273" s="7">
        <f t="shared" si="1127"/>
        <v>2.9915144602695332E-4</v>
      </c>
      <c r="N2273" s="3">
        <f t="shared" si="1122"/>
        <v>2.1489153028765549E-4</v>
      </c>
      <c r="O2273" s="3">
        <f t="shared" si="1128"/>
        <v>0.24717299701774886</v>
      </c>
      <c r="P2273" s="3">
        <f t="shared" si="1126"/>
        <v>0.24738788854803651</v>
      </c>
    </row>
    <row r="2274" spans="1:16" x14ac:dyDescent="0.25">
      <c r="A2274" s="8">
        <f t="shared" si="1123"/>
        <v>0.24394748299688487</v>
      </c>
      <c r="B2274" s="8">
        <f t="shared" si="1113"/>
        <v>6.0525170031151265E-3</v>
      </c>
      <c r="C2274" s="8">
        <f t="shared" si="1114"/>
        <v>0.62492247788632982</v>
      </c>
      <c r="D2274" s="8">
        <f t="shared" si="1115"/>
        <v>3.116255803051601E-4</v>
      </c>
      <c r="E2274" s="8">
        <f t="shared" si="1116"/>
        <v>4.8775874419694838E-2</v>
      </c>
      <c r="F2274" s="3">
        <f t="shared" si="1117"/>
        <v>0.44412746555473087</v>
      </c>
      <c r="G2274" s="7">
        <f t="shared" si="1118"/>
        <v>3.0628758642867798E-3</v>
      </c>
      <c r="H2274" s="3">
        <f t="shared" si="1119"/>
        <v>0.24701035886117165</v>
      </c>
      <c r="I2274" s="3">
        <f t="shared" si="1120"/>
        <v>7.8115309735791227E-2</v>
      </c>
      <c r="J2274" s="3">
        <f t="shared" si="1121"/>
        <v>0.7072846902642087</v>
      </c>
      <c r="K2274" s="3">
        <f t="shared" si="1124"/>
        <v>6.8962152144809524E-2</v>
      </c>
      <c r="L2274" s="7">
        <f t="shared" si="1125"/>
        <v>3.1562245436948821E-4</v>
      </c>
      <c r="M2274" s="7">
        <f t="shared" si="1127"/>
        <v>2.9915144602695332E-4</v>
      </c>
      <c r="N2274" s="3">
        <f t="shared" si="1122"/>
        <v>2.1517086513875451E-4</v>
      </c>
      <c r="O2274" s="3">
        <f t="shared" si="1128"/>
        <v>0.24717299701774886</v>
      </c>
      <c r="P2274" s="3">
        <f t="shared" si="1126"/>
        <v>0.24738816788288762</v>
      </c>
    </row>
    <row r="2275" spans="1:16" x14ac:dyDescent="0.25">
      <c r="A2275" s="8">
        <f t="shared" si="1123"/>
        <v>0.24413638750774286</v>
      </c>
      <c r="B2275" s="8">
        <f t="shared" si="1113"/>
        <v>5.863612492257142E-3</v>
      </c>
      <c r="C2275" s="8">
        <f t="shared" si="1114"/>
        <v>0.61501413755809953</v>
      </c>
      <c r="D2275" s="8">
        <f t="shared" si="1115"/>
        <v>2.9721928240860913E-4</v>
      </c>
      <c r="E2275" s="8">
        <f t="shared" si="1116"/>
        <v>4.8790280717591387E-2</v>
      </c>
      <c r="F2275" s="3">
        <f t="shared" si="1117"/>
        <v>0.44399632811344708</v>
      </c>
      <c r="G2275" s="7">
        <f t="shared" si="1118"/>
        <v>3.0610673816494371E-3</v>
      </c>
      <c r="H2275" s="3">
        <f t="shared" si="1119"/>
        <v>0.24719745488939229</v>
      </c>
      <c r="I2275" s="3">
        <f t="shared" si="1120"/>
        <v>7.6876767194762441E-2</v>
      </c>
      <c r="J2275" s="3">
        <f t="shared" si="1121"/>
        <v>0.70852323280523755</v>
      </c>
      <c r="K2275" s="3">
        <f t="shared" si="1124"/>
        <v>6.8861934878856834E-2</v>
      </c>
      <c r="L2275" s="7">
        <f t="shared" si="1125"/>
        <v>3.1604817693831576E-4</v>
      </c>
      <c r="M2275" s="7">
        <f t="shared" si="1127"/>
        <v>2.9915144602695332E-4</v>
      </c>
      <c r="N2275" s="3">
        <f t="shared" si="1122"/>
        <v>2.1531986803784416E-4</v>
      </c>
      <c r="O2275" s="3">
        <f t="shared" si="1128"/>
        <v>0.24717299701774886</v>
      </c>
      <c r="P2275" s="3">
        <f t="shared" si="1126"/>
        <v>0.24738831688578672</v>
      </c>
    </row>
    <row r="2276" spans="1:16" x14ac:dyDescent="0.25">
      <c r="A2276" s="8">
        <f t="shared" si="1123"/>
        <v>0.24423181850594006</v>
      </c>
      <c r="B2276" s="8">
        <f t="shared" si="1113"/>
        <v>5.768181494059943E-3</v>
      </c>
      <c r="C2276" s="8">
        <f t="shared" si="1114"/>
        <v>0.60994941087201404</v>
      </c>
      <c r="D2276" s="8">
        <f t="shared" si="1115"/>
        <v>2.9002669361759097E-4</v>
      </c>
      <c r="E2276" s="8">
        <f t="shared" si="1116"/>
        <v>4.8797473306382406E-2</v>
      </c>
      <c r="F2276" s="3">
        <f t="shared" si="1117"/>
        <v>0.44393088449933227</v>
      </c>
      <c r="G2276" s="7">
        <f t="shared" si="1118"/>
        <v>3.0601650654093087E-3</v>
      </c>
      <c r="H2276" s="3">
        <f t="shared" si="1119"/>
        <v>0.24729198357134938</v>
      </c>
      <c r="I2276" s="3">
        <f t="shared" si="1120"/>
        <v>7.6243676359001755E-2</v>
      </c>
      <c r="J2276" s="3">
        <f t="shared" si="1121"/>
        <v>0.70915632364099823</v>
      </c>
      <c r="K2276" s="3">
        <f t="shared" si="1124"/>
        <v>6.8810601667969526E-2</v>
      </c>
      <c r="L2276" s="7">
        <f t="shared" si="1125"/>
        <v>3.1626924830533126E-4</v>
      </c>
      <c r="M2276" s="7">
        <f t="shared" si="1127"/>
        <v>2.9915144602695332E-4</v>
      </c>
      <c r="N2276" s="3">
        <f t="shared" si="1122"/>
        <v>2.1539724301629959E-4</v>
      </c>
      <c r="O2276" s="3">
        <f t="shared" si="1128"/>
        <v>0.24717299701774886</v>
      </c>
      <c r="P2276" s="3">
        <f t="shared" si="1126"/>
        <v>0.24738839426076517</v>
      </c>
    </row>
    <row r="2277" spans="1:16" x14ac:dyDescent="0.25">
      <c r="A2277" s="8">
        <f t="shared" si="1123"/>
        <v>0.24428002385064795</v>
      </c>
      <c r="B2277" s="8">
        <f t="shared" si="1113"/>
        <v>5.7199761493520462E-3</v>
      </c>
      <c r="C2277" s="8">
        <f t="shared" si="1114"/>
        <v>0.60737550071213287</v>
      </c>
      <c r="D2277" s="8">
        <f t="shared" si="1115"/>
        <v>2.8641544323948238E-4</v>
      </c>
      <c r="E2277" s="8">
        <f t="shared" si="1116"/>
        <v>4.8801084556760514E-2</v>
      </c>
      <c r="F2277" s="3">
        <f t="shared" si="1117"/>
        <v>0.44389803388568172</v>
      </c>
      <c r="G2277" s="7">
        <f t="shared" si="1118"/>
        <v>3.0597121814840656E-3</v>
      </c>
      <c r="H2277" s="3">
        <f t="shared" si="1119"/>
        <v>0.24733973603213202</v>
      </c>
      <c r="I2277" s="3">
        <f t="shared" si="1120"/>
        <v>7.5921937589016608E-2</v>
      </c>
      <c r="J2277" s="3">
        <f t="shared" si="1121"/>
        <v>0.70947806241098332</v>
      </c>
      <c r="K2277" s="3">
        <f t="shared" si="1124"/>
        <v>6.8784486994456551E-2</v>
      </c>
      <c r="L2277" s="7">
        <f t="shared" si="1125"/>
        <v>3.1638248841431863E-4</v>
      </c>
      <c r="M2277" s="7">
        <f t="shared" si="1127"/>
        <v>2.9915144602695332E-4</v>
      </c>
      <c r="N2277" s="3">
        <f t="shared" si="1122"/>
        <v>2.1543687705444516E-4</v>
      </c>
      <c r="O2277" s="3">
        <f t="shared" si="1128"/>
        <v>0.24717299701774886</v>
      </c>
      <c r="P2277" s="3">
        <f t="shared" si="1126"/>
        <v>0.24738843389480331</v>
      </c>
    </row>
    <row r="2278" spans="1:16" x14ac:dyDescent="0.25">
      <c r="A2278" s="8">
        <f t="shared" si="1123"/>
        <v>0.24430437278198358</v>
      </c>
      <c r="B2278" s="8">
        <f t="shared" si="1113"/>
        <v>5.6956272180164191E-3</v>
      </c>
      <c r="C2278" s="8">
        <f t="shared" si="1114"/>
        <v>0.60607137064607564</v>
      </c>
      <c r="D2278" s="8">
        <f t="shared" si="1115"/>
        <v>2.8459700292586976E-4</v>
      </c>
      <c r="E2278" s="8">
        <f t="shared" si="1116"/>
        <v>4.8802902997074127E-2</v>
      </c>
      <c r="F2278" s="3">
        <f t="shared" si="1117"/>
        <v>0.44388149384338138</v>
      </c>
      <c r="G2278" s="7">
        <f t="shared" si="1118"/>
        <v>3.0594841704445932E-3</v>
      </c>
      <c r="H2278" s="3">
        <f t="shared" si="1119"/>
        <v>0.24736385695242818</v>
      </c>
      <c r="I2278" s="3">
        <f t="shared" si="1120"/>
        <v>7.5758921330759454E-2</v>
      </c>
      <c r="J2278" s="3">
        <f t="shared" si="1121"/>
        <v>0.70964107866924053</v>
      </c>
      <c r="K2278" s="3">
        <f t="shared" si="1124"/>
        <v>6.8771248542421073E-2</v>
      </c>
      <c r="L2278" s="7">
        <f t="shared" si="1125"/>
        <v>3.1644009246585152E-4</v>
      </c>
      <c r="M2278" s="7">
        <f t="shared" si="1127"/>
        <v>2.9915144602695332E-4</v>
      </c>
      <c r="N2278" s="3">
        <f t="shared" si="1122"/>
        <v>2.1545703847248166E-4</v>
      </c>
      <c r="O2278" s="3">
        <f t="shared" si="1128"/>
        <v>0.24717299701774886</v>
      </c>
      <c r="P2278" s="3">
        <f t="shared" si="1126"/>
        <v>0.24738845405622134</v>
      </c>
    </row>
    <row r="2279" spans="1:16" x14ac:dyDescent="0.25">
      <c r="A2279" s="8">
        <f t="shared" si="1123"/>
        <v>0.24431667133388016</v>
      </c>
      <c r="B2279" s="8">
        <f t="shared" si="1113"/>
        <v>5.6833286661198412E-3</v>
      </c>
      <c r="C2279" s="8">
        <f t="shared" si="1114"/>
        <v>0.60541162468324394</v>
      </c>
      <c r="D2279" s="8">
        <f t="shared" si="1115"/>
        <v>2.8367995666066844E-4</v>
      </c>
      <c r="E2279" s="8">
        <f t="shared" si="1116"/>
        <v>4.880382004333933E-2</v>
      </c>
      <c r="F2279" s="3">
        <f t="shared" si="1117"/>
        <v>0.44387315310559156</v>
      </c>
      <c r="G2279" s="7">
        <f t="shared" si="1118"/>
        <v>3.0593691932903713E-3</v>
      </c>
      <c r="H2279" s="3">
        <f t="shared" si="1119"/>
        <v>0.24737604052717052</v>
      </c>
      <c r="I2279" s="3">
        <f t="shared" si="1120"/>
        <v>7.5676453085405493E-2</v>
      </c>
      <c r="J2279" s="3">
        <f t="shared" si="1121"/>
        <v>0.70972354691459449</v>
      </c>
      <c r="K2279" s="3">
        <f t="shared" si="1124"/>
        <v>6.8764549598933064E-2</v>
      </c>
      <c r="L2279" s="7">
        <f t="shared" si="1125"/>
        <v>3.1646929216517779E-4</v>
      </c>
      <c r="M2279" s="7">
        <f t="shared" si="1127"/>
        <v>2.9915144602695332E-4</v>
      </c>
      <c r="N2279" s="3">
        <f t="shared" si="1122"/>
        <v>2.1546725836724587E-4</v>
      </c>
      <c r="O2279" s="3">
        <f t="shared" si="1128"/>
        <v>0.24717299701774886</v>
      </c>
      <c r="P2279" s="3">
        <f t="shared" si="1126"/>
        <v>0.2473884642761161</v>
      </c>
    </row>
    <row r="2280" spans="1:16" x14ac:dyDescent="0.25">
      <c r="A2280" s="8">
        <f t="shared" si="1123"/>
        <v>0.24432288320835294</v>
      </c>
      <c r="B2280" s="8">
        <f t="shared" si="1113"/>
        <v>5.6771167916470633E-3</v>
      </c>
      <c r="C2280" s="8">
        <f t="shared" si="1114"/>
        <v>0.6050781286380138</v>
      </c>
      <c r="D2280" s="8">
        <f t="shared" si="1115"/>
        <v>2.8321713395635436E-4</v>
      </c>
      <c r="E2280" s="8">
        <f t="shared" si="1116"/>
        <v>4.8804282866043644E-2</v>
      </c>
      <c r="F2280" s="3">
        <f t="shared" si="1117"/>
        <v>0.4438689437501615</v>
      </c>
      <c r="G2280" s="7">
        <f t="shared" si="1118"/>
        <v>3.059311168103789E-3</v>
      </c>
      <c r="H2280" s="3">
        <f t="shared" si="1119"/>
        <v>0.24738219437645673</v>
      </c>
      <c r="I2280" s="3">
        <f t="shared" si="1120"/>
        <v>7.5634766079751725E-2</v>
      </c>
      <c r="J2280" s="3">
        <f t="shared" si="1121"/>
        <v>0.70976523392024826</v>
      </c>
      <c r="K2280" s="3">
        <f t="shared" si="1124"/>
        <v>6.8761162893937217E-2</v>
      </c>
      <c r="L2280" s="7">
        <f t="shared" si="1125"/>
        <v>3.164840672856391E-4</v>
      </c>
      <c r="M2280" s="7">
        <f t="shared" si="1127"/>
        <v>2.9915144602695332E-4</v>
      </c>
      <c r="N2280" s="3">
        <f t="shared" si="1122"/>
        <v>2.1547242965940734E-4</v>
      </c>
      <c r="O2280" s="3">
        <f t="shared" si="1128"/>
        <v>0.24717299701774886</v>
      </c>
      <c r="P2280" s="3">
        <f t="shared" si="1126"/>
        <v>0.24738846944740828</v>
      </c>
    </row>
    <row r="2281" spans="1:16" x14ac:dyDescent="0.25">
      <c r="A2281" s="8">
        <f t="shared" si="1123"/>
        <v>0.2443260207438287</v>
      </c>
      <c r="B2281" s="8">
        <f t="shared" si="1113"/>
        <v>5.6739792561713021E-3</v>
      </c>
      <c r="C2281" s="8">
        <f t="shared" si="1114"/>
        <v>0.60490961646588159</v>
      </c>
      <c r="D2281" s="8">
        <f t="shared" si="1115"/>
        <v>2.8298346231597597E-4</v>
      </c>
      <c r="E2281" s="8">
        <f t="shared" si="1116"/>
        <v>4.8804516537684021E-2</v>
      </c>
      <c r="F2281" s="3">
        <f t="shared" si="1117"/>
        <v>0.44386681854553789</v>
      </c>
      <c r="G2281" s="7">
        <f t="shared" si="1118"/>
        <v>3.0592818727598978E-3</v>
      </c>
      <c r="H2281" s="3">
        <f t="shared" si="1119"/>
        <v>0.24738530261658859</v>
      </c>
      <c r="I2281" s="3">
        <f t="shared" si="1120"/>
        <v>7.5613702058235199E-2</v>
      </c>
      <c r="J2281" s="3">
        <f t="shared" si="1121"/>
        <v>0.70978629794176484</v>
      </c>
      <c r="K2281" s="3">
        <f t="shared" si="1124"/>
        <v>6.8759451512669573E-2</v>
      </c>
      <c r="L2281" s="7">
        <f t="shared" si="1125"/>
        <v>3.1649153681227997E-4</v>
      </c>
      <c r="M2281" s="7">
        <f>M2273</f>
        <v>2.9915144602695332E-4</v>
      </c>
      <c r="N2281" s="3">
        <f t="shared" si="1122"/>
        <v>2.1547504399373164E-4</v>
      </c>
      <c r="O2281" s="3">
        <f>O2273</f>
        <v>0.24717299701774886</v>
      </c>
      <c r="P2281" s="3">
        <f t="shared" si="1126"/>
        <v>0.24738847206174258</v>
      </c>
    </row>
    <row r="2282" spans="1:16" x14ac:dyDescent="0.25">
      <c r="A2282" s="8">
        <f t="shared" si="1123"/>
        <v>0.2443276054664057</v>
      </c>
      <c r="B2282" s="8">
        <f t="shared" si="1113"/>
        <v>5.6723945335943049E-3</v>
      </c>
      <c r="C2282" s="8">
        <f t="shared" si="1114"/>
        <v>0.60482448617226625</v>
      </c>
      <c r="D2282" s="8">
        <f t="shared" si="1115"/>
        <v>2.8286546222255383E-4</v>
      </c>
      <c r="E2282" s="8">
        <f t="shared" si="1116"/>
        <v>4.8804634537777447E-2</v>
      </c>
      <c r="F2282" s="3">
        <f t="shared" si="1117"/>
        <v>0.44386574536208817</v>
      </c>
      <c r="G2282" s="7">
        <f t="shared" si="1118"/>
        <v>3.0592670792832619E-3</v>
      </c>
      <c r="H2282" s="3">
        <f t="shared" si="1119"/>
        <v>0.24738687254568895</v>
      </c>
      <c r="I2282" s="3">
        <f t="shared" si="1120"/>
        <v>7.5603060771533281E-2</v>
      </c>
      <c r="J2282" s="3">
        <f t="shared" si="1121"/>
        <v>0.70979693922846665</v>
      </c>
      <c r="K2282" s="3">
        <f t="shared" si="1124"/>
        <v>6.8758586914768882E-2</v>
      </c>
      <c r="L2282" s="7">
        <f t="shared" si="1125"/>
        <v>3.1649531129777757E-4</v>
      </c>
      <c r="M2282" s="7">
        <f t="shared" si="1127"/>
        <v>2.9915144602695332E-4</v>
      </c>
      <c r="N2282" s="3">
        <f t="shared" si="1122"/>
        <v>2.154763650636558E-4</v>
      </c>
      <c r="O2282" s="3">
        <f t="shared" si="1128"/>
        <v>0.24717299701774886</v>
      </c>
      <c r="P2282" s="3">
        <f t="shared" si="1126"/>
        <v>0.24738847338281253</v>
      </c>
    </row>
    <row r="2283" spans="1:16" x14ac:dyDescent="0.25">
      <c r="A2283" s="8">
        <f t="shared" si="1123"/>
        <v>0.24432840588496749</v>
      </c>
      <c r="B2283" s="8">
        <f t="shared" si="1113"/>
        <v>5.6715941150325133E-3</v>
      </c>
      <c r="C2283" s="8">
        <f t="shared" si="1114"/>
        <v>0.60478148377880991</v>
      </c>
      <c r="D2283" s="8">
        <f t="shared" si="1115"/>
        <v>2.8280586834204379E-4</v>
      </c>
      <c r="E2283" s="8">
        <f t="shared" si="1116"/>
        <v>4.8804694131657958E-2</v>
      </c>
      <c r="F2283" s="3">
        <f t="shared" si="1117"/>
        <v>0.44386520337155499</v>
      </c>
      <c r="G2283" s="7">
        <f t="shared" si="1118"/>
        <v>3.0592596081377619E-3</v>
      </c>
      <c r="H2283" s="3">
        <f t="shared" si="1119"/>
        <v>0.24738766549310526</v>
      </c>
      <c r="I2283" s="3">
        <f t="shared" si="1120"/>
        <v>7.5597685472351239E-2</v>
      </c>
      <c r="J2283" s="3">
        <f t="shared" si="1121"/>
        <v>0.70980231452764875</v>
      </c>
      <c r="K2283" s="3">
        <f t="shared" si="1124"/>
        <v>6.8758150167678667E-2</v>
      </c>
      <c r="L2283" s="7">
        <f t="shared" si="1125"/>
        <v>3.1649721817500324E-4</v>
      </c>
      <c r="M2283" s="7">
        <f t="shared" si="1127"/>
        <v>2.9915144602695332E-4</v>
      </c>
      <c r="N2283" s="3">
        <f t="shared" si="1122"/>
        <v>2.1547703247068478E-4</v>
      </c>
      <c r="O2283" s="3">
        <f t="shared" si="1128"/>
        <v>0.24717299701774886</v>
      </c>
      <c r="P2283" s="3">
        <f t="shared" si="1126"/>
        <v>0.24738847405021955</v>
      </c>
    </row>
    <row r="2284" spans="1:16" x14ac:dyDescent="0.25">
      <c r="A2284" s="8">
        <f t="shared" si="1123"/>
        <v>0.24432881016352465</v>
      </c>
      <c r="B2284" s="8">
        <f t="shared" si="1113"/>
        <v>5.6711898364753544E-3</v>
      </c>
      <c r="C2284" s="8">
        <f t="shared" si="1114"/>
        <v>0.60475976283409461</v>
      </c>
      <c r="D2284" s="8">
        <f t="shared" si="1115"/>
        <v>2.8277576999154608E-4</v>
      </c>
      <c r="E2284" s="8">
        <f t="shared" si="1116"/>
        <v>4.8804724230008451E-2</v>
      </c>
      <c r="F2284" s="3">
        <f t="shared" si="1117"/>
        <v>0.44386492963554536</v>
      </c>
      <c r="G2284" s="7">
        <f t="shared" si="1118"/>
        <v>3.0592558347883173E-3</v>
      </c>
      <c r="H2284" s="3">
        <f t="shared" si="1119"/>
        <v>0.24738806599831295</v>
      </c>
      <c r="I2284" s="3">
        <f t="shared" si="1120"/>
        <v>7.5594970354261826E-2</v>
      </c>
      <c r="J2284" s="3">
        <f t="shared" si="1121"/>
        <v>0.70980502964573811</v>
      </c>
      <c r="K2284" s="3">
        <f t="shared" si="1124"/>
        <v>6.8757929560412906E-2</v>
      </c>
      <c r="L2284" s="7">
        <f t="shared" si="1125"/>
        <v>3.1649818142127228E-4</v>
      </c>
      <c r="M2284" s="7">
        <f t="shared" si="1127"/>
        <v>2.9915144602695332E-4</v>
      </c>
      <c r="N2284" s="3">
        <f t="shared" si="1122"/>
        <v>2.1547736960687893E-4</v>
      </c>
      <c r="O2284" s="3">
        <f t="shared" si="1128"/>
        <v>0.24717299701774886</v>
      </c>
      <c r="P2284" s="3">
        <f t="shared" si="1126"/>
        <v>0.24738847438735576</v>
      </c>
    </row>
    <row r="2285" spans="1:16" x14ac:dyDescent="0.25">
      <c r="A2285" s="8">
        <f t="shared" si="1123"/>
        <v>0.24432901435804605</v>
      </c>
      <c r="B2285" s="8">
        <f t="shared" si="1113"/>
        <v>5.6709856419539517E-3</v>
      </c>
      <c r="C2285" s="8">
        <f t="shared" si="1114"/>
        <v>0.60474879165088824</v>
      </c>
      <c r="D2285" s="8">
        <f t="shared" si="1115"/>
        <v>2.8276056820271921E-4</v>
      </c>
      <c r="E2285" s="8">
        <f t="shared" si="1116"/>
        <v>4.8804739431797278E-2</v>
      </c>
      <c r="F2285" s="3">
        <f t="shared" si="1117"/>
        <v>0.44386479137969137</v>
      </c>
      <c r="G2285" s="7">
        <f t="shared" si="1118"/>
        <v>3.0592539289834926E-3</v>
      </c>
      <c r="H2285" s="3">
        <f t="shared" si="1119"/>
        <v>0.24738826828702953</v>
      </c>
      <c r="I2285" s="3">
        <f t="shared" si="1120"/>
        <v>7.559359895636103E-2</v>
      </c>
      <c r="J2285" s="3">
        <f t="shared" si="1121"/>
        <v>0.7098064010436389</v>
      </c>
      <c r="K2285" s="3">
        <f t="shared" si="1124"/>
        <v>6.875781813187222E-2</v>
      </c>
      <c r="L2285" s="7">
        <f t="shared" si="1125"/>
        <v>3.1649866797017593E-4</v>
      </c>
      <c r="M2285" s="7">
        <f t="shared" si="1127"/>
        <v>2.9915144602695332E-4</v>
      </c>
      <c r="N2285" s="3">
        <f t="shared" si="1122"/>
        <v>2.1547753989899522E-4</v>
      </c>
      <c r="O2285" s="3">
        <f t="shared" si="1128"/>
        <v>0.24717299701774886</v>
      </c>
      <c r="P2285" s="3">
        <f t="shared" si="1126"/>
        <v>0.24738847455764787</v>
      </c>
    </row>
    <row r="2286" spans="1:16" x14ac:dyDescent="0.25">
      <c r="A2286" s="8">
        <f t="shared" si="1123"/>
        <v>0.24432911749335523</v>
      </c>
      <c r="B2286" s="8">
        <f t="shared" si="1113"/>
        <v>5.6708825066447699E-3</v>
      </c>
      <c r="C2286" s="8">
        <f t="shared" si="1114"/>
        <v>0.60474325021256448</v>
      </c>
      <c r="D2286" s="8">
        <f t="shared" si="1115"/>
        <v>2.8275289012971543E-4</v>
      </c>
      <c r="E2286" s="8">
        <f t="shared" si="1116"/>
        <v>4.8804747109870282E-2</v>
      </c>
      <c r="F2286" s="3">
        <f t="shared" si="1117"/>
        <v>0.44386472154988027</v>
      </c>
      <c r="G2286" s="7">
        <f t="shared" si="1118"/>
        <v>3.0592529664060985E-3</v>
      </c>
      <c r="H2286" s="3">
        <f t="shared" si="1119"/>
        <v>0.24738837045976134</v>
      </c>
      <c r="I2286" s="3">
        <f t="shared" si="1120"/>
        <v>7.5592906276570559E-2</v>
      </c>
      <c r="J2286" s="3">
        <f t="shared" si="1121"/>
        <v>0.70980709372342943</v>
      </c>
      <c r="K2286" s="3">
        <f t="shared" si="1124"/>
        <v>6.8757761850273449E-2</v>
      </c>
      <c r="L2286" s="7">
        <f t="shared" si="1125"/>
        <v>3.1649891372542921E-4</v>
      </c>
      <c r="M2286" s="7">
        <f t="shared" si="1127"/>
        <v>2.9915144602695332E-4</v>
      </c>
      <c r="N2286" s="3">
        <f t="shared" si="1122"/>
        <v>2.1547762591333388E-4</v>
      </c>
      <c r="O2286" s="3">
        <f t="shared" si="1128"/>
        <v>0.24717299701774886</v>
      </c>
      <c r="P2286" s="3">
        <f t="shared" si="1126"/>
        <v>0.2473884746436622</v>
      </c>
    </row>
    <row r="2287" spans="1:16" x14ac:dyDescent="0.25">
      <c r="A2287" s="8">
        <f t="shared" si="1123"/>
        <v>0.24432916958530565</v>
      </c>
      <c r="B2287" s="8">
        <f t="shared" si="1113"/>
        <v>5.67083041469435E-3</v>
      </c>
      <c r="C2287" s="8">
        <f t="shared" si="1114"/>
        <v>0.60474045130438991</v>
      </c>
      <c r="D2287" s="8">
        <f t="shared" si="1115"/>
        <v>2.8274901208709402E-4</v>
      </c>
      <c r="E2287" s="8">
        <f t="shared" si="1116"/>
        <v>4.8804750987912905E-2</v>
      </c>
      <c r="F2287" s="3">
        <f t="shared" si="1117"/>
        <v>0.4438646862802339</v>
      </c>
      <c r="G2287" s="7">
        <f t="shared" si="1118"/>
        <v>3.0592524802274912E-3</v>
      </c>
      <c r="H2287" s="3">
        <f t="shared" si="1119"/>
        <v>0.24738842206553313</v>
      </c>
      <c r="I2287" s="3">
        <f t="shared" si="1120"/>
        <v>7.5592556413048739E-2</v>
      </c>
      <c r="J2287" s="3">
        <f t="shared" si="1121"/>
        <v>0.70980744358695125</v>
      </c>
      <c r="K2287" s="3">
        <f t="shared" si="1124"/>
        <v>6.8757733423141162E-2</v>
      </c>
      <c r="L2287" s="7">
        <f t="shared" si="1125"/>
        <v>3.1649903785425069E-4</v>
      </c>
      <c r="M2287" s="7">
        <f t="shared" si="1127"/>
        <v>2.9915144602695332E-4</v>
      </c>
      <c r="N2287" s="3">
        <f t="shared" si="1122"/>
        <v>2.1547766935842139E-4</v>
      </c>
      <c r="O2287" s="3">
        <f t="shared" si="1128"/>
        <v>0.24717299701774886</v>
      </c>
      <c r="P2287" s="3">
        <f t="shared" si="1126"/>
        <v>0.24738847468710728</v>
      </c>
    </row>
    <row r="2288" spans="1:16" x14ac:dyDescent="0.25">
      <c r="A2288" s="8">
        <f t="shared" si="1123"/>
        <v>0.24432919589609273</v>
      </c>
      <c r="B2288" s="8">
        <f t="shared" si="1113"/>
        <v>5.6708041039072732E-3</v>
      </c>
      <c r="C2288" s="8">
        <f t="shared" si="1114"/>
        <v>0.60473903761714887</v>
      </c>
      <c r="D2288" s="8">
        <f t="shared" si="1115"/>
        <v>2.8274705335818492E-4</v>
      </c>
      <c r="E2288" s="8">
        <f t="shared" si="1116"/>
        <v>4.8804752946641813E-2</v>
      </c>
      <c r="F2288" s="3">
        <f t="shared" si="1117"/>
        <v>0.44386466846617811</v>
      </c>
      <c r="G2288" s="7">
        <f t="shared" si="1118"/>
        <v>3.0592522346675499E-3</v>
      </c>
      <c r="H2288" s="3">
        <f t="shared" si="1119"/>
        <v>0.24738844813076027</v>
      </c>
      <c r="I2288" s="3">
        <f t="shared" si="1120"/>
        <v>7.5592379702143608E-2</v>
      </c>
      <c r="J2288" s="3">
        <f t="shared" si="1121"/>
        <v>0.70980762029785638</v>
      </c>
      <c r="K2288" s="3">
        <f t="shared" si="1124"/>
        <v>6.8757719065007911E-2</v>
      </c>
      <c r="L2288" s="7">
        <f t="shared" si="1125"/>
        <v>3.1649910055015564E-4</v>
      </c>
      <c r="M2288" s="7">
        <f t="shared" si="1127"/>
        <v>2.9915144602695332E-4</v>
      </c>
      <c r="N2288" s="3">
        <f t="shared" si="1122"/>
        <v>2.1547769130198814E-4</v>
      </c>
      <c r="O2288" s="3">
        <f t="shared" si="1128"/>
        <v>0.24717299701774886</v>
      </c>
      <c r="P2288" s="3">
        <f t="shared" si="1126"/>
        <v>0.24738847470905084</v>
      </c>
    </row>
    <row r="2289" spans="1:16" x14ac:dyDescent="0.25">
      <c r="A2289" s="8">
        <f t="shared" si="1123"/>
        <v>0.24432920918523801</v>
      </c>
      <c r="B2289" s="8">
        <f t="shared" si="1113"/>
        <v>5.670790814761989E-3</v>
      </c>
      <c r="C2289" s="8">
        <f t="shared" si="1114"/>
        <v>0.6047383235857855</v>
      </c>
      <c r="D2289" s="8">
        <f t="shared" si="1115"/>
        <v>2.8274606403815451E-4</v>
      </c>
      <c r="E2289" s="8">
        <f t="shared" si="1116"/>
        <v>4.8804753935961842E-2</v>
      </c>
      <c r="F2289" s="3">
        <f t="shared" si="1117"/>
        <v>0.44386465946860776</v>
      </c>
      <c r="G2289" s="7">
        <f t="shared" si="1118"/>
        <v>3.059252110639489E-3</v>
      </c>
      <c r="H2289" s="3">
        <f t="shared" si="1119"/>
        <v>0.24738846129587749</v>
      </c>
      <c r="I2289" s="3">
        <f t="shared" si="1120"/>
        <v>7.5592290448223187E-2</v>
      </c>
      <c r="J2289" s="3">
        <f t="shared" si="1121"/>
        <v>0.70980770955177674</v>
      </c>
      <c r="K2289" s="3">
        <f t="shared" si="1124"/>
        <v>6.8757711812936842E-2</v>
      </c>
      <c r="L2289" s="7">
        <f t="shared" si="1125"/>
        <v>3.1649913221694728E-4</v>
      </c>
      <c r="M2289" s="7">
        <f t="shared" si="1127"/>
        <v>2.9915144602695332E-4</v>
      </c>
      <c r="N2289" s="3">
        <f t="shared" si="1122"/>
        <v>2.154777023853652E-4</v>
      </c>
      <c r="O2289" s="3">
        <f t="shared" si="1128"/>
        <v>0.24717299701774886</v>
      </c>
      <c r="P2289" s="3">
        <f t="shared" si="1126"/>
        <v>0.24738847472013423</v>
      </c>
    </row>
    <row r="2290" spans="1:16" x14ac:dyDescent="0.25">
      <c r="A2290" s="8">
        <f t="shared" si="1123"/>
        <v>0.24432921589736639</v>
      </c>
      <c r="B2290" s="8">
        <f t="shared" si="1113"/>
        <v>5.6707841026336081E-3</v>
      </c>
      <c r="C2290" s="8">
        <f t="shared" si="1114"/>
        <v>0.60473796293999538</v>
      </c>
      <c r="D2290" s="8">
        <f t="shared" si="1115"/>
        <v>2.8274556434933467E-4</v>
      </c>
      <c r="E2290" s="8">
        <f t="shared" si="1116"/>
        <v>4.8804754435650667E-2</v>
      </c>
      <c r="F2290" s="3">
        <f t="shared" si="1117"/>
        <v>0.44386465492408717</v>
      </c>
      <c r="G2290" s="7">
        <f t="shared" si="1118"/>
        <v>3.0592520479950148E-3</v>
      </c>
      <c r="H2290" s="3">
        <f t="shared" si="1119"/>
        <v>0.2473884679453614</v>
      </c>
      <c r="I2290" s="3">
        <f t="shared" si="1120"/>
        <v>7.5592245367499422E-2</v>
      </c>
      <c r="J2290" s="3">
        <f t="shared" si="1121"/>
        <v>0.70980775463250056</v>
      </c>
      <c r="K2290" s="3">
        <f t="shared" si="1124"/>
        <v>6.875770815003153E-2</v>
      </c>
      <c r="L2290" s="7">
        <f t="shared" si="1125"/>
        <v>3.1649914821135316E-4</v>
      </c>
      <c r="M2290" s="7">
        <f t="shared" si="1127"/>
        <v>2.9915144602695332E-4</v>
      </c>
      <c r="N2290" s="3">
        <f t="shared" si="1122"/>
        <v>2.1547770798340725E-4</v>
      </c>
      <c r="O2290" s="3">
        <f t="shared" si="1128"/>
        <v>0.24717299701774886</v>
      </c>
      <c r="P2290" s="3">
        <f t="shared" si="1126"/>
        <v>0.24738847472573228</v>
      </c>
    </row>
    <row r="2291" spans="1:16" x14ac:dyDescent="0.25">
      <c r="A2291" s="8">
        <f t="shared" si="1123"/>
        <v>0.24432921928755183</v>
      </c>
      <c r="B2291" s="8">
        <f t="shared" si="1113"/>
        <v>5.6707807124481702E-3</v>
      </c>
      <c r="C2291" s="8">
        <f t="shared" si="1114"/>
        <v>0.60473778078367024</v>
      </c>
      <c r="D2291" s="8">
        <f t="shared" si="1115"/>
        <v>2.827453119648559E-4</v>
      </c>
      <c r="E2291" s="8">
        <f t="shared" si="1116"/>
        <v>4.8804754688035142E-2</v>
      </c>
      <c r="F2291" s="3">
        <f t="shared" si="1117"/>
        <v>0.44386465262872582</v>
      </c>
      <c r="G2291" s="7">
        <f t="shared" si="1118"/>
        <v>3.059252016354339E-3</v>
      </c>
      <c r="H2291" s="3">
        <f t="shared" si="1119"/>
        <v>0.24738847130390618</v>
      </c>
      <c r="I2291" s="3">
        <f t="shared" si="1120"/>
        <v>7.559222259795878E-2</v>
      </c>
      <c r="J2291" s="3">
        <f t="shared" si="1121"/>
        <v>0.70980777740204126</v>
      </c>
      <c r="K2291" s="3">
        <f t="shared" si="1124"/>
        <v>6.8757706299957463E-2</v>
      </c>
      <c r="L2291" s="7">
        <f t="shared" si="1125"/>
        <v>3.1649915628987214E-4</v>
      </c>
      <c r="M2291" s="7">
        <f t="shared" si="1127"/>
        <v>2.9915144602695332E-4</v>
      </c>
      <c r="N2291" s="3">
        <f t="shared" si="1122"/>
        <v>2.1547771081088891E-4</v>
      </c>
      <c r="O2291" s="3">
        <f t="shared" si="1128"/>
        <v>0.24717299701774886</v>
      </c>
      <c r="P2291" s="3">
        <f t="shared" si="1126"/>
        <v>0.24738847472855977</v>
      </c>
    </row>
    <row r="2292" spans="1:16" x14ac:dyDescent="0.25">
      <c r="A2292" s="8">
        <f t="shared" si="1123"/>
        <v>0.24432922099987864</v>
      </c>
      <c r="B2292" s="8">
        <f t="shared" si="1113"/>
        <v>5.670779000121362E-3</v>
      </c>
      <c r="C2292" s="8">
        <f t="shared" si="1114"/>
        <v>0.6047376887794913</v>
      </c>
      <c r="D2292" s="8">
        <f t="shared" si="1115"/>
        <v>2.8274518448964149E-4</v>
      </c>
      <c r="E2292" s="8">
        <f t="shared" si="1116"/>
        <v>4.8804754815510359E-2</v>
      </c>
      <c r="F2292" s="3">
        <f t="shared" si="1117"/>
        <v>0.44386465146937687</v>
      </c>
      <c r="G2292" s="7">
        <f t="shared" si="1118"/>
        <v>3.0592520003731583E-3</v>
      </c>
      <c r="H2292" s="3">
        <f t="shared" si="1119"/>
        <v>0.2473884730002518</v>
      </c>
      <c r="I2292" s="3">
        <f t="shared" si="1120"/>
        <v>7.5592211097436413E-2</v>
      </c>
      <c r="J2292" s="3">
        <f t="shared" si="1121"/>
        <v>0.70980778890256357</v>
      </c>
      <c r="K2292" s="3">
        <f t="shared" si="1124"/>
        <v>6.8757705365515315E-2</v>
      </c>
      <c r="L2292" s="7">
        <f t="shared" si="1125"/>
        <v>3.1649916037020088E-4</v>
      </c>
      <c r="M2292" s="7">
        <f t="shared" si="1127"/>
        <v>2.9915144602695332E-4</v>
      </c>
      <c r="N2292" s="3">
        <f t="shared" si="1122"/>
        <v>2.1547771223900396E-4</v>
      </c>
      <c r="O2292" s="3">
        <f t="shared" si="1128"/>
        <v>0.24717299701774886</v>
      </c>
      <c r="P2292" s="3">
        <f t="shared" si="1126"/>
        <v>0.24738847472998787</v>
      </c>
    </row>
    <row r="2293" spans="1:16" x14ac:dyDescent="0.25">
      <c r="A2293" s="8">
        <f t="shared" si="1123"/>
        <v>0.24432922186474668</v>
      </c>
      <c r="B2293" s="8">
        <f t="shared" si="1113"/>
        <v>5.6707781352533237E-3</v>
      </c>
      <c r="C2293" s="8">
        <f t="shared" si="1114"/>
        <v>0.60473764230969218</v>
      </c>
      <c r="D2293" s="8">
        <f t="shared" si="1115"/>
        <v>2.8274512010401966E-4</v>
      </c>
      <c r="E2293" s="8">
        <f t="shared" si="1116"/>
        <v>4.8804754879895981E-2</v>
      </c>
      <c r="F2293" s="3">
        <f t="shared" si="1117"/>
        <v>0.44386465088380889</v>
      </c>
      <c r="G2293" s="7">
        <f t="shared" si="1118"/>
        <v>3.0592519923013282E-3</v>
      </c>
      <c r="H2293" s="3">
        <f t="shared" si="1119"/>
        <v>0.24738847385704801</v>
      </c>
      <c r="I2293" s="3">
        <f t="shared" si="1120"/>
        <v>7.5592205288711523E-2</v>
      </c>
      <c r="J2293" s="3">
        <f t="shared" si="1121"/>
        <v>0.70980779471128841</v>
      </c>
      <c r="K2293" s="3">
        <f t="shared" si="1124"/>
        <v>6.8757704893543936E-2</v>
      </c>
      <c r="L2293" s="7">
        <f t="shared" si="1125"/>
        <v>3.1649916243110826E-4</v>
      </c>
      <c r="M2293" s="7">
        <f t="shared" si="1127"/>
        <v>2.9915144602695332E-4</v>
      </c>
      <c r="N2293" s="3">
        <f t="shared" si="1122"/>
        <v>2.1547771296032156E-4</v>
      </c>
      <c r="O2293" s="3">
        <f t="shared" si="1128"/>
        <v>0.24717299701774886</v>
      </c>
      <c r="P2293" s="3">
        <f t="shared" si="1126"/>
        <v>0.24738847473070918</v>
      </c>
    </row>
    <row r="2294" spans="1:16" x14ac:dyDescent="0.25">
      <c r="A2294" s="8">
        <f t="shared" si="1123"/>
        <v>0.24432922230157728</v>
      </c>
      <c r="B2294" s="8">
        <f t="shared" si="1113"/>
        <v>5.6707776984227243E-3</v>
      </c>
      <c r="C2294" s="8">
        <f t="shared" si="1114"/>
        <v>0.60473761883856092</v>
      </c>
      <c r="D2294" s="8">
        <f t="shared" si="1115"/>
        <v>2.8274508758390458E-4</v>
      </c>
      <c r="E2294" s="8">
        <f t="shared" si="1116"/>
        <v>4.8804754912416093E-2</v>
      </c>
      <c r="F2294" s="3">
        <f t="shared" si="1117"/>
        <v>0.44386465058804819</v>
      </c>
      <c r="G2294" s="7">
        <f t="shared" si="1118"/>
        <v>3.0592519882243802E-3</v>
      </c>
      <c r="H2294" s="3">
        <f t="shared" si="1119"/>
        <v>0.24738847428980165</v>
      </c>
      <c r="I2294" s="3">
        <f t="shared" si="1120"/>
        <v>7.5592202354820115E-2</v>
      </c>
      <c r="J2294" s="3">
        <f t="shared" si="1121"/>
        <v>0.70980779764517987</v>
      </c>
      <c r="K2294" s="3">
        <f t="shared" si="1124"/>
        <v>6.875770465515893E-2</v>
      </c>
      <c r="L2294" s="7">
        <f t="shared" si="1125"/>
        <v>3.1649916347203889E-4</v>
      </c>
      <c r="M2294" s="7">
        <f t="shared" si="1127"/>
        <v>2.9915144602695332E-4</v>
      </c>
      <c r="N2294" s="3">
        <f t="shared" si="1122"/>
        <v>2.1547771332464726E-4</v>
      </c>
      <c r="O2294" s="3">
        <f t="shared" si="1128"/>
        <v>0.24717299701774886</v>
      </c>
      <c r="P2294" s="3">
        <f t="shared" si="1126"/>
        <v>0.2473884747310735</v>
      </c>
    </row>
    <row r="2296" spans="1:16" x14ac:dyDescent="0.25">
      <c r="A2296" s="5" t="s">
        <v>75</v>
      </c>
      <c r="B2296" s="5"/>
      <c r="C2296" s="5"/>
      <c r="D2296" s="5"/>
      <c r="E2296" s="5"/>
      <c r="F2296">
        <f>F2263+1</f>
        <v>70</v>
      </c>
      <c r="G2296" t="s">
        <v>76</v>
      </c>
      <c r="H2296">
        <f>D$18/100</f>
        <v>0.7</v>
      </c>
      <c r="K2296" t="s">
        <v>15</v>
      </c>
    </row>
    <row r="2297" spans="1:16" x14ac:dyDescent="0.25">
      <c r="A2297" s="1" t="s">
        <v>82</v>
      </c>
      <c r="B2297" s="1" t="s">
        <v>182</v>
      </c>
      <c r="C2297" s="1" t="s">
        <v>183</v>
      </c>
      <c r="D2297" s="1" t="s">
        <v>184</v>
      </c>
      <c r="E2297" s="1" t="s">
        <v>185</v>
      </c>
      <c r="F2297" s="1" t="s">
        <v>79</v>
      </c>
      <c r="G2297" s="1" t="s">
        <v>81</v>
      </c>
      <c r="H2297" s="1" t="s">
        <v>84</v>
      </c>
      <c r="I2297" s="1" t="s">
        <v>60</v>
      </c>
      <c r="J2297" s="1" t="s">
        <v>187</v>
      </c>
      <c r="K2297" s="1" t="s">
        <v>86</v>
      </c>
      <c r="L2297" s="1" t="s">
        <v>88</v>
      </c>
      <c r="M2297" s="1" t="s">
        <v>88</v>
      </c>
      <c r="N2297" s="1" t="s">
        <v>90</v>
      </c>
      <c r="O2297" s="1" t="s">
        <v>92</v>
      </c>
      <c r="P2297" s="1" t="s">
        <v>92</v>
      </c>
    </row>
    <row r="2298" spans="1:16" x14ac:dyDescent="0.25">
      <c r="A2298" s="1" t="s">
        <v>77</v>
      </c>
      <c r="B2298" s="1" t="s">
        <v>10</v>
      </c>
      <c r="C2298" s="1" t="s">
        <v>57</v>
      </c>
      <c r="D2298" s="1" t="s">
        <v>59</v>
      </c>
      <c r="E2298" s="1" t="s">
        <v>186</v>
      </c>
      <c r="F2298" s="1" t="s">
        <v>78</v>
      </c>
      <c r="G2298" s="1" t="s">
        <v>80</v>
      </c>
      <c r="H2298" s="1" t="s">
        <v>83</v>
      </c>
      <c r="I2298" s="1" t="s">
        <v>61</v>
      </c>
      <c r="J2298" s="1" t="s">
        <v>188</v>
      </c>
      <c r="K2298" s="1" t="s">
        <v>85</v>
      </c>
      <c r="L2298" s="1" t="s">
        <v>87</v>
      </c>
      <c r="M2298" s="1" t="s">
        <v>28</v>
      </c>
      <c r="N2298" s="1" t="s">
        <v>89</v>
      </c>
      <c r="O2298" s="1" t="s">
        <v>32</v>
      </c>
      <c r="P2298" s="1" t="s">
        <v>91</v>
      </c>
    </row>
    <row r="2299" spans="1:16" x14ac:dyDescent="0.25">
      <c r="A2299" s="1" t="s">
        <v>0</v>
      </c>
      <c r="B2299" s="1" t="s">
        <v>0</v>
      </c>
      <c r="C2299" s="1" t="s">
        <v>97</v>
      </c>
      <c r="D2299" s="1" t="s">
        <v>17</v>
      </c>
      <c r="E2299" s="1" t="s">
        <v>17</v>
      </c>
      <c r="F2299" s="1" t="s">
        <v>22</v>
      </c>
      <c r="G2299" s="1" t="s">
        <v>0</v>
      </c>
      <c r="H2299" s="1" t="s">
        <v>0</v>
      </c>
      <c r="I2299" s="1" t="s">
        <v>0</v>
      </c>
      <c r="J2299" s="1" t="s">
        <v>0</v>
      </c>
      <c r="K2299" s="1" t="s">
        <v>0</v>
      </c>
      <c r="L2299" s="1" t="s">
        <v>20</v>
      </c>
      <c r="M2299" s="1" t="s">
        <v>20</v>
      </c>
      <c r="N2299" s="1" t="s">
        <v>0</v>
      </c>
      <c r="O2299" s="1" t="s">
        <v>0</v>
      </c>
      <c r="P2299" s="1" t="s">
        <v>0</v>
      </c>
    </row>
    <row r="2300" spans="1:16" x14ac:dyDescent="0.25">
      <c r="A2300" s="8">
        <v>0.2</v>
      </c>
      <c r="B2300" s="8">
        <f t="shared" ref="B2300:B2327" si="1129">IF(A2300&lt;$D$24,A2300,2*$D$24-A2300)</f>
        <v>4.9999999999999989E-2</v>
      </c>
      <c r="C2300" s="8">
        <f t="shared" ref="C2300:C2327" si="1130">2*ACOS(($D$24-B2300)/$D$24)</f>
        <v>1.8545904360032242</v>
      </c>
      <c r="D2300" s="8">
        <f t="shared" ref="D2300:D2327" si="1131">$D$24^2*(C2300-SIN(C2300))/2</f>
        <v>6.9889877812751881E-3</v>
      </c>
      <c r="E2300" s="8">
        <f t="shared" ref="E2300:E2327" si="1132">IF(A2300&lt;$D$24,D2300,3.1416*($D$24)^2-D2300)</f>
        <v>4.2098512218724814E-2</v>
      </c>
      <c r="F2300" s="3">
        <f t="shared" ref="F2300:F2327" si="1133">$D$19/E2300</f>
        <v>0.51457175906087338</v>
      </c>
      <c r="G2300" s="7">
        <f t="shared" ref="G2300:G2327" si="1134">F2300^2/(2*32.2)</f>
        <v>4.1115542736490911E-3</v>
      </c>
      <c r="H2300" s="3">
        <f t="shared" ref="H2300:H2327" si="1135">A2300+G2300</f>
        <v>0.2041115542736491</v>
      </c>
      <c r="I2300" s="3">
        <f t="shared" ref="I2300:I2327" si="1136">$D$24*C2300</f>
        <v>0.23182380450040302</v>
      </c>
      <c r="J2300" s="3">
        <f t="shared" ref="J2300:J2327" si="1137">IF(A2300&lt;$D$24,I2300,(2*3.1416*$D$24-I2300))</f>
        <v>0.55357619549959702</v>
      </c>
      <c r="K2300" s="3">
        <f>E2300/J2300</f>
        <v>7.6048270429568104E-2</v>
      </c>
      <c r="L2300" s="7">
        <f>($D$21^2)*(F2300^2)/(($D$20^2)*(K2300^1.333))</f>
        <v>3.7189525515176188E-4</v>
      </c>
      <c r="M2300" s="7">
        <f>D2283</f>
        <v>2.8280586834204379E-4</v>
      </c>
      <c r="N2300" s="3">
        <f t="shared" ref="N2300:N2327" si="1138">((M2300+L2300)/2)*D$30</f>
        <v>2.2914539322283194E-4</v>
      </c>
      <c r="O2300" s="3">
        <f>H2294</f>
        <v>0.24738847428980165</v>
      </c>
      <c r="P2300" s="3">
        <f>N2300+O2300</f>
        <v>0.24761761968302448</v>
      </c>
    </row>
    <row r="2301" spans="1:16" x14ac:dyDescent="0.25">
      <c r="A2301" s="8">
        <f t="shared" ref="A2301:A2327" si="1139">A2300+(P2300-H2300)/2</f>
        <v>0.22175303270468771</v>
      </c>
      <c r="B2301" s="8">
        <f t="shared" si="1129"/>
        <v>2.8246967295312286E-2</v>
      </c>
      <c r="C2301" s="8">
        <f t="shared" si="1130"/>
        <v>1.3712475159195783</v>
      </c>
      <c r="D2301" s="8">
        <f t="shared" si="1131"/>
        <v>3.0554015655999004E-3</v>
      </c>
      <c r="E2301" s="8">
        <f t="shared" si="1132"/>
        <v>4.60320984344001E-2</v>
      </c>
      <c r="F2301" s="3">
        <f t="shared" si="1133"/>
        <v>0.47059999919634793</v>
      </c>
      <c r="G2301" s="7">
        <f t="shared" si="1134"/>
        <v>3.4388875658944509E-3</v>
      </c>
      <c r="H2301" s="3">
        <f t="shared" si="1135"/>
        <v>0.22519192027058216</v>
      </c>
      <c r="I2301" s="3">
        <f t="shared" si="1136"/>
        <v>0.17140593948994728</v>
      </c>
      <c r="J2301" s="3">
        <f t="shared" si="1137"/>
        <v>0.61399406051005267</v>
      </c>
      <c r="K2301" s="3">
        <f t="shared" ref="K2301:K2327" si="1140">E2301/J2301</f>
        <v>7.4971569588410433E-2</v>
      </c>
      <c r="L2301" s="7">
        <f t="shared" ref="L2301:L2327" si="1141">($D$21^2)*(F2301^2)/(($D$20^2)*(K2301^1.333))</f>
        <v>3.170206168528836E-4</v>
      </c>
      <c r="M2301" s="7">
        <f>M2300</f>
        <v>2.8280586834204379E-4</v>
      </c>
      <c r="N2301" s="3">
        <f t="shared" si="1138"/>
        <v>2.0993926981822456E-4</v>
      </c>
      <c r="O2301" s="3">
        <f>O2300</f>
        <v>0.24738847428980165</v>
      </c>
      <c r="P2301" s="3">
        <f t="shared" ref="P2301:P2327" si="1142">N2301+O2301</f>
        <v>0.24759841355961987</v>
      </c>
    </row>
    <row r="2302" spans="1:16" x14ac:dyDescent="0.25">
      <c r="A2302" s="8">
        <f t="shared" si="1139"/>
        <v>0.23295627934920657</v>
      </c>
      <c r="B2302" s="8">
        <f t="shared" si="1129"/>
        <v>1.7043720650793431E-2</v>
      </c>
      <c r="C2302" s="8">
        <f t="shared" si="1130"/>
        <v>1.0566594955975215</v>
      </c>
      <c r="D2302" s="8">
        <f t="shared" si="1131"/>
        <v>1.4526715378644448E-3</v>
      </c>
      <c r="E2302" s="8">
        <f t="shared" si="1132"/>
        <v>4.7634828462135556E-2</v>
      </c>
      <c r="F2302" s="3">
        <f t="shared" si="1133"/>
        <v>0.45476610676690821</v>
      </c>
      <c r="G2302" s="7">
        <f t="shared" si="1134"/>
        <v>3.2113697494399215E-3</v>
      </c>
      <c r="H2302" s="3">
        <f t="shared" si="1135"/>
        <v>0.23616764909864649</v>
      </c>
      <c r="I2302" s="3">
        <f t="shared" si="1136"/>
        <v>0.13208243694969019</v>
      </c>
      <c r="J2302" s="3">
        <f t="shared" si="1137"/>
        <v>0.65331756305030986</v>
      </c>
      <c r="K2302" s="3">
        <f t="shared" si="1140"/>
        <v>7.2912211696453899E-2</v>
      </c>
      <c r="L2302" s="7">
        <f t="shared" si="1141"/>
        <v>3.0724459472963774E-4</v>
      </c>
      <c r="M2302" s="7">
        <f t="shared" ref="M2302:M2327" si="1143">M2301</f>
        <v>2.8280586834204379E-4</v>
      </c>
      <c r="N2302" s="3">
        <f t="shared" si="1138"/>
        <v>2.0651766207508852E-4</v>
      </c>
      <c r="O2302" s="3">
        <f t="shared" ref="O2302:O2327" si="1144">O2301</f>
        <v>0.24738847428980165</v>
      </c>
      <c r="P2302" s="3">
        <f t="shared" si="1142"/>
        <v>0.24759499195187673</v>
      </c>
    </row>
    <row r="2303" spans="1:16" x14ac:dyDescent="0.25">
      <c r="A2303" s="8">
        <f t="shared" si="1139"/>
        <v>0.2386699507758217</v>
      </c>
      <c r="B2303" s="8">
        <f t="shared" si="1129"/>
        <v>1.1330049224178296E-2</v>
      </c>
      <c r="C2303" s="8">
        <f t="shared" si="1130"/>
        <v>0.8581084637601446</v>
      </c>
      <c r="D2303" s="8">
        <f t="shared" si="1131"/>
        <v>7.9297941398287584E-4</v>
      </c>
      <c r="E2303" s="8">
        <f t="shared" si="1132"/>
        <v>4.8294520586017124E-2</v>
      </c>
      <c r="F2303" s="3">
        <f t="shared" si="1133"/>
        <v>0.44855410558743536</v>
      </c>
      <c r="G2303" s="7">
        <f t="shared" si="1134"/>
        <v>3.1242358018531689E-3</v>
      </c>
      <c r="H2303" s="3">
        <f t="shared" si="1135"/>
        <v>0.24179418657767487</v>
      </c>
      <c r="I2303" s="3">
        <f t="shared" si="1136"/>
        <v>0.10726355797001808</v>
      </c>
      <c r="J2303" s="3">
        <f t="shared" si="1137"/>
        <v>0.67813644202998191</v>
      </c>
      <c r="K2303" s="3">
        <f t="shared" si="1140"/>
        <v>7.1216524570555259E-2</v>
      </c>
      <c r="L2303" s="7">
        <f t="shared" si="1141"/>
        <v>3.0843264094670259E-4</v>
      </c>
      <c r="M2303" s="7">
        <f t="shared" si="1143"/>
        <v>2.8280586834204379E-4</v>
      </c>
      <c r="N2303" s="3">
        <f t="shared" si="1138"/>
        <v>2.0693347825106122E-4</v>
      </c>
      <c r="O2303" s="3">
        <f t="shared" si="1144"/>
        <v>0.24738847428980165</v>
      </c>
      <c r="P2303" s="3">
        <f t="shared" si="1142"/>
        <v>0.24759540776805272</v>
      </c>
    </row>
    <row r="2304" spans="1:16" x14ac:dyDescent="0.25">
      <c r="A2304" s="8">
        <f t="shared" si="1139"/>
        <v>0.24157056137101063</v>
      </c>
      <c r="B2304" s="8">
        <f t="shared" si="1129"/>
        <v>8.4294386289893719E-3</v>
      </c>
      <c r="C2304" s="8">
        <f t="shared" si="1130"/>
        <v>0.73868730049060893</v>
      </c>
      <c r="D2304" s="8">
        <f t="shared" si="1131"/>
        <v>5.1069810045658703E-4</v>
      </c>
      <c r="E2304" s="8">
        <f t="shared" si="1132"/>
        <v>4.8576801899543415E-2</v>
      </c>
      <c r="F2304" s="3">
        <f t="shared" si="1133"/>
        <v>0.44594754366566297</v>
      </c>
      <c r="G2304" s="7">
        <f t="shared" si="1134"/>
        <v>3.0880312375999746E-3</v>
      </c>
      <c r="H2304" s="3">
        <f t="shared" si="1135"/>
        <v>0.24465859260861061</v>
      </c>
      <c r="I2304" s="3">
        <f t="shared" si="1136"/>
        <v>9.2335912561326117E-2</v>
      </c>
      <c r="J2304" s="3">
        <f t="shared" si="1137"/>
        <v>0.69306408743867387</v>
      </c>
      <c r="K2304" s="3">
        <f t="shared" si="1140"/>
        <v>7.0089913443743046E-2</v>
      </c>
      <c r="L2304" s="7">
        <f t="shared" si="1141"/>
        <v>3.1140786268265462E-4</v>
      </c>
      <c r="M2304" s="7">
        <f t="shared" si="1143"/>
        <v>2.8280586834204379E-4</v>
      </c>
      <c r="N2304" s="3">
        <f t="shared" si="1138"/>
        <v>2.0797480585864442E-4</v>
      </c>
      <c r="O2304" s="3">
        <f t="shared" si="1144"/>
        <v>0.24738847428980165</v>
      </c>
      <c r="P2304" s="3">
        <f t="shared" si="1142"/>
        <v>0.24759644909566031</v>
      </c>
    </row>
    <row r="2305" spans="1:16" x14ac:dyDescent="0.25">
      <c r="A2305" s="8">
        <f t="shared" si="1139"/>
        <v>0.24303948961453548</v>
      </c>
      <c r="B2305" s="8">
        <f t="shared" si="1129"/>
        <v>6.9605103854645245E-3</v>
      </c>
      <c r="C2305" s="8">
        <f t="shared" si="1130"/>
        <v>0.67057398219569864</v>
      </c>
      <c r="D2305" s="8">
        <f t="shared" si="1131"/>
        <v>3.8389217028644319E-4</v>
      </c>
      <c r="E2305" s="8">
        <f t="shared" si="1132"/>
        <v>4.8703607829713558E-2</v>
      </c>
      <c r="F2305" s="3">
        <f t="shared" si="1133"/>
        <v>0.44478646349929563</v>
      </c>
      <c r="G2305" s="7">
        <f t="shared" si="1134"/>
        <v>3.0719720203759354E-3</v>
      </c>
      <c r="H2305" s="3">
        <f t="shared" si="1135"/>
        <v>0.2461114616349114</v>
      </c>
      <c r="I2305" s="3">
        <f t="shared" si="1136"/>
        <v>8.382174777446233E-2</v>
      </c>
      <c r="J2305" s="3">
        <f t="shared" si="1137"/>
        <v>0.7015782522255376</v>
      </c>
      <c r="K2305" s="3">
        <f t="shared" si="1140"/>
        <v>6.9420064939608075E-2</v>
      </c>
      <c r="L2305" s="7">
        <f t="shared" si="1141"/>
        <v>3.1377940270545338E-4</v>
      </c>
      <c r="M2305" s="7">
        <f t="shared" si="1143"/>
        <v>2.8280586834204379E-4</v>
      </c>
      <c r="N2305" s="3">
        <f t="shared" si="1138"/>
        <v>2.0880484486662397E-4</v>
      </c>
      <c r="O2305" s="3">
        <f t="shared" si="1144"/>
        <v>0.24738847428980165</v>
      </c>
      <c r="P2305" s="3">
        <f t="shared" si="1142"/>
        <v>0.24759727913466828</v>
      </c>
    </row>
    <row r="2306" spans="1:16" x14ac:dyDescent="0.25">
      <c r="A2306" s="8">
        <f t="shared" si="1139"/>
        <v>0.2437823983644139</v>
      </c>
      <c r="B2306" s="8">
        <f t="shared" si="1129"/>
        <v>6.2176016355861008E-3</v>
      </c>
      <c r="C2306" s="8">
        <f t="shared" si="1130"/>
        <v>0.63345863194228214</v>
      </c>
      <c r="D2306" s="8">
        <f t="shared" si="1131"/>
        <v>3.2439635572068058E-4</v>
      </c>
      <c r="E2306" s="8">
        <f t="shared" si="1132"/>
        <v>4.8763103644279319E-2</v>
      </c>
      <c r="F2306" s="3">
        <f t="shared" si="1133"/>
        <v>0.44424377997474479</v>
      </c>
      <c r="G2306" s="7">
        <f t="shared" si="1134"/>
        <v>3.0644803733889665E-3</v>
      </c>
      <c r="H2306" s="3">
        <f t="shared" si="1135"/>
        <v>0.24684687873780287</v>
      </c>
      <c r="I2306" s="3">
        <f t="shared" si="1136"/>
        <v>7.9182328992785267E-2</v>
      </c>
      <c r="J2306" s="3">
        <f t="shared" si="1137"/>
        <v>0.70621767100721478</v>
      </c>
      <c r="K2306" s="3">
        <f t="shared" si="1140"/>
        <v>6.9048263228436199E-2</v>
      </c>
      <c r="L2306" s="7">
        <f t="shared" si="1141"/>
        <v>3.1526293771634817E-4</v>
      </c>
      <c r="M2306" s="7">
        <f t="shared" si="1143"/>
        <v>2.8280586834204379E-4</v>
      </c>
      <c r="N2306" s="3">
        <f t="shared" si="1138"/>
        <v>2.0932408212043715E-4</v>
      </c>
      <c r="O2306" s="3">
        <f t="shared" si="1144"/>
        <v>0.24738847428980165</v>
      </c>
      <c r="P2306" s="3">
        <f t="shared" si="1142"/>
        <v>0.24759779837192208</v>
      </c>
    </row>
    <row r="2307" spans="1:16" x14ac:dyDescent="0.25">
      <c r="A2307" s="8">
        <f t="shared" si="1139"/>
        <v>0.24415785818147351</v>
      </c>
      <c r="B2307" s="8">
        <f t="shared" si="1129"/>
        <v>5.8421418185264917E-3</v>
      </c>
      <c r="C2307" s="8">
        <f t="shared" si="1130"/>
        <v>0.61387817154456004</v>
      </c>
      <c r="D2307" s="8">
        <f t="shared" si="1131"/>
        <v>2.9559602978283198E-4</v>
      </c>
      <c r="E2307" s="8">
        <f t="shared" si="1132"/>
        <v>4.8791903970217168E-2</v>
      </c>
      <c r="F2307" s="3">
        <f t="shared" si="1133"/>
        <v>0.44398155684717538</v>
      </c>
      <c r="G2307" s="7">
        <f t="shared" si="1134"/>
        <v>3.0608637083919506E-3</v>
      </c>
      <c r="H2307" s="3">
        <f t="shared" si="1135"/>
        <v>0.24721872188986546</v>
      </c>
      <c r="I2307" s="3">
        <f t="shared" si="1136"/>
        <v>7.6734771443070005E-2</v>
      </c>
      <c r="J2307" s="3">
        <f t="shared" si="1137"/>
        <v>0.70866522855692993</v>
      </c>
      <c r="K2307" s="3">
        <f t="shared" si="1140"/>
        <v>6.8850427541891898E-2</v>
      </c>
      <c r="L2307" s="7">
        <f t="shared" si="1141"/>
        <v>3.1609755821864123E-4</v>
      </c>
      <c r="M2307" s="7">
        <f t="shared" si="1143"/>
        <v>2.8280586834204379E-4</v>
      </c>
      <c r="N2307" s="3">
        <f t="shared" si="1138"/>
        <v>2.0961619929623976E-4</v>
      </c>
      <c r="O2307" s="3">
        <f t="shared" si="1144"/>
        <v>0.24738847428980165</v>
      </c>
      <c r="P2307" s="3">
        <f t="shared" si="1142"/>
        <v>0.24759809048909789</v>
      </c>
    </row>
    <row r="2308" spans="1:16" x14ac:dyDescent="0.25">
      <c r="A2308" s="8">
        <f t="shared" si="1139"/>
        <v>0.24434754248108972</v>
      </c>
      <c r="B2308" s="8">
        <f t="shared" si="1129"/>
        <v>5.6524575189102755E-3</v>
      </c>
      <c r="C2308" s="8">
        <f t="shared" si="1130"/>
        <v>0.60375248838064577</v>
      </c>
      <c r="D2308" s="8">
        <f t="shared" si="1131"/>
        <v>2.8138230747886284E-4</v>
      </c>
      <c r="E2308" s="8">
        <f t="shared" si="1132"/>
        <v>4.8806117692521134E-2</v>
      </c>
      <c r="F2308" s="3">
        <f t="shared" si="1133"/>
        <v>0.44385225685661139</v>
      </c>
      <c r="G2308" s="7">
        <f t="shared" si="1134"/>
        <v>3.0590811477749585E-3</v>
      </c>
      <c r="H2308" s="3">
        <f t="shared" si="1135"/>
        <v>0.24740662362886467</v>
      </c>
      <c r="I2308" s="3">
        <f t="shared" si="1136"/>
        <v>7.5469061047580721E-2</v>
      </c>
      <c r="J2308" s="3">
        <f t="shared" si="1137"/>
        <v>0.70993093895241932</v>
      </c>
      <c r="K2308" s="3">
        <f t="shared" si="1140"/>
        <v>6.8747697859935356E-2</v>
      </c>
      <c r="L2308" s="7">
        <f t="shared" si="1141"/>
        <v>3.1654289706152511E-4</v>
      </c>
      <c r="M2308" s="7">
        <f t="shared" si="1143"/>
        <v>2.8280586834204379E-4</v>
      </c>
      <c r="N2308" s="3">
        <f t="shared" si="1138"/>
        <v>2.097720678912491E-4</v>
      </c>
      <c r="O2308" s="3">
        <f t="shared" si="1144"/>
        <v>0.24738847428980165</v>
      </c>
      <c r="P2308" s="3">
        <f t="shared" si="1142"/>
        <v>0.2475982463576929</v>
      </c>
    </row>
    <row r="2309" spans="1:16" x14ac:dyDescent="0.25">
      <c r="A2309" s="8">
        <f t="shared" si="1139"/>
        <v>0.24444335384550384</v>
      </c>
      <c r="B2309" s="8">
        <f t="shared" si="1129"/>
        <v>5.5566461544961643E-3</v>
      </c>
      <c r="C2309" s="8">
        <f t="shared" si="1130"/>
        <v>0.59857482363108794</v>
      </c>
      <c r="D2309" s="8">
        <f t="shared" si="1131"/>
        <v>2.7429040689875249E-4</v>
      </c>
      <c r="E2309" s="8">
        <f t="shared" si="1132"/>
        <v>4.8813209593101245E-2</v>
      </c>
      <c r="F2309" s="3">
        <f t="shared" si="1133"/>
        <v>0.44378777111383555</v>
      </c>
      <c r="G2309" s="7">
        <f t="shared" si="1134"/>
        <v>3.0581923259345662E-3</v>
      </c>
      <c r="H2309" s="3">
        <f t="shared" si="1135"/>
        <v>0.24750154617143841</v>
      </c>
      <c r="I2309" s="3">
        <f t="shared" si="1136"/>
        <v>7.4821852953885992E-2</v>
      </c>
      <c r="J2309" s="3">
        <f t="shared" si="1137"/>
        <v>0.71057814704611399</v>
      </c>
      <c r="K2309" s="3">
        <f t="shared" si="1140"/>
        <v>6.8695061614290592E-2</v>
      </c>
      <c r="L2309" s="7">
        <f t="shared" si="1141"/>
        <v>3.1677418442332706E-4</v>
      </c>
      <c r="M2309" s="7">
        <f t="shared" si="1143"/>
        <v>2.8280586834204379E-4</v>
      </c>
      <c r="N2309" s="3">
        <f t="shared" si="1138"/>
        <v>2.0985301846787976E-4</v>
      </c>
      <c r="O2309" s="3">
        <f t="shared" si="1144"/>
        <v>0.24738847428980165</v>
      </c>
      <c r="P2309" s="3">
        <f t="shared" si="1142"/>
        <v>0.24759832730826953</v>
      </c>
    </row>
    <row r="2310" spans="1:16" x14ac:dyDescent="0.25">
      <c r="A2310" s="8">
        <f t="shared" si="1139"/>
        <v>0.24449174441391941</v>
      </c>
      <c r="B2310" s="8">
        <f t="shared" si="1129"/>
        <v>5.5082555860805904E-3</v>
      </c>
      <c r="C2310" s="8">
        <f t="shared" si="1130"/>
        <v>0.59594320864975714</v>
      </c>
      <c r="D2310" s="8">
        <f t="shared" si="1131"/>
        <v>2.7073114660660508E-4</v>
      </c>
      <c r="E2310" s="8">
        <f t="shared" si="1132"/>
        <v>4.8816768853393394E-2</v>
      </c>
      <c r="F2310" s="3">
        <f t="shared" si="1133"/>
        <v>0.44375541427767112</v>
      </c>
      <c r="G2310" s="7">
        <f t="shared" si="1134"/>
        <v>3.0577463928687498E-3</v>
      </c>
      <c r="H2310" s="3">
        <f t="shared" si="1135"/>
        <v>0.24754949080678815</v>
      </c>
      <c r="I2310" s="3">
        <f t="shared" si="1136"/>
        <v>7.4492901081219642E-2</v>
      </c>
      <c r="J2310" s="3">
        <f t="shared" si="1137"/>
        <v>0.71090709891878034</v>
      </c>
      <c r="K2310" s="3">
        <f t="shared" si="1140"/>
        <v>6.8668281590715419E-2</v>
      </c>
      <c r="L2310" s="7">
        <f t="shared" si="1141"/>
        <v>3.1689265805586987E-4</v>
      </c>
      <c r="M2310" s="7">
        <f t="shared" si="1143"/>
        <v>2.8280586834204379E-4</v>
      </c>
      <c r="N2310" s="3">
        <f t="shared" si="1138"/>
        <v>2.0989448423926974E-4</v>
      </c>
      <c r="O2310" s="3">
        <f t="shared" si="1144"/>
        <v>0.24738847428980165</v>
      </c>
      <c r="P2310" s="3">
        <f t="shared" si="1142"/>
        <v>0.24759836877404093</v>
      </c>
    </row>
    <row r="2311" spans="1:16" x14ac:dyDescent="0.25">
      <c r="A2311" s="8">
        <f t="shared" si="1139"/>
        <v>0.2445161833975458</v>
      </c>
      <c r="B2311" s="8">
        <f t="shared" si="1129"/>
        <v>5.4838166024542001E-3</v>
      </c>
      <c r="C2311" s="8">
        <f t="shared" si="1130"/>
        <v>0.59460985405979461</v>
      </c>
      <c r="D2311" s="8">
        <f t="shared" si="1131"/>
        <v>2.689393827043883E-4</v>
      </c>
      <c r="E2311" s="8">
        <f t="shared" si="1132"/>
        <v>4.8818560617295614E-2</v>
      </c>
      <c r="F2311" s="3">
        <f t="shared" si="1133"/>
        <v>0.44373912733838689</v>
      </c>
      <c r="G2311" s="7">
        <f t="shared" si="1134"/>
        <v>3.0575219430284645E-3</v>
      </c>
      <c r="H2311" s="3">
        <f t="shared" si="1135"/>
        <v>0.24757370534057427</v>
      </c>
      <c r="I2311" s="3">
        <f t="shared" si="1136"/>
        <v>7.4326231757474326E-2</v>
      </c>
      <c r="J2311" s="3">
        <f t="shared" si="1137"/>
        <v>0.71107376824252566</v>
      </c>
      <c r="K2311" s="3">
        <f t="shared" si="1140"/>
        <v>6.8654706160732798E-2</v>
      </c>
      <c r="L2311" s="7">
        <f t="shared" si="1141"/>
        <v>3.169529203415352E-4</v>
      </c>
      <c r="M2311" s="7">
        <f t="shared" si="1143"/>
        <v>2.8280586834204379E-4</v>
      </c>
      <c r="N2311" s="3">
        <f t="shared" si="1138"/>
        <v>2.0991557603925265E-4</v>
      </c>
      <c r="O2311" s="3">
        <f t="shared" si="1144"/>
        <v>0.24738847428980165</v>
      </c>
      <c r="P2311" s="3">
        <f t="shared" si="1142"/>
        <v>0.2475983898658409</v>
      </c>
    </row>
    <row r="2312" spans="1:16" x14ac:dyDescent="0.25">
      <c r="A2312" s="8">
        <f t="shared" si="1139"/>
        <v>0.24452852566017913</v>
      </c>
      <c r="B2312" s="8">
        <f t="shared" si="1129"/>
        <v>5.4714743398208698E-3</v>
      </c>
      <c r="C2312" s="8">
        <f t="shared" si="1130"/>
        <v>0.59393537479537128</v>
      </c>
      <c r="D2312" s="8">
        <f t="shared" si="1131"/>
        <v>2.6803598080402721E-4</v>
      </c>
      <c r="E2312" s="8">
        <f t="shared" si="1132"/>
        <v>4.8819464019195971E-2</v>
      </c>
      <c r="F2312" s="3">
        <f t="shared" si="1133"/>
        <v>0.44373091596657127</v>
      </c>
      <c r="G2312" s="7">
        <f t="shared" si="1134"/>
        <v>3.0574087854741043E-3</v>
      </c>
      <c r="H2312" s="3">
        <f t="shared" si="1135"/>
        <v>0.24758593444565324</v>
      </c>
      <c r="I2312" s="3">
        <f t="shared" si="1136"/>
        <v>7.4241921849421411E-2</v>
      </c>
      <c r="J2312" s="3">
        <f t="shared" si="1137"/>
        <v>0.71115807815057863</v>
      </c>
      <c r="K2312" s="3">
        <f t="shared" si="1140"/>
        <v>6.8647837265878697E-2</v>
      </c>
      <c r="L2312" s="7">
        <f t="shared" si="1141"/>
        <v>3.1698346431831027E-4</v>
      </c>
      <c r="M2312" s="7">
        <f t="shared" si="1143"/>
        <v>2.8280586834204379E-4</v>
      </c>
      <c r="N2312" s="3">
        <f t="shared" si="1138"/>
        <v>2.0992626643112389E-4</v>
      </c>
      <c r="O2312" s="3">
        <f t="shared" si="1144"/>
        <v>0.24738847428980165</v>
      </c>
      <c r="P2312" s="3">
        <f t="shared" si="1142"/>
        <v>0.24759840055623278</v>
      </c>
    </row>
    <row r="2313" spans="1:16" x14ac:dyDescent="0.25">
      <c r="A2313" s="8">
        <f t="shared" si="1139"/>
        <v>0.2445347587154689</v>
      </c>
      <c r="B2313" s="8">
        <f t="shared" si="1129"/>
        <v>5.4652412845311027E-3</v>
      </c>
      <c r="C2313" s="8">
        <f t="shared" si="1130"/>
        <v>0.59359446851819664</v>
      </c>
      <c r="D2313" s="8">
        <f t="shared" si="1131"/>
        <v>2.6758012555170001E-4</v>
      </c>
      <c r="E2313" s="8">
        <f t="shared" si="1132"/>
        <v>4.8819919874448302E-2</v>
      </c>
      <c r="F2313" s="3">
        <f t="shared" si="1133"/>
        <v>0.44372677263595572</v>
      </c>
      <c r="G2313" s="7">
        <f t="shared" si="1134"/>
        <v>3.0573516887254836E-3</v>
      </c>
      <c r="H2313" s="3">
        <f t="shared" si="1135"/>
        <v>0.24759211040419438</v>
      </c>
      <c r="I2313" s="3">
        <f t="shared" si="1136"/>
        <v>7.419930856477458E-2</v>
      </c>
      <c r="J2313" s="3">
        <f t="shared" si="1137"/>
        <v>0.71120069143522535</v>
      </c>
      <c r="K2313" s="3">
        <f t="shared" si="1140"/>
        <v>6.8644365032784441E-2</v>
      </c>
      <c r="L2313" s="7">
        <f t="shared" si="1141"/>
        <v>3.1699891772876909E-4</v>
      </c>
      <c r="M2313" s="7">
        <f t="shared" si="1143"/>
        <v>2.8280586834204379E-4</v>
      </c>
      <c r="N2313" s="3">
        <f t="shared" si="1138"/>
        <v>2.0993167512478448E-4</v>
      </c>
      <c r="O2313" s="3">
        <f t="shared" si="1144"/>
        <v>0.24738847428980165</v>
      </c>
      <c r="P2313" s="3">
        <f t="shared" si="1142"/>
        <v>0.24759840596492644</v>
      </c>
    </row>
    <row r="2314" spans="1:16" x14ac:dyDescent="0.25">
      <c r="A2314" s="8">
        <f t="shared" si="1139"/>
        <v>0.24453790649583493</v>
      </c>
      <c r="B2314" s="8">
        <f t="shared" si="1129"/>
        <v>5.462093504165072E-3</v>
      </c>
      <c r="C2314" s="8">
        <f t="shared" si="1130"/>
        <v>0.59342223383988157</v>
      </c>
      <c r="D2314" s="8">
        <f t="shared" si="1131"/>
        <v>2.6735000879716045E-4</v>
      </c>
      <c r="E2314" s="8">
        <f t="shared" si="1132"/>
        <v>4.8820149991202835E-2</v>
      </c>
      <c r="F2314" s="3">
        <f t="shared" si="1133"/>
        <v>0.44372468110274993</v>
      </c>
      <c r="G2314" s="7">
        <f t="shared" si="1134"/>
        <v>3.0573228667661041E-3</v>
      </c>
      <c r="H2314" s="3">
        <f t="shared" si="1135"/>
        <v>0.24759522936260103</v>
      </c>
      <c r="I2314" s="3">
        <f t="shared" si="1136"/>
        <v>7.4177779229985197E-2</v>
      </c>
      <c r="J2314" s="3">
        <f t="shared" si="1137"/>
        <v>0.71122222077001473</v>
      </c>
      <c r="K2314" s="3">
        <f t="shared" si="1140"/>
        <v>6.8642610657393424E-2</v>
      </c>
      <c r="L2314" s="7">
        <f t="shared" si="1141"/>
        <v>3.1700672911612343E-4</v>
      </c>
      <c r="M2314" s="7">
        <f>M2306</f>
        <v>2.8280586834204379E-4</v>
      </c>
      <c r="N2314" s="3">
        <f t="shared" si="1138"/>
        <v>2.0993440911035855E-4</v>
      </c>
      <c r="O2314" s="3">
        <f>O2306</f>
        <v>0.24738847428980165</v>
      </c>
      <c r="P2314" s="3">
        <f t="shared" si="1142"/>
        <v>0.247598408698912</v>
      </c>
    </row>
    <row r="2315" spans="1:16" x14ac:dyDescent="0.25">
      <c r="A2315" s="8">
        <f t="shared" si="1139"/>
        <v>0.2445394961639904</v>
      </c>
      <c r="B2315" s="8">
        <f t="shared" si="1129"/>
        <v>5.4605038360096003E-3</v>
      </c>
      <c r="C2315" s="8">
        <f t="shared" si="1130"/>
        <v>0.59333523475058358</v>
      </c>
      <c r="D2315" s="8">
        <f t="shared" si="1131"/>
        <v>2.6723382161087349E-4</v>
      </c>
      <c r="E2315" s="8">
        <f t="shared" si="1132"/>
        <v>4.8820266178389124E-2</v>
      </c>
      <c r="F2315" s="3">
        <f t="shared" si="1133"/>
        <v>0.44372362508388274</v>
      </c>
      <c r="G2315" s="7">
        <f t="shared" si="1134"/>
        <v>3.0573083145587284E-3</v>
      </c>
      <c r="H2315" s="3">
        <f t="shared" si="1135"/>
        <v>0.24759680447854912</v>
      </c>
      <c r="I2315" s="3">
        <f t="shared" si="1136"/>
        <v>7.4166904343822948E-2</v>
      </c>
      <c r="J2315" s="3">
        <f t="shared" si="1137"/>
        <v>0.71123309565617698</v>
      </c>
      <c r="K2315" s="3">
        <f t="shared" si="1140"/>
        <v>6.8641724459332143E-2</v>
      </c>
      <c r="L2315" s="7">
        <f t="shared" si="1141"/>
        <v>3.1701067580111315E-4</v>
      </c>
      <c r="M2315" s="7">
        <f t="shared" si="1143"/>
        <v>2.8280586834204379E-4</v>
      </c>
      <c r="N2315" s="3">
        <f t="shared" si="1138"/>
        <v>2.0993579045010491E-4</v>
      </c>
      <c r="O2315" s="3">
        <f t="shared" si="1144"/>
        <v>0.24738847428980165</v>
      </c>
      <c r="P2315" s="3">
        <f t="shared" si="1142"/>
        <v>0.24759841008025177</v>
      </c>
    </row>
    <row r="2316" spans="1:16" x14ac:dyDescent="0.25">
      <c r="A2316" s="8">
        <f t="shared" si="1139"/>
        <v>0.24454029896484172</v>
      </c>
      <c r="B2316" s="8">
        <f t="shared" si="1129"/>
        <v>5.4597010351582764E-3</v>
      </c>
      <c r="C2316" s="8">
        <f t="shared" si="1130"/>
        <v>0.59329129449668061</v>
      </c>
      <c r="D2316" s="8">
        <f t="shared" si="1131"/>
        <v>2.67175152017512E-4</v>
      </c>
      <c r="E2316" s="8">
        <f t="shared" si="1132"/>
        <v>4.8820324847982488E-2</v>
      </c>
      <c r="F2316" s="3">
        <f t="shared" si="1133"/>
        <v>0.44372309184112513</v>
      </c>
      <c r="G2316" s="7">
        <f t="shared" si="1134"/>
        <v>3.0573009663516703E-3</v>
      </c>
      <c r="H2316" s="3">
        <f t="shared" si="1135"/>
        <v>0.2475975999311934</v>
      </c>
      <c r="I2316" s="3">
        <f t="shared" si="1136"/>
        <v>7.4161411812085076E-2</v>
      </c>
      <c r="J2316" s="3">
        <f t="shared" si="1137"/>
        <v>0.71123858818791486</v>
      </c>
      <c r="K2316" s="3">
        <f t="shared" si="1140"/>
        <v>6.8641276863740372E-2</v>
      </c>
      <c r="L2316" s="7">
        <f t="shared" si="1141"/>
        <v>3.1701266939161075E-4</v>
      </c>
      <c r="M2316" s="7">
        <f t="shared" si="1143"/>
        <v>2.8280586834204379E-4</v>
      </c>
      <c r="N2316" s="3">
        <f t="shared" si="1138"/>
        <v>2.0993648820677907E-4</v>
      </c>
      <c r="O2316" s="3">
        <f t="shared" si="1144"/>
        <v>0.24738847428980165</v>
      </c>
      <c r="P2316" s="3">
        <f t="shared" si="1142"/>
        <v>0.24759841077800843</v>
      </c>
    </row>
    <row r="2317" spans="1:16" x14ac:dyDescent="0.25">
      <c r="A2317" s="8">
        <f t="shared" si="1139"/>
        <v>0.24454070438824924</v>
      </c>
      <c r="B2317" s="8">
        <f t="shared" si="1129"/>
        <v>5.4592956117507641E-3</v>
      </c>
      <c r="C2317" s="8">
        <f t="shared" si="1130"/>
        <v>0.59326910297682156</v>
      </c>
      <c r="D2317" s="8">
        <f t="shared" si="1131"/>
        <v>2.6714552481929988E-4</v>
      </c>
      <c r="E2317" s="8">
        <f t="shared" si="1132"/>
        <v>4.8820354475180697E-2</v>
      </c>
      <c r="F2317" s="3">
        <f t="shared" si="1133"/>
        <v>0.44372282256262169</v>
      </c>
      <c r="G2317" s="7">
        <f t="shared" si="1134"/>
        <v>3.0572972556357119E-3</v>
      </c>
      <c r="H2317" s="3">
        <f t="shared" si="1135"/>
        <v>0.24759800164388496</v>
      </c>
      <c r="I2317" s="3">
        <f t="shared" si="1136"/>
        <v>7.4158637872102695E-2</v>
      </c>
      <c r="J2317" s="3">
        <f t="shared" si="1137"/>
        <v>0.71124136212789724</v>
      </c>
      <c r="K2317" s="3">
        <f t="shared" si="1140"/>
        <v>6.8641050808855658E-2</v>
      </c>
      <c r="L2317" s="7">
        <f t="shared" si="1141"/>
        <v>3.170136762966973E-4</v>
      </c>
      <c r="M2317" s="7">
        <f t="shared" si="1143"/>
        <v>2.8280586834204379E-4</v>
      </c>
      <c r="N2317" s="3">
        <f t="shared" si="1138"/>
        <v>2.099368406235594E-4</v>
      </c>
      <c r="O2317" s="3">
        <f t="shared" si="1144"/>
        <v>0.24738847428980165</v>
      </c>
      <c r="P2317" s="3">
        <f t="shared" si="1142"/>
        <v>0.24759841113042522</v>
      </c>
    </row>
    <row r="2318" spans="1:16" x14ac:dyDescent="0.25">
      <c r="A2318" s="8">
        <f t="shared" si="1139"/>
        <v>0.24454090913151938</v>
      </c>
      <c r="B2318" s="8">
        <f t="shared" si="1129"/>
        <v>5.4590908684806205E-3</v>
      </c>
      <c r="C2318" s="8">
        <f t="shared" si="1130"/>
        <v>0.59325789570960019</v>
      </c>
      <c r="D2318" s="8">
        <f t="shared" si="1131"/>
        <v>2.6713056316777714E-4</v>
      </c>
      <c r="E2318" s="8">
        <f t="shared" si="1132"/>
        <v>4.8820369436832226E-2</v>
      </c>
      <c r="F2318" s="3">
        <f t="shared" si="1133"/>
        <v>0.44372268657786113</v>
      </c>
      <c r="G2318" s="7">
        <f t="shared" si="1134"/>
        <v>3.0572953817371855E-3</v>
      </c>
      <c r="H2318" s="3">
        <f t="shared" si="1135"/>
        <v>0.24759820451325656</v>
      </c>
      <c r="I2318" s="3">
        <f t="shared" si="1136"/>
        <v>7.4157236963700024E-2</v>
      </c>
      <c r="J2318" s="3">
        <f t="shared" si="1137"/>
        <v>0.71124276303629996</v>
      </c>
      <c r="K2318" s="3">
        <f t="shared" si="1140"/>
        <v>6.8640936645060199E-2</v>
      </c>
      <c r="L2318" s="7">
        <f t="shared" si="1141"/>
        <v>3.1701418482531977E-4</v>
      </c>
      <c r="M2318" s="7">
        <f t="shared" si="1143"/>
        <v>2.8280586834204379E-4</v>
      </c>
      <c r="N2318" s="3">
        <f t="shared" si="1138"/>
        <v>2.0993701860857724E-4</v>
      </c>
      <c r="O2318" s="3">
        <f t="shared" si="1144"/>
        <v>0.24738847428980165</v>
      </c>
      <c r="P2318" s="3">
        <f t="shared" si="1142"/>
        <v>0.24759841130841023</v>
      </c>
    </row>
    <row r="2319" spans="1:16" x14ac:dyDescent="0.25">
      <c r="A2319" s="8">
        <f t="shared" si="1139"/>
        <v>0.24454101252909621</v>
      </c>
      <c r="B2319" s="8">
        <f t="shared" si="1129"/>
        <v>5.4589874709037867E-3</v>
      </c>
      <c r="C2319" s="8">
        <f t="shared" si="1130"/>
        <v>0.59325223583975406</v>
      </c>
      <c r="D2319" s="8">
        <f t="shared" si="1131"/>
        <v>2.6712300747537727E-4</v>
      </c>
      <c r="E2319" s="8">
        <f t="shared" si="1132"/>
        <v>4.8820376992524624E-2</v>
      </c>
      <c r="F2319" s="3">
        <f t="shared" si="1133"/>
        <v>0.44372261790505818</v>
      </c>
      <c r="G2319" s="7">
        <f t="shared" si="1134"/>
        <v>3.0572944354117738E-3</v>
      </c>
      <c r="H2319" s="3">
        <f t="shared" si="1135"/>
        <v>0.24759830696450799</v>
      </c>
      <c r="I2319" s="3">
        <f t="shared" si="1136"/>
        <v>7.4156529479969258E-2</v>
      </c>
      <c r="J2319" s="3">
        <f t="shared" si="1137"/>
        <v>0.71124347052003078</v>
      </c>
      <c r="K2319" s="3">
        <f t="shared" si="1140"/>
        <v>6.8640878990184964E-2</v>
      </c>
      <c r="L2319" s="7">
        <f t="shared" si="1141"/>
        <v>3.1701444164558155E-4</v>
      </c>
      <c r="M2319" s="7">
        <f t="shared" si="1143"/>
        <v>2.8280586834204379E-4</v>
      </c>
      <c r="N2319" s="3">
        <f t="shared" si="1138"/>
        <v>2.0993710849566885E-4</v>
      </c>
      <c r="O2319" s="3">
        <f t="shared" si="1144"/>
        <v>0.24738847428980165</v>
      </c>
      <c r="P2319" s="3">
        <f t="shared" si="1142"/>
        <v>0.24759841139829733</v>
      </c>
    </row>
    <row r="2320" spans="1:16" x14ac:dyDescent="0.25">
      <c r="A2320" s="8">
        <f t="shared" si="1139"/>
        <v>0.24454106474599088</v>
      </c>
      <c r="B2320" s="8">
        <f t="shared" si="1129"/>
        <v>5.4589352540091174E-3</v>
      </c>
      <c r="C2320" s="8">
        <f t="shared" si="1130"/>
        <v>0.59324937752434836</v>
      </c>
      <c r="D2320" s="8">
        <f t="shared" si="1131"/>
        <v>2.6711919179557737E-4</v>
      </c>
      <c r="E2320" s="8">
        <f t="shared" si="1132"/>
        <v>4.8820380808204424E-2</v>
      </c>
      <c r="F2320" s="3">
        <f t="shared" si="1133"/>
        <v>0.44372258322479963</v>
      </c>
      <c r="G2320" s="7">
        <f t="shared" si="1134"/>
        <v>3.0572939575107022E-3</v>
      </c>
      <c r="H2320" s="3">
        <f t="shared" si="1135"/>
        <v>0.24759835870350158</v>
      </c>
      <c r="I2320" s="3">
        <f t="shared" si="1136"/>
        <v>7.4156172190543546E-2</v>
      </c>
      <c r="J2320" s="3">
        <f t="shared" si="1137"/>
        <v>0.71124382780945639</v>
      </c>
      <c r="K2320" s="3">
        <f t="shared" si="1140"/>
        <v>6.8640849873615351E-2</v>
      </c>
      <c r="L2320" s="7">
        <f t="shared" si="1141"/>
        <v>3.1701457134457556E-4</v>
      </c>
      <c r="M2320" s="7">
        <f t="shared" si="1143"/>
        <v>2.8280586834204379E-4</v>
      </c>
      <c r="N2320" s="3">
        <f t="shared" si="1138"/>
        <v>2.0993715389031677E-4</v>
      </c>
      <c r="O2320" s="3">
        <f t="shared" si="1144"/>
        <v>0.24738847428980165</v>
      </c>
      <c r="P2320" s="3">
        <f t="shared" si="1142"/>
        <v>0.24759841144369196</v>
      </c>
    </row>
    <row r="2321" spans="1:16" x14ac:dyDescent="0.25">
      <c r="A2321" s="8">
        <f t="shared" si="1139"/>
        <v>0.24454109111608607</v>
      </c>
      <c r="B2321" s="8">
        <f t="shared" si="1129"/>
        <v>5.4589088839139266E-3</v>
      </c>
      <c r="C2321" s="8">
        <f t="shared" si="1130"/>
        <v>0.59324793403915033</v>
      </c>
      <c r="D2321" s="8">
        <f t="shared" si="1131"/>
        <v>2.6711726484288968E-4</v>
      </c>
      <c r="E2321" s="8">
        <f t="shared" si="1132"/>
        <v>4.8820382735157111E-2</v>
      </c>
      <c r="F2321" s="3">
        <f t="shared" si="1133"/>
        <v>0.44372256571095853</v>
      </c>
      <c r="G2321" s="7">
        <f t="shared" si="1134"/>
        <v>3.0572937161663957E-3</v>
      </c>
      <c r="H2321" s="3">
        <f t="shared" si="1135"/>
        <v>0.24759838483225247</v>
      </c>
      <c r="I2321" s="3">
        <f t="shared" si="1136"/>
        <v>7.4155991754893791E-2</v>
      </c>
      <c r="J2321" s="3">
        <f t="shared" si="1137"/>
        <v>0.71124400824510614</v>
      </c>
      <c r="K2321" s="3">
        <f t="shared" si="1140"/>
        <v>6.8640835169373859E-2</v>
      </c>
      <c r="L2321" s="7">
        <f t="shared" si="1141"/>
        <v>3.1701463684447306E-4</v>
      </c>
      <c r="M2321" s="7">
        <f t="shared" si="1143"/>
        <v>2.8280586834204379E-4</v>
      </c>
      <c r="N2321" s="3">
        <f t="shared" si="1138"/>
        <v>2.0993717681528086E-4</v>
      </c>
      <c r="O2321" s="3">
        <f t="shared" si="1144"/>
        <v>0.24738847428980165</v>
      </c>
      <c r="P2321" s="3">
        <f t="shared" si="1142"/>
        <v>0.24759841146661693</v>
      </c>
    </row>
    <row r="2322" spans="1:16" x14ac:dyDescent="0.25">
      <c r="A2322" s="8">
        <f t="shared" si="1139"/>
        <v>0.24454110443326832</v>
      </c>
      <c r="B2322" s="8">
        <f t="shared" si="1129"/>
        <v>5.4588955667316807E-3</v>
      </c>
      <c r="C2322" s="8">
        <f t="shared" si="1130"/>
        <v>0.59324720506227457</v>
      </c>
      <c r="D2322" s="8">
        <f t="shared" si="1131"/>
        <v>2.6711629171274637E-4</v>
      </c>
      <c r="E2322" s="8">
        <f t="shared" si="1132"/>
        <v>4.882038370828725E-2</v>
      </c>
      <c r="F2322" s="3">
        <f t="shared" si="1133"/>
        <v>0.44372255686629636</v>
      </c>
      <c r="G2322" s="7">
        <f t="shared" si="1134"/>
        <v>3.0572935942851489E-3</v>
      </c>
      <c r="H2322" s="3">
        <f t="shared" si="1135"/>
        <v>0.24759839802755346</v>
      </c>
      <c r="I2322" s="3">
        <f t="shared" si="1136"/>
        <v>7.4155900632784322E-2</v>
      </c>
      <c r="J2322" s="3">
        <f t="shared" si="1137"/>
        <v>0.71124409936721567</v>
      </c>
      <c r="K2322" s="3">
        <f t="shared" si="1140"/>
        <v>6.8640827743558216E-2</v>
      </c>
      <c r="L2322" s="7">
        <f t="shared" si="1141"/>
        <v>3.1701466992275639E-4</v>
      </c>
      <c r="M2322" s="7">
        <f t="shared" si="1143"/>
        <v>2.8280586834204379E-4</v>
      </c>
      <c r="N2322" s="3">
        <f t="shared" si="1138"/>
        <v>2.0993718839268006E-4</v>
      </c>
      <c r="O2322" s="3">
        <f t="shared" si="1144"/>
        <v>0.24738847428980165</v>
      </c>
      <c r="P2322" s="3">
        <f t="shared" si="1142"/>
        <v>0.24759841147819434</v>
      </c>
    </row>
    <row r="2323" spans="1:16" x14ac:dyDescent="0.25">
      <c r="A2323" s="8">
        <f t="shared" si="1139"/>
        <v>0.24454111115858876</v>
      </c>
      <c r="B2323" s="8">
        <f t="shared" si="1129"/>
        <v>5.4588888414112413E-3</v>
      </c>
      <c r="C2323" s="8">
        <f t="shared" si="1130"/>
        <v>0.59324683692077151</v>
      </c>
      <c r="D2323" s="8">
        <f t="shared" si="1131"/>
        <v>2.6711580027198589E-4</v>
      </c>
      <c r="E2323" s="8">
        <f t="shared" si="1132"/>
        <v>4.8820384199728013E-2</v>
      </c>
      <c r="F2323" s="3">
        <f t="shared" si="1133"/>
        <v>0.4437225523996508</v>
      </c>
      <c r="G2323" s="7">
        <f t="shared" si="1134"/>
        <v>3.057293532733864E-3</v>
      </c>
      <c r="H2323" s="3">
        <f t="shared" si="1135"/>
        <v>0.24759840469132263</v>
      </c>
      <c r="I2323" s="3">
        <f t="shared" si="1136"/>
        <v>7.4155854615096439E-2</v>
      </c>
      <c r="J2323" s="3">
        <f t="shared" si="1137"/>
        <v>0.71124414538490355</v>
      </c>
      <c r="K2323" s="3">
        <f t="shared" si="1140"/>
        <v>6.8640823993437461E-2</v>
      </c>
      <c r="L2323" s="7">
        <f t="shared" si="1141"/>
        <v>3.1701468662767845E-4</v>
      </c>
      <c r="M2323" s="7">
        <f t="shared" si="1143"/>
        <v>2.8280586834204379E-4</v>
      </c>
      <c r="N2323" s="3">
        <f t="shared" si="1138"/>
        <v>2.0993719423940277E-4</v>
      </c>
      <c r="O2323" s="3">
        <f t="shared" si="1144"/>
        <v>0.24738847428980165</v>
      </c>
      <c r="P2323" s="3">
        <f t="shared" si="1142"/>
        <v>0.24759841148404105</v>
      </c>
    </row>
    <row r="2324" spans="1:16" x14ac:dyDescent="0.25">
      <c r="A2324" s="8">
        <f t="shared" si="1139"/>
        <v>0.24454111455494798</v>
      </c>
      <c r="B2324" s="8">
        <f t="shared" si="1129"/>
        <v>5.4588854450520197E-3</v>
      </c>
      <c r="C2324" s="8">
        <f t="shared" si="1130"/>
        <v>0.59324665100526541</v>
      </c>
      <c r="D2324" s="8">
        <f t="shared" si="1131"/>
        <v>2.6711555208922336E-4</v>
      </c>
      <c r="E2324" s="8">
        <f t="shared" si="1132"/>
        <v>4.8820384447910772E-2</v>
      </c>
      <c r="F2324" s="3">
        <f t="shared" si="1133"/>
        <v>0.44372255014394779</v>
      </c>
      <c r="G2324" s="7">
        <f t="shared" si="1134"/>
        <v>3.0572935016498176E-3</v>
      </c>
      <c r="H2324" s="3">
        <f t="shared" si="1135"/>
        <v>0.2475984080565978</v>
      </c>
      <c r="I2324" s="3">
        <f t="shared" si="1136"/>
        <v>7.4155831375658177E-2</v>
      </c>
      <c r="J2324" s="3">
        <f t="shared" si="1137"/>
        <v>0.71124416862434181</v>
      </c>
      <c r="K2324" s="3">
        <f t="shared" si="1140"/>
        <v>6.8640822099585122E-2</v>
      </c>
      <c r="L2324" s="7">
        <f t="shared" si="1141"/>
        <v>3.1701469506385241E-4</v>
      </c>
      <c r="M2324" s="7">
        <f t="shared" si="1143"/>
        <v>2.8280586834204379E-4</v>
      </c>
      <c r="N2324" s="3">
        <f t="shared" si="1138"/>
        <v>2.0993719719206367E-4</v>
      </c>
      <c r="O2324" s="3">
        <f t="shared" si="1144"/>
        <v>0.24738847428980165</v>
      </c>
      <c r="P2324" s="3">
        <f t="shared" si="1142"/>
        <v>0.24759841148699371</v>
      </c>
    </row>
    <row r="2325" spans="1:16" x14ac:dyDescent="0.25">
      <c r="A2325" s="8">
        <f t="shared" si="1139"/>
        <v>0.24454111627014594</v>
      </c>
      <c r="B2325" s="8">
        <f t="shared" si="1129"/>
        <v>5.4588837298540638E-3</v>
      </c>
      <c r="C2325" s="8">
        <f t="shared" si="1130"/>
        <v>0.59324655711591268</v>
      </c>
      <c r="D2325" s="8">
        <f t="shared" si="1131"/>
        <v>2.6711542675428735E-4</v>
      </c>
      <c r="E2325" s="8">
        <f t="shared" si="1132"/>
        <v>4.8820384573245709E-2</v>
      </c>
      <c r="F2325" s="3">
        <f t="shared" si="1133"/>
        <v>0.44372254900479374</v>
      </c>
      <c r="G2325" s="7">
        <f t="shared" si="1134"/>
        <v>3.0572934859520434E-3</v>
      </c>
      <c r="H2325" s="3">
        <f t="shared" si="1135"/>
        <v>0.24759840975609798</v>
      </c>
      <c r="I2325" s="3">
        <f t="shared" si="1136"/>
        <v>7.4155819639489085E-2</v>
      </c>
      <c r="J2325" s="3">
        <f t="shared" si="1137"/>
        <v>0.71124418036051096</v>
      </c>
      <c r="K2325" s="3">
        <f t="shared" si="1140"/>
        <v>6.8640821143169065E-2</v>
      </c>
      <c r="L2325" s="7">
        <f t="shared" si="1141"/>
        <v>3.1701469932421308E-4</v>
      </c>
      <c r="M2325" s="7">
        <f t="shared" si="1143"/>
        <v>2.8280586834204379E-4</v>
      </c>
      <c r="N2325" s="3">
        <f t="shared" si="1138"/>
        <v>2.099371986831899E-4</v>
      </c>
      <c r="O2325" s="3">
        <f t="shared" si="1144"/>
        <v>0.24738847428980165</v>
      </c>
      <c r="P2325" s="3">
        <f t="shared" si="1142"/>
        <v>0.24759841148848485</v>
      </c>
    </row>
    <row r="2326" spans="1:16" x14ac:dyDescent="0.25">
      <c r="A2326" s="8">
        <f t="shared" si="1139"/>
        <v>0.24454111713633936</v>
      </c>
      <c r="B2326" s="8">
        <f t="shared" si="1129"/>
        <v>5.4588828636606412E-3</v>
      </c>
      <c r="C2326" s="8">
        <f t="shared" si="1130"/>
        <v>0.59324650970077375</v>
      </c>
      <c r="D2326" s="8">
        <f t="shared" si="1131"/>
        <v>2.6711536345880218E-4</v>
      </c>
      <c r="E2326" s="8">
        <f t="shared" si="1132"/>
        <v>4.8820384636541196E-2</v>
      </c>
      <c r="F2326" s="3">
        <f t="shared" si="1133"/>
        <v>0.44372254842950876</v>
      </c>
      <c r="G2326" s="7">
        <f t="shared" si="1134"/>
        <v>3.0572934780244989E-3</v>
      </c>
      <c r="H2326" s="3">
        <f t="shared" si="1135"/>
        <v>0.24759841061436386</v>
      </c>
      <c r="I2326" s="3">
        <f t="shared" si="1136"/>
        <v>7.4155813712596719E-2</v>
      </c>
      <c r="J2326" s="3">
        <f t="shared" si="1137"/>
        <v>0.71124418628740327</v>
      </c>
      <c r="K2326" s="3">
        <f t="shared" si="1140"/>
        <v>6.8640820660168606E-2</v>
      </c>
      <c r="L2326" s="7">
        <f t="shared" si="1141"/>
        <v>3.1701470147574138E-4</v>
      </c>
      <c r="M2326" s="7">
        <f t="shared" si="1143"/>
        <v>2.8280586834204379E-4</v>
      </c>
      <c r="N2326" s="3">
        <f t="shared" si="1138"/>
        <v>2.0993719943622482E-4</v>
      </c>
      <c r="O2326" s="3">
        <f t="shared" si="1144"/>
        <v>0.24738847428980165</v>
      </c>
      <c r="P2326" s="3">
        <f t="shared" si="1142"/>
        <v>0.24759841148923789</v>
      </c>
    </row>
    <row r="2327" spans="1:16" x14ac:dyDescent="0.25">
      <c r="A2327" s="8">
        <f t="shared" si="1139"/>
        <v>0.24454111757377639</v>
      </c>
      <c r="B2327" s="8">
        <f t="shared" si="1129"/>
        <v>5.4588824262236102E-3</v>
      </c>
      <c r="C2327" s="8">
        <f t="shared" si="1130"/>
        <v>0.59324648575561545</v>
      </c>
      <c r="D2327" s="8">
        <f t="shared" si="1131"/>
        <v>2.6711533149390183E-4</v>
      </c>
      <c r="E2327" s="8">
        <f t="shared" si="1132"/>
        <v>4.8820384668506099E-2</v>
      </c>
      <c r="F2327" s="3">
        <f t="shared" si="1133"/>
        <v>0.44372254813898365</v>
      </c>
      <c r="G2327" s="7">
        <f t="shared" si="1134"/>
        <v>3.0572934740210039E-3</v>
      </c>
      <c r="H2327" s="3">
        <f t="shared" si="1135"/>
        <v>0.2475984110477974</v>
      </c>
      <c r="I2327" s="3">
        <f t="shared" si="1136"/>
        <v>7.4155810719451931E-2</v>
      </c>
      <c r="J2327" s="3">
        <f t="shared" si="1137"/>
        <v>0.71124418928054811</v>
      </c>
      <c r="K2327" s="3">
        <f t="shared" si="1140"/>
        <v>6.8640820416248138E-2</v>
      </c>
      <c r="L2327" s="7">
        <f t="shared" si="1141"/>
        <v>3.1701470256228673E-4</v>
      </c>
      <c r="M2327" s="7">
        <f t="shared" si="1143"/>
        <v>2.8280586834204379E-4</v>
      </c>
      <c r="N2327" s="3">
        <f t="shared" si="1138"/>
        <v>2.099371998165157E-4</v>
      </c>
      <c r="O2327" s="3">
        <f t="shared" si="1144"/>
        <v>0.24738847428980165</v>
      </c>
      <c r="P2327" s="3">
        <f t="shared" si="1142"/>
        <v>0.24759841148961817</v>
      </c>
    </row>
    <row r="2329" spans="1:16" x14ac:dyDescent="0.25">
      <c r="A2329" s="5" t="s">
        <v>75</v>
      </c>
      <c r="B2329" s="5"/>
      <c r="C2329" s="5"/>
      <c r="D2329" s="5"/>
      <c r="E2329" s="5"/>
      <c r="F2329">
        <f>F2296+1</f>
        <v>71</v>
      </c>
      <c r="G2329" t="s">
        <v>76</v>
      </c>
      <c r="H2329">
        <f>D$18/100</f>
        <v>0.7</v>
      </c>
      <c r="K2329" t="s">
        <v>15</v>
      </c>
    </row>
    <row r="2330" spans="1:16" x14ac:dyDescent="0.25">
      <c r="A2330" s="1" t="s">
        <v>82</v>
      </c>
      <c r="B2330" s="1" t="s">
        <v>182</v>
      </c>
      <c r="C2330" s="1" t="s">
        <v>183</v>
      </c>
      <c r="D2330" s="1" t="s">
        <v>184</v>
      </c>
      <c r="E2330" s="1" t="s">
        <v>185</v>
      </c>
      <c r="F2330" s="1" t="s">
        <v>79</v>
      </c>
      <c r="G2330" s="1" t="s">
        <v>81</v>
      </c>
      <c r="H2330" s="1" t="s">
        <v>84</v>
      </c>
      <c r="I2330" s="1" t="s">
        <v>60</v>
      </c>
      <c r="J2330" s="1" t="s">
        <v>187</v>
      </c>
      <c r="K2330" s="1" t="s">
        <v>86</v>
      </c>
      <c r="L2330" s="1" t="s">
        <v>88</v>
      </c>
      <c r="M2330" s="1" t="s">
        <v>88</v>
      </c>
      <c r="N2330" s="1" t="s">
        <v>90</v>
      </c>
      <c r="O2330" s="1" t="s">
        <v>92</v>
      </c>
      <c r="P2330" s="1" t="s">
        <v>92</v>
      </c>
    </row>
    <row r="2331" spans="1:16" x14ac:dyDescent="0.25">
      <c r="A2331" s="1" t="s">
        <v>77</v>
      </c>
      <c r="B2331" s="1" t="s">
        <v>10</v>
      </c>
      <c r="C2331" s="1" t="s">
        <v>57</v>
      </c>
      <c r="D2331" s="1" t="s">
        <v>59</v>
      </c>
      <c r="E2331" s="1" t="s">
        <v>186</v>
      </c>
      <c r="F2331" s="1" t="s">
        <v>78</v>
      </c>
      <c r="G2331" s="1" t="s">
        <v>80</v>
      </c>
      <c r="H2331" s="1" t="s">
        <v>83</v>
      </c>
      <c r="I2331" s="1" t="s">
        <v>61</v>
      </c>
      <c r="J2331" s="1" t="s">
        <v>188</v>
      </c>
      <c r="K2331" s="1" t="s">
        <v>85</v>
      </c>
      <c r="L2331" s="1" t="s">
        <v>87</v>
      </c>
      <c r="M2331" s="1" t="s">
        <v>28</v>
      </c>
      <c r="N2331" s="1" t="s">
        <v>89</v>
      </c>
      <c r="O2331" s="1" t="s">
        <v>32</v>
      </c>
      <c r="P2331" s="1" t="s">
        <v>91</v>
      </c>
    </row>
    <row r="2332" spans="1:16" x14ac:dyDescent="0.25">
      <c r="A2332" s="1" t="s">
        <v>0</v>
      </c>
      <c r="B2332" s="1" t="s">
        <v>0</v>
      </c>
      <c r="C2332" s="1" t="s">
        <v>97</v>
      </c>
      <c r="D2332" s="1" t="s">
        <v>17</v>
      </c>
      <c r="E2332" s="1" t="s">
        <v>17</v>
      </c>
      <c r="F2332" s="1" t="s">
        <v>22</v>
      </c>
      <c r="G2332" s="1" t="s">
        <v>0</v>
      </c>
      <c r="H2332" s="1" t="s">
        <v>0</v>
      </c>
      <c r="I2332" s="1" t="s">
        <v>0</v>
      </c>
      <c r="J2332" s="1" t="s">
        <v>0</v>
      </c>
      <c r="K2332" s="1" t="s">
        <v>0</v>
      </c>
      <c r="L2332" s="1" t="s">
        <v>20</v>
      </c>
      <c r="M2332" s="1" t="s">
        <v>20</v>
      </c>
      <c r="N2332" s="1" t="s">
        <v>0</v>
      </c>
      <c r="O2332" s="1" t="s">
        <v>0</v>
      </c>
      <c r="P2332" s="1" t="s">
        <v>0</v>
      </c>
    </row>
    <row r="2333" spans="1:16" x14ac:dyDescent="0.25">
      <c r="A2333" s="8">
        <v>0.2</v>
      </c>
      <c r="B2333" s="8">
        <f t="shared" ref="B2333:B2360" si="1145">IF(A2333&lt;$D$24,A2333,2*$D$24-A2333)</f>
        <v>4.9999999999999989E-2</v>
      </c>
      <c r="C2333" s="8">
        <f t="shared" ref="C2333:C2360" si="1146">2*ACOS(($D$24-B2333)/$D$24)</f>
        <v>1.8545904360032242</v>
      </c>
      <c r="D2333" s="8">
        <f t="shared" ref="D2333:D2360" si="1147">$D$24^2*(C2333-SIN(C2333))/2</f>
        <v>6.9889877812751881E-3</v>
      </c>
      <c r="E2333" s="8">
        <f t="shared" ref="E2333:E2360" si="1148">IF(A2333&lt;$D$24,D2333,3.1416*($D$24)^2-D2333)</f>
        <v>4.2098512218724814E-2</v>
      </c>
      <c r="F2333" s="3">
        <f t="shared" ref="F2333:F2360" si="1149">$D$19/E2333</f>
        <v>0.51457175906087338</v>
      </c>
      <c r="G2333" s="7">
        <f t="shared" ref="G2333:G2360" si="1150">F2333^2/(2*32.2)</f>
        <v>4.1115542736490911E-3</v>
      </c>
      <c r="H2333" s="3">
        <f t="shared" ref="H2333:H2360" si="1151">A2333+G2333</f>
        <v>0.2041115542736491</v>
      </c>
      <c r="I2333" s="3">
        <f t="shared" ref="I2333:I2360" si="1152">$D$24*C2333</f>
        <v>0.23182380450040302</v>
      </c>
      <c r="J2333" s="3">
        <f t="shared" ref="J2333:J2360" si="1153">IF(A2333&lt;$D$24,I2333,(2*3.1416*$D$24-I2333))</f>
        <v>0.55357619549959702</v>
      </c>
      <c r="K2333" s="3">
        <f>E2333/J2333</f>
        <v>7.6048270429568104E-2</v>
      </c>
      <c r="L2333" s="7">
        <f>($D$21^2)*(F2333^2)/(($D$20^2)*(K2333^1.333))</f>
        <v>3.7189525515176188E-4</v>
      </c>
      <c r="M2333" s="7">
        <f>D2316</f>
        <v>2.67175152017512E-4</v>
      </c>
      <c r="N2333" s="3">
        <f t="shared" ref="N2333:N2360" si="1154">((M2333+L2333)/2)*D$30</f>
        <v>2.2367464250924583E-4</v>
      </c>
      <c r="O2333" s="3">
        <f>H2327</f>
        <v>0.2475984110477974</v>
      </c>
      <c r="P2333" s="3">
        <f>N2333+O2333</f>
        <v>0.24782208569030664</v>
      </c>
    </row>
    <row r="2334" spans="1:16" x14ac:dyDescent="0.25">
      <c r="A2334" s="8">
        <f t="shared" ref="A2334:A2360" si="1155">A2333+(P2333-H2333)/2</f>
        <v>0.22185526570832878</v>
      </c>
      <c r="B2334" s="8">
        <f t="shared" si="1145"/>
        <v>2.814473429167122E-2</v>
      </c>
      <c r="C2334" s="8">
        <f t="shared" si="1146"/>
        <v>1.3686620200538402</v>
      </c>
      <c r="D2334" s="8">
        <f t="shared" si="1147"/>
        <v>3.0392319954172381E-3</v>
      </c>
      <c r="E2334" s="8">
        <f t="shared" si="1148"/>
        <v>4.6048268004582761E-2</v>
      </c>
      <c r="F2334" s="3">
        <f t="shared" si="1149"/>
        <v>0.47043475085922898</v>
      </c>
      <c r="G2334" s="7">
        <f t="shared" si="1150"/>
        <v>3.4364729008693295E-3</v>
      </c>
      <c r="H2334" s="3">
        <f t="shared" si="1151"/>
        <v>0.2252917386091981</v>
      </c>
      <c r="I2334" s="3">
        <f t="shared" si="1152"/>
        <v>0.17108275250673002</v>
      </c>
      <c r="J2334" s="3">
        <f t="shared" si="1153"/>
        <v>0.61431724749326999</v>
      </c>
      <c r="K2334" s="3">
        <f t="shared" ref="K2334:K2360" si="1156">E2334/J2334</f>
        <v>7.4958448899950889E-2</v>
      </c>
      <c r="L2334" s="7">
        <f t="shared" ref="L2334:L2360" si="1157">($D$21^2)*(F2334^2)/(($D$20^2)*(K2334^1.333))</f>
        <v>3.1687193609282785E-4</v>
      </c>
      <c r="M2334" s="7">
        <f>M2333</f>
        <v>2.67175152017512E-4</v>
      </c>
      <c r="N2334" s="3">
        <f t="shared" si="1154"/>
        <v>2.0441648083861894E-4</v>
      </c>
      <c r="O2334" s="3">
        <f>O2333</f>
        <v>0.2475984110477974</v>
      </c>
      <c r="P2334" s="3">
        <f t="shared" ref="P2334:P2360" si="1158">N2334+O2334</f>
        <v>0.24780282752863603</v>
      </c>
    </row>
    <row r="2335" spans="1:16" x14ac:dyDescent="0.25">
      <c r="A2335" s="8">
        <f t="shared" si="1155"/>
        <v>0.23311081016804774</v>
      </c>
      <c r="B2335" s="8">
        <f t="shared" si="1145"/>
        <v>1.6889189831952256E-2</v>
      </c>
      <c r="C2335" s="8">
        <f t="shared" si="1146"/>
        <v>1.0517442932646515</v>
      </c>
      <c r="D2335" s="8">
        <f t="shared" si="1147"/>
        <v>1.4332381084066863E-3</v>
      </c>
      <c r="E2335" s="8">
        <f t="shared" si="1148"/>
        <v>4.7654261891593316E-2</v>
      </c>
      <c r="F2335" s="3">
        <f t="shared" si="1149"/>
        <v>0.4545806529437908</v>
      </c>
      <c r="G2335" s="7">
        <f t="shared" si="1150"/>
        <v>3.2087510874348316E-3</v>
      </c>
      <c r="H2335" s="3">
        <f t="shared" si="1151"/>
        <v>0.23631956125548256</v>
      </c>
      <c r="I2335" s="3">
        <f t="shared" si="1152"/>
        <v>0.13146803665808143</v>
      </c>
      <c r="J2335" s="3">
        <f t="shared" si="1153"/>
        <v>0.6539319633419185</v>
      </c>
      <c r="K2335" s="3">
        <f t="shared" si="1156"/>
        <v>7.2873425009012047E-2</v>
      </c>
      <c r="L2335" s="7">
        <f t="shared" si="1157"/>
        <v>3.07211884055546E-4</v>
      </c>
      <c r="M2335" s="7">
        <f t="shared" ref="M2335:M2360" si="1159">M2334</f>
        <v>2.67175152017512E-4</v>
      </c>
      <c r="N2335" s="3">
        <f t="shared" si="1154"/>
        <v>2.0103546262557027E-4</v>
      </c>
      <c r="O2335" s="3">
        <f t="shared" ref="O2335:O2360" si="1160">O2334</f>
        <v>0.2475984110477974</v>
      </c>
      <c r="P2335" s="3">
        <f t="shared" si="1158"/>
        <v>0.24779944651042296</v>
      </c>
    </row>
    <row r="2336" spans="1:16" x14ac:dyDescent="0.25">
      <c r="A2336" s="8">
        <f t="shared" si="1155"/>
        <v>0.23885075279551793</v>
      </c>
      <c r="B2336" s="8">
        <f t="shared" si="1145"/>
        <v>1.1149247204482071E-2</v>
      </c>
      <c r="C2336" s="8">
        <f t="shared" si="1146"/>
        <v>0.85112808130342144</v>
      </c>
      <c r="D2336" s="8">
        <f t="shared" si="1147"/>
        <v>7.74247185164262E-4</v>
      </c>
      <c r="E2336" s="8">
        <f t="shared" si="1148"/>
        <v>4.8313252814835735E-2</v>
      </c>
      <c r="F2336" s="3">
        <f t="shared" si="1149"/>
        <v>0.44838019019872011</v>
      </c>
      <c r="G2336" s="7">
        <f t="shared" si="1150"/>
        <v>3.1218135863764038E-3</v>
      </c>
      <c r="H2336" s="3">
        <f t="shared" si="1151"/>
        <v>0.24197256638189432</v>
      </c>
      <c r="I2336" s="3">
        <f t="shared" si="1152"/>
        <v>0.10639101016292768</v>
      </c>
      <c r="J2336" s="3">
        <f t="shared" si="1153"/>
        <v>0.67900898983707236</v>
      </c>
      <c r="K2336" s="3">
        <f t="shared" si="1156"/>
        <v>7.1152596707782109E-2</v>
      </c>
      <c r="L2336" s="7">
        <f t="shared" si="1157"/>
        <v>3.0856267644766635E-4</v>
      </c>
      <c r="M2336" s="7">
        <f t="shared" si="1159"/>
        <v>2.67175152017512E-4</v>
      </c>
      <c r="N2336" s="3">
        <f t="shared" si="1154"/>
        <v>2.0150823996281243E-4</v>
      </c>
      <c r="O2336" s="3">
        <f t="shared" si="1160"/>
        <v>0.2475984110477974</v>
      </c>
      <c r="P2336" s="3">
        <f t="shared" si="1158"/>
        <v>0.24779991928776021</v>
      </c>
    </row>
    <row r="2337" spans="1:16" x14ac:dyDescent="0.25">
      <c r="A2337" s="8">
        <f t="shared" si="1155"/>
        <v>0.24176442924845087</v>
      </c>
      <c r="B2337" s="8">
        <f t="shared" si="1145"/>
        <v>8.2355707515491261E-3</v>
      </c>
      <c r="C2337" s="8">
        <f t="shared" si="1146"/>
        <v>0.73004665605463881</v>
      </c>
      <c r="D2337" s="8">
        <f t="shared" si="1147"/>
        <v>4.9329886624327381E-4</v>
      </c>
      <c r="E2337" s="8">
        <f t="shared" si="1148"/>
        <v>4.8594201133756725E-2</v>
      </c>
      <c r="F2337" s="3">
        <f t="shared" si="1149"/>
        <v>0.4457878714089315</v>
      </c>
      <c r="G2337" s="7">
        <f t="shared" si="1150"/>
        <v>3.0858202840886029E-3</v>
      </c>
      <c r="H2337" s="3">
        <f t="shared" si="1151"/>
        <v>0.24485024953253948</v>
      </c>
      <c r="I2337" s="3">
        <f t="shared" si="1152"/>
        <v>9.1255832006829851E-2</v>
      </c>
      <c r="J2337" s="3">
        <f t="shared" si="1153"/>
        <v>0.69414416799317014</v>
      </c>
      <c r="K2337" s="3">
        <f t="shared" si="1156"/>
        <v>7.0005920058720222E-2</v>
      </c>
      <c r="L2337" s="7">
        <f t="shared" si="1157"/>
        <v>3.1168269187875164E-4</v>
      </c>
      <c r="M2337" s="7">
        <f t="shared" si="1159"/>
        <v>2.67175152017512E-4</v>
      </c>
      <c r="N2337" s="3">
        <f t="shared" si="1154"/>
        <v>2.0260024536369227E-4</v>
      </c>
      <c r="O2337" s="3">
        <f t="shared" si="1160"/>
        <v>0.2475984110477974</v>
      </c>
      <c r="P2337" s="3">
        <f t="shared" si="1158"/>
        <v>0.24780101129316109</v>
      </c>
    </row>
    <row r="2338" spans="1:16" x14ac:dyDescent="0.25">
      <c r="A2338" s="8">
        <f t="shared" si="1155"/>
        <v>0.24323981012876167</v>
      </c>
      <c r="B2338" s="8">
        <f t="shared" si="1145"/>
        <v>6.7601898712383313E-3</v>
      </c>
      <c r="C2338" s="8">
        <f t="shared" si="1146"/>
        <v>0.66076405572869223</v>
      </c>
      <c r="D2338" s="8">
        <f t="shared" si="1147"/>
        <v>3.6752956786650394E-4</v>
      </c>
      <c r="E2338" s="8">
        <f t="shared" si="1148"/>
        <v>4.8719970432133497E-2</v>
      </c>
      <c r="F2338" s="3">
        <f t="shared" si="1149"/>
        <v>0.44463708196233126</v>
      </c>
      <c r="G2338" s="7">
        <f t="shared" si="1150"/>
        <v>3.0699089232294544E-3</v>
      </c>
      <c r="H2338" s="3">
        <f t="shared" si="1151"/>
        <v>0.24630971905199112</v>
      </c>
      <c r="I2338" s="3">
        <f t="shared" si="1152"/>
        <v>8.2595506966086529E-2</v>
      </c>
      <c r="J2338" s="3">
        <f t="shared" si="1153"/>
        <v>0.70280449303391346</v>
      </c>
      <c r="K2338" s="3">
        <f t="shared" si="1156"/>
        <v>6.9322223911540276E-2</v>
      </c>
      <c r="L2338" s="7">
        <f t="shared" si="1157"/>
        <v>3.1415875580649848E-4</v>
      </c>
      <c r="M2338" s="7">
        <f t="shared" si="1159"/>
        <v>2.67175152017512E-4</v>
      </c>
      <c r="N2338" s="3">
        <f t="shared" si="1154"/>
        <v>2.0346686773840367E-4</v>
      </c>
      <c r="O2338" s="3">
        <f t="shared" si="1160"/>
        <v>0.2475984110477974</v>
      </c>
      <c r="P2338" s="3">
        <f t="shared" si="1158"/>
        <v>0.24780187791553579</v>
      </c>
    </row>
    <row r="2339" spans="1:16" x14ac:dyDescent="0.25">
      <c r="A2339" s="8">
        <f t="shared" si="1155"/>
        <v>0.24398588956053402</v>
      </c>
      <c r="B2339" s="8">
        <f t="shared" si="1145"/>
        <v>6.0141104394659806E-3</v>
      </c>
      <c r="C2339" s="8">
        <f t="shared" si="1146"/>
        <v>0.62292034559460463</v>
      </c>
      <c r="D2339" s="8">
        <f t="shared" si="1147"/>
        <v>3.0867859159338859E-4</v>
      </c>
      <c r="E2339" s="8">
        <f t="shared" si="1148"/>
        <v>4.8778821408406614E-2</v>
      </c>
      <c r="F2339" s="3">
        <f t="shared" si="1149"/>
        <v>0.44410063344625039</v>
      </c>
      <c r="G2339" s="7">
        <f t="shared" si="1150"/>
        <v>3.062505786139143E-3</v>
      </c>
      <c r="H2339" s="3">
        <f t="shared" si="1151"/>
        <v>0.24704839534667317</v>
      </c>
      <c r="I2339" s="3">
        <f t="shared" si="1152"/>
        <v>7.7865043199325579E-2</v>
      </c>
      <c r="J2339" s="3">
        <f t="shared" si="1153"/>
        <v>0.70753495680067435</v>
      </c>
      <c r="K2339" s="3">
        <f t="shared" si="1156"/>
        <v>6.89419242675645E-2</v>
      </c>
      <c r="L2339" s="7">
        <f t="shared" si="1157"/>
        <v>3.1570775233332897E-4</v>
      </c>
      <c r="M2339" s="7">
        <f t="shared" si="1159"/>
        <v>2.67175152017512E-4</v>
      </c>
      <c r="N2339" s="3">
        <f t="shared" si="1154"/>
        <v>2.0400901652279434E-4</v>
      </c>
      <c r="O2339" s="3">
        <f t="shared" si="1160"/>
        <v>0.2475984110477974</v>
      </c>
      <c r="P2339" s="3">
        <f t="shared" si="1158"/>
        <v>0.24780242006432018</v>
      </c>
    </row>
    <row r="2340" spans="1:16" x14ac:dyDescent="0.25">
      <c r="A2340" s="8">
        <f t="shared" si="1155"/>
        <v>0.24436290191935753</v>
      </c>
      <c r="B2340" s="8">
        <f t="shared" si="1145"/>
        <v>5.637098080642472E-3</v>
      </c>
      <c r="C2340" s="8">
        <f t="shared" si="1146"/>
        <v>0.60292536330109403</v>
      </c>
      <c r="D2340" s="8">
        <f t="shared" si="1147"/>
        <v>2.8024142862287642E-4</v>
      </c>
      <c r="E2340" s="8">
        <f t="shared" si="1148"/>
        <v>4.8807258571377125E-2</v>
      </c>
      <c r="F2340" s="3">
        <f t="shared" si="1149"/>
        <v>0.44384188172656203</v>
      </c>
      <c r="G2340" s="7">
        <f t="shared" si="1150"/>
        <v>3.0589381362511716E-3</v>
      </c>
      <c r="H2340" s="3">
        <f t="shared" si="1151"/>
        <v>0.24742184005560869</v>
      </c>
      <c r="I2340" s="3">
        <f t="shared" si="1152"/>
        <v>7.5365670412636754E-2</v>
      </c>
      <c r="J2340" s="3">
        <f t="shared" si="1153"/>
        <v>0.71003432958736323</v>
      </c>
      <c r="K2340" s="3">
        <f t="shared" si="1156"/>
        <v>6.8739294056023303E-2</v>
      </c>
      <c r="L2340" s="7">
        <f t="shared" si="1157"/>
        <v>3.1657968357647363E-4</v>
      </c>
      <c r="M2340" s="7">
        <f t="shared" si="1159"/>
        <v>2.67175152017512E-4</v>
      </c>
      <c r="N2340" s="3">
        <f t="shared" si="1154"/>
        <v>2.0431419245789495E-4</v>
      </c>
      <c r="O2340" s="3">
        <f t="shared" si="1160"/>
        <v>0.2475984110477974</v>
      </c>
      <c r="P2340" s="3">
        <f t="shared" si="1158"/>
        <v>0.24780272524025529</v>
      </c>
    </row>
    <row r="2341" spans="1:16" x14ac:dyDescent="0.25">
      <c r="A2341" s="8">
        <f t="shared" si="1155"/>
        <v>0.24455334451168081</v>
      </c>
      <c r="B2341" s="8">
        <f t="shared" si="1145"/>
        <v>5.4466554883191853E-3</v>
      </c>
      <c r="C2341" s="8">
        <f t="shared" si="1146"/>
        <v>0.5925768203773063</v>
      </c>
      <c r="D2341" s="8">
        <f t="shared" si="1147"/>
        <v>2.6622235998705317E-4</v>
      </c>
      <c r="E2341" s="8">
        <f t="shared" si="1148"/>
        <v>4.8821277640012949E-2</v>
      </c>
      <c r="F2341" s="3">
        <f t="shared" si="1149"/>
        <v>0.44371443217783746</v>
      </c>
      <c r="G2341" s="7">
        <f t="shared" si="1150"/>
        <v>3.0571816354487687E-3</v>
      </c>
      <c r="H2341" s="3">
        <f t="shared" si="1151"/>
        <v>0.24761052614712958</v>
      </c>
      <c r="I2341" s="3">
        <f t="shared" si="1152"/>
        <v>7.4072102547163288E-2</v>
      </c>
      <c r="J2341" s="3">
        <f t="shared" si="1153"/>
        <v>0.71132789745283675</v>
      </c>
      <c r="K2341" s="3">
        <f t="shared" si="1156"/>
        <v>6.8633998209313804E-2</v>
      </c>
      <c r="L2341" s="7">
        <f t="shared" si="1157"/>
        <v>3.1704510946970171E-4</v>
      </c>
      <c r="M2341" s="7">
        <f t="shared" si="1159"/>
        <v>2.67175152017512E-4</v>
      </c>
      <c r="N2341" s="3">
        <f t="shared" si="1154"/>
        <v>2.0447709152052477E-4</v>
      </c>
      <c r="O2341" s="3">
        <f t="shared" si="1160"/>
        <v>0.2475984110477974</v>
      </c>
      <c r="P2341" s="3">
        <f t="shared" si="1158"/>
        <v>0.24780288813931792</v>
      </c>
    </row>
    <row r="2342" spans="1:16" x14ac:dyDescent="0.25">
      <c r="A2342" s="8">
        <f t="shared" si="1155"/>
        <v>0.24464952550777497</v>
      </c>
      <c r="B2342" s="8">
        <f t="shared" si="1145"/>
        <v>5.3504744922250325E-3</v>
      </c>
      <c r="C2342" s="8">
        <f t="shared" si="1146"/>
        <v>0.58728317498653082</v>
      </c>
      <c r="D2342" s="8">
        <f t="shared" si="1147"/>
        <v>2.592322109826713E-4</v>
      </c>
      <c r="E2342" s="8">
        <f t="shared" si="1148"/>
        <v>4.8828267789017325E-2</v>
      </c>
      <c r="F2342" s="3">
        <f t="shared" si="1149"/>
        <v>0.44365091098126913</v>
      </c>
      <c r="G2342" s="7">
        <f t="shared" si="1150"/>
        <v>3.0563063791072976E-3</v>
      </c>
      <c r="H2342" s="3">
        <f t="shared" si="1151"/>
        <v>0.24770583188688228</v>
      </c>
      <c r="I2342" s="3">
        <f t="shared" si="1152"/>
        <v>7.3410396873316353E-2</v>
      </c>
      <c r="J2342" s="3">
        <f t="shared" si="1153"/>
        <v>0.71198960312668369</v>
      </c>
      <c r="K2342" s="3">
        <f t="shared" si="1156"/>
        <v>6.8580029223164585E-2</v>
      </c>
      <c r="L2342" s="7">
        <f t="shared" si="1157"/>
        <v>3.1728687060711592E-4</v>
      </c>
      <c r="M2342" s="7">
        <f t="shared" si="1159"/>
        <v>2.67175152017512E-4</v>
      </c>
      <c r="N2342" s="3">
        <f t="shared" si="1154"/>
        <v>2.0456170791861974E-4</v>
      </c>
      <c r="O2342" s="3">
        <f t="shared" si="1160"/>
        <v>0.2475984110477974</v>
      </c>
      <c r="P2342" s="3">
        <f t="shared" si="1158"/>
        <v>0.24780297275571603</v>
      </c>
    </row>
    <row r="2343" spans="1:16" x14ac:dyDescent="0.25">
      <c r="A2343" s="8">
        <f t="shared" si="1155"/>
        <v>0.24469809594219183</v>
      </c>
      <c r="B2343" s="8">
        <f t="shared" si="1145"/>
        <v>5.3019040578081711E-3</v>
      </c>
      <c r="C2343" s="8">
        <f t="shared" si="1146"/>
        <v>0.58459225332078102</v>
      </c>
      <c r="D2343" s="8">
        <f t="shared" si="1147"/>
        <v>2.5572547046236269E-4</v>
      </c>
      <c r="E2343" s="8">
        <f t="shared" si="1148"/>
        <v>4.8831774529537637E-2</v>
      </c>
      <c r="F2343" s="3">
        <f t="shared" si="1149"/>
        <v>0.44361905122107409</v>
      </c>
      <c r="G2343" s="7">
        <f t="shared" si="1150"/>
        <v>3.0558674317746263E-3</v>
      </c>
      <c r="H2343" s="3">
        <f t="shared" si="1151"/>
        <v>0.24775396337396646</v>
      </c>
      <c r="I2343" s="3">
        <f t="shared" si="1152"/>
        <v>7.3074031665097627E-2</v>
      </c>
      <c r="J2343" s="3">
        <f t="shared" si="1153"/>
        <v>0.71232596833490236</v>
      </c>
      <c r="K2343" s="3">
        <f t="shared" si="1156"/>
        <v>6.8552568206497314E-2</v>
      </c>
      <c r="L2343" s="7">
        <f t="shared" si="1157"/>
        <v>3.1741071284690576E-4</v>
      </c>
      <c r="M2343" s="7">
        <f t="shared" si="1159"/>
        <v>2.67175152017512E-4</v>
      </c>
      <c r="N2343" s="3">
        <f t="shared" si="1154"/>
        <v>2.0460505270254622E-4</v>
      </c>
      <c r="O2343" s="3">
        <f t="shared" si="1160"/>
        <v>0.2475984110477974</v>
      </c>
      <c r="P2343" s="3">
        <f t="shared" si="1158"/>
        <v>0.24780301610049993</v>
      </c>
    </row>
    <row r="2344" spans="1:16" x14ac:dyDescent="0.25">
      <c r="A2344" s="8">
        <f t="shared" si="1155"/>
        <v>0.24472262230545855</v>
      </c>
      <c r="B2344" s="8">
        <f t="shared" si="1145"/>
        <v>5.2773776945414519E-3</v>
      </c>
      <c r="C2344" s="8">
        <f t="shared" si="1146"/>
        <v>0.58322885056137563</v>
      </c>
      <c r="D2344" s="8">
        <f t="shared" si="1147"/>
        <v>2.5396064272134328E-4</v>
      </c>
      <c r="E2344" s="8">
        <f t="shared" si="1148"/>
        <v>4.8833539357278653E-2</v>
      </c>
      <c r="F2344" s="3">
        <f t="shared" si="1149"/>
        <v>0.44360301897728543</v>
      </c>
      <c r="G2344" s="7">
        <f t="shared" si="1150"/>
        <v>3.0556465597167989E-3</v>
      </c>
      <c r="H2344" s="3">
        <f t="shared" si="1151"/>
        <v>0.24777826886517534</v>
      </c>
      <c r="I2344" s="3">
        <f t="shared" si="1152"/>
        <v>7.2903606320171954E-2</v>
      </c>
      <c r="J2344" s="3">
        <f t="shared" si="1153"/>
        <v>0.71249639367982809</v>
      </c>
      <c r="K2344" s="3">
        <f t="shared" si="1156"/>
        <v>6.8538647760823343E-2</v>
      </c>
      <c r="L2344" s="7">
        <f t="shared" si="1157"/>
        <v>3.1747370257535914E-4</v>
      </c>
      <c r="M2344" s="7">
        <f t="shared" si="1159"/>
        <v>2.67175152017512E-4</v>
      </c>
      <c r="N2344" s="3">
        <f t="shared" si="1154"/>
        <v>2.0462709910750489E-4</v>
      </c>
      <c r="O2344" s="3">
        <f t="shared" si="1160"/>
        <v>0.2475984110477974</v>
      </c>
      <c r="P2344" s="3">
        <f t="shared" si="1158"/>
        <v>0.24780303814690491</v>
      </c>
    </row>
    <row r="2345" spans="1:16" x14ac:dyDescent="0.25">
      <c r="A2345" s="8">
        <f t="shared" si="1155"/>
        <v>0.24473500694632333</v>
      </c>
      <c r="B2345" s="8">
        <f t="shared" si="1145"/>
        <v>5.2649930536766698E-3</v>
      </c>
      <c r="C2345" s="8">
        <f t="shared" si="1146"/>
        <v>0.58253921954036869</v>
      </c>
      <c r="D2345" s="8">
        <f t="shared" si="1147"/>
        <v>2.5307101135868624E-4</v>
      </c>
      <c r="E2345" s="8">
        <f t="shared" si="1148"/>
        <v>4.8834428988641314E-2</v>
      </c>
      <c r="F2345" s="3">
        <f t="shared" si="1149"/>
        <v>0.44359493772873954</v>
      </c>
      <c r="G2345" s="7">
        <f t="shared" si="1150"/>
        <v>3.0555352294808118E-3</v>
      </c>
      <c r="H2345" s="3">
        <f t="shared" si="1151"/>
        <v>0.24779054217580415</v>
      </c>
      <c r="I2345" s="3">
        <f t="shared" si="1152"/>
        <v>7.2817402442546086E-2</v>
      </c>
      <c r="J2345" s="3">
        <f t="shared" si="1153"/>
        <v>0.7125825975574539</v>
      </c>
      <c r="K2345" s="3">
        <f t="shared" si="1156"/>
        <v>6.8531604835752255E-2</v>
      </c>
      <c r="L2345" s="7">
        <f t="shared" si="1157"/>
        <v>3.1750562588194863E-4</v>
      </c>
      <c r="M2345" s="7">
        <f t="shared" si="1159"/>
        <v>2.67175152017512E-4</v>
      </c>
      <c r="N2345" s="3">
        <f t="shared" si="1154"/>
        <v>2.0463827226481122E-4</v>
      </c>
      <c r="O2345" s="3">
        <f t="shared" si="1160"/>
        <v>0.2475984110477974</v>
      </c>
      <c r="P2345" s="3">
        <f t="shared" si="1158"/>
        <v>0.2478030493200622</v>
      </c>
    </row>
    <row r="2346" spans="1:16" x14ac:dyDescent="0.25">
      <c r="A2346" s="8">
        <f t="shared" si="1155"/>
        <v>0.24474126051845235</v>
      </c>
      <c r="B2346" s="8">
        <f t="shared" si="1145"/>
        <v>5.2587394815476474E-3</v>
      </c>
      <c r="C2346" s="8">
        <f t="shared" si="1146"/>
        <v>0.58219069171790716</v>
      </c>
      <c r="D2346" s="8">
        <f t="shared" si="1147"/>
        <v>2.5262218445931857E-4</v>
      </c>
      <c r="E2346" s="8">
        <f t="shared" si="1148"/>
        <v>4.8834877815540682E-2</v>
      </c>
      <c r="F2346" s="3">
        <f t="shared" si="1149"/>
        <v>0.4435908607790392</v>
      </c>
      <c r="G2346" s="7">
        <f t="shared" si="1150"/>
        <v>3.0554790647001383E-3</v>
      </c>
      <c r="H2346" s="3">
        <f t="shared" si="1151"/>
        <v>0.24779673958315249</v>
      </c>
      <c r="I2346" s="3">
        <f t="shared" si="1152"/>
        <v>7.2773836464738395E-2</v>
      </c>
      <c r="J2346" s="3">
        <f t="shared" si="1153"/>
        <v>0.71262616353526154</v>
      </c>
      <c r="K2346" s="3">
        <f t="shared" si="1156"/>
        <v>6.8528045017707637E-2</v>
      </c>
      <c r="L2346" s="7">
        <f t="shared" si="1157"/>
        <v>3.1752177523162539E-4</v>
      </c>
      <c r="M2346" s="7">
        <f t="shared" si="1159"/>
        <v>2.67175152017512E-4</v>
      </c>
      <c r="N2346" s="3">
        <f t="shared" si="1154"/>
        <v>2.0464392453719809E-4</v>
      </c>
      <c r="O2346" s="3">
        <f t="shared" si="1160"/>
        <v>0.2475984110477974</v>
      </c>
      <c r="P2346" s="3">
        <f t="shared" si="1158"/>
        <v>0.2478030549723346</v>
      </c>
    </row>
    <row r="2347" spans="1:16" x14ac:dyDescent="0.25">
      <c r="A2347" s="8">
        <f t="shared" si="1155"/>
        <v>0.24474441821304341</v>
      </c>
      <c r="B2347" s="8">
        <f t="shared" si="1145"/>
        <v>5.2555817869565924E-3</v>
      </c>
      <c r="C2347" s="8">
        <f t="shared" si="1146"/>
        <v>0.58201462814819571</v>
      </c>
      <c r="D2347" s="8">
        <f t="shared" si="1147"/>
        <v>2.5239565184457125E-4</v>
      </c>
      <c r="E2347" s="8">
        <f t="shared" si="1148"/>
        <v>4.8835104348155425E-2</v>
      </c>
      <c r="F2347" s="3">
        <f t="shared" si="1149"/>
        <v>0.44358880308306597</v>
      </c>
      <c r="G2347" s="7">
        <f t="shared" si="1150"/>
        <v>3.0554507177122216E-3</v>
      </c>
      <c r="H2347" s="3">
        <f t="shared" si="1151"/>
        <v>0.24779986893075562</v>
      </c>
      <c r="I2347" s="3">
        <f t="shared" si="1152"/>
        <v>7.2751828518524464E-2</v>
      </c>
      <c r="J2347" s="3">
        <f t="shared" si="1153"/>
        <v>0.71264817148147552</v>
      </c>
      <c r="K2347" s="3">
        <f t="shared" si="1156"/>
        <v>6.8526246614280181E-2</v>
      </c>
      <c r="L2347" s="7">
        <f t="shared" si="1157"/>
        <v>3.1752993733966264E-4</v>
      </c>
      <c r="M2347" s="7">
        <f>M2339</f>
        <v>2.67175152017512E-4</v>
      </c>
      <c r="N2347" s="3">
        <f t="shared" si="1154"/>
        <v>2.0464678127501114E-4</v>
      </c>
      <c r="O2347" s="3">
        <f>O2339</f>
        <v>0.2475984110477974</v>
      </c>
      <c r="P2347" s="3">
        <f t="shared" si="1158"/>
        <v>0.24780305782907242</v>
      </c>
    </row>
    <row r="2348" spans="1:16" x14ac:dyDescent="0.25">
      <c r="A2348" s="8">
        <f t="shared" si="1155"/>
        <v>0.24474601266220181</v>
      </c>
      <c r="B2348" s="8">
        <f t="shared" si="1145"/>
        <v>5.2539873377981938E-3</v>
      </c>
      <c r="C2348" s="8">
        <f t="shared" si="1146"/>
        <v>0.58192570678548483</v>
      </c>
      <c r="D2348" s="8">
        <f t="shared" si="1147"/>
        <v>2.5228129155831919E-4</v>
      </c>
      <c r="E2348" s="8">
        <f t="shared" si="1148"/>
        <v>4.883521870844168E-2</v>
      </c>
      <c r="F2348" s="3">
        <f t="shared" si="1149"/>
        <v>0.44358776430523633</v>
      </c>
      <c r="G2348" s="7">
        <f t="shared" si="1150"/>
        <v>3.0554364074738801E-3</v>
      </c>
      <c r="H2348" s="3">
        <f t="shared" si="1151"/>
        <v>0.24780144906967569</v>
      </c>
      <c r="I2348" s="3">
        <f t="shared" si="1152"/>
        <v>7.2740713348185604E-2</v>
      </c>
      <c r="J2348" s="3">
        <f t="shared" si="1153"/>
        <v>0.71265928665181444</v>
      </c>
      <c r="K2348" s="3">
        <f t="shared" si="1156"/>
        <v>6.8525338297178773E-2</v>
      </c>
      <c r="L2348" s="7">
        <f t="shared" si="1157"/>
        <v>3.1753406066503524E-4</v>
      </c>
      <c r="M2348" s="7">
        <f t="shared" si="1159"/>
        <v>2.67175152017512E-4</v>
      </c>
      <c r="N2348" s="3">
        <f t="shared" si="1154"/>
        <v>2.0464822443889153E-4</v>
      </c>
      <c r="O2348" s="3">
        <f t="shared" si="1160"/>
        <v>0.2475984110477974</v>
      </c>
      <c r="P2348" s="3">
        <f t="shared" si="1158"/>
        <v>0.24780305927223628</v>
      </c>
    </row>
    <row r="2349" spans="1:16" x14ac:dyDescent="0.25">
      <c r="A2349" s="8">
        <f t="shared" si="1155"/>
        <v>0.24474681776348212</v>
      </c>
      <c r="B2349" s="8">
        <f t="shared" si="1145"/>
        <v>5.2531822365178837E-3</v>
      </c>
      <c r="C2349" s="8">
        <f t="shared" si="1146"/>
        <v>0.5818808018092696</v>
      </c>
      <c r="D2349" s="8">
        <f t="shared" si="1147"/>
        <v>2.5222355291761641E-4</v>
      </c>
      <c r="E2349" s="8">
        <f t="shared" si="1148"/>
        <v>4.8835276447082382E-2</v>
      </c>
      <c r="F2349" s="3">
        <f t="shared" si="1149"/>
        <v>0.4435872398451246</v>
      </c>
      <c r="G2349" s="7">
        <f t="shared" si="1150"/>
        <v>3.055429182506461E-3</v>
      </c>
      <c r="H2349" s="3">
        <f t="shared" si="1151"/>
        <v>0.24780224694598857</v>
      </c>
      <c r="I2349" s="3">
        <f t="shared" si="1152"/>
        <v>7.27351002261587E-2</v>
      </c>
      <c r="J2349" s="3">
        <f t="shared" si="1153"/>
        <v>0.71266489977384129</v>
      </c>
      <c r="K2349" s="3">
        <f t="shared" si="1156"/>
        <v>6.8524879592891247E-2</v>
      </c>
      <c r="L2349" s="7">
        <f t="shared" si="1157"/>
        <v>3.1753614319293151E-4</v>
      </c>
      <c r="M2349" s="7">
        <f t="shared" si="1159"/>
        <v>2.67175152017512E-4</v>
      </c>
      <c r="N2349" s="3">
        <f t="shared" si="1154"/>
        <v>2.0464895332365519E-4</v>
      </c>
      <c r="O2349" s="3">
        <f t="shared" si="1160"/>
        <v>0.2475984110477974</v>
      </c>
      <c r="P2349" s="3">
        <f t="shared" si="1158"/>
        <v>0.24780306000112104</v>
      </c>
    </row>
    <row r="2350" spans="1:16" x14ac:dyDescent="0.25">
      <c r="A2350" s="8">
        <f t="shared" si="1155"/>
        <v>0.24474722429104834</v>
      </c>
      <c r="B2350" s="8">
        <f t="shared" si="1145"/>
        <v>5.2527757089516625E-3</v>
      </c>
      <c r="C2350" s="8">
        <f t="shared" si="1146"/>
        <v>0.58185812622650168</v>
      </c>
      <c r="D2350" s="8">
        <f t="shared" si="1147"/>
        <v>2.5219440003298142E-4</v>
      </c>
      <c r="E2350" s="8">
        <f t="shared" si="1148"/>
        <v>4.8835305599967016E-2</v>
      </c>
      <c r="F2350" s="3">
        <f t="shared" si="1149"/>
        <v>0.44358697503982708</v>
      </c>
      <c r="G2350" s="7">
        <f t="shared" si="1150"/>
        <v>3.0554255345494434E-3</v>
      </c>
      <c r="H2350" s="3">
        <f t="shared" si="1151"/>
        <v>0.24780264982559777</v>
      </c>
      <c r="I2350" s="3">
        <f t="shared" si="1152"/>
        <v>7.273226577831271E-2</v>
      </c>
      <c r="J2350" s="3">
        <f t="shared" si="1153"/>
        <v>0.71266773422168728</v>
      </c>
      <c r="K2350" s="3">
        <f t="shared" si="1156"/>
        <v>6.852464795996499E-2</v>
      </c>
      <c r="L2350" s="7">
        <f t="shared" si="1157"/>
        <v>3.175371948702643E-4</v>
      </c>
      <c r="M2350" s="7">
        <f t="shared" si="1159"/>
        <v>2.67175152017512E-4</v>
      </c>
      <c r="N2350" s="3">
        <f t="shared" si="1154"/>
        <v>2.0464932141072171E-4</v>
      </c>
      <c r="O2350" s="3">
        <f t="shared" si="1160"/>
        <v>0.2475984110477974</v>
      </c>
      <c r="P2350" s="3">
        <f t="shared" si="1158"/>
        <v>0.24780306036920813</v>
      </c>
    </row>
    <row r="2351" spans="1:16" x14ac:dyDescent="0.25">
      <c r="A2351" s="8">
        <f t="shared" si="1155"/>
        <v>0.2447474295628535</v>
      </c>
      <c r="B2351" s="8">
        <f t="shared" si="1145"/>
        <v>5.2525704371464976E-3</v>
      </c>
      <c r="C2351" s="8">
        <f t="shared" si="1146"/>
        <v>0.58184667610400176</v>
      </c>
      <c r="D2351" s="8">
        <f t="shared" si="1147"/>
        <v>2.521796800109043E-4</v>
      </c>
      <c r="E2351" s="8">
        <f t="shared" si="1148"/>
        <v>4.8835320319989092E-2</v>
      </c>
      <c r="F2351" s="3">
        <f t="shared" si="1149"/>
        <v>0.44358684133311599</v>
      </c>
      <c r="G2351" s="7">
        <f t="shared" si="1150"/>
        <v>3.0554236926070033E-3</v>
      </c>
      <c r="H2351" s="3">
        <f t="shared" si="1151"/>
        <v>0.2478028532554605</v>
      </c>
      <c r="I2351" s="3">
        <f t="shared" si="1152"/>
        <v>7.273083451300022E-2</v>
      </c>
      <c r="J2351" s="3">
        <f t="shared" si="1153"/>
        <v>0.71266916548699977</v>
      </c>
      <c r="K2351" s="3">
        <f t="shared" si="1156"/>
        <v>6.8524530995553404E-2</v>
      </c>
      <c r="L2351" s="7">
        <f t="shared" si="1157"/>
        <v>3.1753772593586958E-4</v>
      </c>
      <c r="M2351" s="7">
        <f t="shared" si="1159"/>
        <v>2.67175152017512E-4</v>
      </c>
      <c r="N2351" s="3">
        <f t="shared" si="1154"/>
        <v>2.0464950728368354E-4</v>
      </c>
      <c r="O2351" s="3">
        <f t="shared" si="1160"/>
        <v>0.2475984110477974</v>
      </c>
      <c r="P2351" s="3">
        <f t="shared" si="1158"/>
        <v>0.24780306055508108</v>
      </c>
    </row>
    <row r="2352" spans="1:16" x14ac:dyDescent="0.25">
      <c r="A2352" s="8">
        <f t="shared" si="1155"/>
        <v>0.24474753321266379</v>
      </c>
      <c r="B2352" s="8">
        <f t="shared" si="1145"/>
        <v>5.2524667873362074E-3</v>
      </c>
      <c r="C2352" s="8">
        <f t="shared" si="1146"/>
        <v>0.58184089440349274</v>
      </c>
      <c r="D2352" s="8">
        <f t="shared" si="1147"/>
        <v>2.5217224739957755E-4</v>
      </c>
      <c r="E2352" s="8">
        <f t="shared" si="1148"/>
        <v>4.8835327752600424E-2</v>
      </c>
      <c r="F2352" s="3">
        <f t="shared" si="1149"/>
        <v>0.44358677382033918</v>
      </c>
      <c r="G2352" s="7">
        <f t="shared" si="1150"/>
        <v>3.0554227625518124E-3</v>
      </c>
      <c r="H2352" s="3">
        <f t="shared" si="1151"/>
        <v>0.24780295597521559</v>
      </c>
      <c r="I2352" s="3">
        <f t="shared" si="1152"/>
        <v>7.2730111800436592E-2</v>
      </c>
      <c r="J2352" s="3">
        <f t="shared" si="1153"/>
        <v>0.71266988819956345</v>
      </c>
      <c r="K2352" s="3">
        <f t="shared" si="1156"/>
        <v>6.8524471934649001E-2</v>
      </c>
      <c r="L2352" s="7">
        <f t="shared" si="1157"/>
        <v>3.1753799410000582E-4</v>
      </c>
      <c r="M2352" s="7">
        <f t="shared" si="1159"/>
        <v>2.67175152017512E-4</v>
      </c>
      <c r="N2352" s="3">
        <f t="shared" si="1154"/>
        <v>2.046496011411312E-4</v>
      </c>
      <c r="O2352" s="3">
        <f t="shared" si="1160"/>
        <v>0.2475984110477974</v>
      </c>
      <c r="P2352" s="3">
        <f t="shared" si="1158"/>
        <v>0.24780306064893853</v>
      </c>
    </row>
    <row r="2353" spans="1:16" x14ac:dyDescent="0.25">
      <c r="A2353" s="8">
        <f t="shared" si="1155"/>
        <v>0.24474758554952525</v>
      </c>
      <c r="B2353" s="8">
        <f t="shared" si="1145"/>
        <v>5.2524144504747516E-3</v>
      </c>
      <c r="C2353" s="8">
        <f t="shared" si="1146"/>
        <v>0.58183797497454171</v>
      </c>
      <c r="D2353" s="8">
        <f t="shared" si="1147"/>
        <v>2.5216849440936814E-4</v>
      </c>
      <c r="E2353" s="8">
        <f t="shared" si="1148"/>
        <v>4.8835331505590635E-2</v>
      </c>
      <c r="F2353" s="3">
        <f t="shared" si="1149"/>
        <v>0.44358673973074114</v>
      </c>
      <c r="G2353" s="7">
        <f t="shared" si="1150"/>
        <v>3.0554222929339791E-3</v>
      </c>
      <c r="H2353" s="3">
        <f t="shared" si="1151"/>
        <v>0.24780300784245923</v>
      </c>
      <c r="I2353" s="3">
        <f t="shared" si="1152"/>
        <v>7.2729746871817713E-2</v>
      </c>
      <c r="J2353" s="3">
        <f t="shared" si="1153"/>
        <v>0.71267025312818233</v>
      </c>
      <c r="K2353" s="3">
        <f t="shared" si="1156"/>
        <v>6.8524442112230285E-2</v>
      </c>
      <c r="L2353" s="7">
        <f t="shared" si="1157"/>
        <v>3.1753812950870933E-4</v>
      </c>
      <c r="M2353" s="7">
        <f t="shared" si="1159"/>
        <v>2.67175152017512E-4</v>
      </c>
      <c r="N2353" s="3">
        <f t="shared" si="1154"/>
        <v>2.0464964853417745E-4</v>
      </c>
      <c r="O2353" s="3">
        <f t="shared" si="1160"/>
        <v>0.2475984110477974</v>
      </c>
      <c r="P2353" s="3">
        <f t="shared" si="1158"/>
        <v>0.24780306069633157</v>
      </c>
    </row>
    <row r="2354" spans="1:16" x14ac:dyDescent="0.25">
      <c r="A2354" s="8">
        <f t="shared" si="1155"/>
        <v>0.24474761197646142</v>
      </c>
      <c r="B2354" s="8">
        <f t="shared" si="1145"/>
        <v>5.2523880235385845E-3</v>
      </c>
      <c r="C2354" s="8">
        <f t="shared" si="1146"/>
        <v>0.58183650083483585</v>
      </c>
      <c r="D2354" s="8">
        <f t="shared" si="1147"/>
        <v>2.5216659938421659E-4</v>
      </c>
      <c r="E2354" s="8">
        <f t="shared" si="1148"/>
        <v>4.8835333400615785E-2</v>
      </c>
      <c r="F2354" s="3">
        <f t="shared" si="1149"/>
        <v>0.44358672251762987</v>
      </c>
      <c r="G2354" s="7">
        <f t="shared" si="1150"/>
        <v>3.0554220558064089E-3</v>
      </c>
      <c r="H2354" s="3">
        <f t="shared" si="1151"/>
        <v>0.24780303403226783</v>
      </c>
      <c r="I2354" s="3">
        <f t="shared" si="1152"/>
        <v>7.2729562604354481E-2</v>
      </c>
      <c r="J2354" s="3">
        <f t="shared" si="1153"/>
        <v>0.71267043739564551</v>
      </c>
      <c r="K2354" s="3">
        <f t="shared" si="1156"/>
        <v>6.8524427053657064E-2</v>
      </c>
      <c r="L2354" s="7">
        <f t="shared" si="1157"/>
        <v>3.1753819788241452E-4</v>
      </c>
      <c r="M2354" s="7">
        <f t="shared" si="1159"/>
        <v>2.67175152017512E-4</v>
      </c>
      <c r="N2354" s="3">
        <f t="shared" si="1154"/>
        <v>2.0464967246497425E-4</v>
      </c>
      <c r="O2354" s="3">
        <f t="shared" si="1160"/>
        <v>0.2475984110477974</v>
      </c>
      <c r="P2354" s="3">
        <f t="shared" si="1158"/>
        <v>0.24780306072026237</v>
      </c>
    </row>
    <row r="2355" spans="1:16" x14ac:dyDescent="0.25">
      <c r="A2355" s="8">
        <f t="shared" si="1155"/>
        <v>0.24474762532045868</v>
      </c>
      <c r="B2355" s="8">
        <f t="shared" si="1145"/>
        <v>5.2523746795413162E-3</v>
      </c>
      <c r="C2355" s="8">
        <f t="shared" si="1146"/>
        <v>0.58183575648246277</v>
      </c>
      <c r="D2355" s="8">
        <f t="shared" si="1147"/>
        <v>2.5216564251341438E-4</v>
      </c>
      <c r="E2355" s="8">
        <f t="shared" si="1148"/>
        <v>4.8835334357486583E-2</v>
      </c>
      <c r="F2355" s="3">
        <f t="shared" si="1149"/>
        <v>0.44358671382607107</v>
      </c>
      <c r="G2355" s="7">
        <f t="shared" si="1150"/>
        <v>3.0554219360716252E-3</v>
      </c>
      <c r="H2355" s="3">
        <f t="shared" si="1151"/>
        <v>0.2478030472565303</v>
      </c>
      <c r="I2355" s="3">
        <f t="shared" si="1152"/>
        <v>7.2729469560307847E-2</v>
      </c>
      <c r="J2355" s="3">
        <f t="shared" si="1153"/>
        <v>0.71267053043969208</v>
      </c>
      <c r="K2355" s="3">
        <f t="shared" si="1156"/>
        <v>6.8524419449976323E-2</v>
      </c>
      <c r="L2355" s="7">
        <f t="shared" si="1157"/>
        <v>3.1753823240711804E-4</v>
      </c>
      <c r="M2355" s="7">
        <f t="shared" si="1159"/>
        <v>2.67175152017512E-4</v>
      </c>
      <c r="N2355" s="3">
        <f t="shared" si="1154"/>
        <v>2.0464968454862053E-4</v>
      </c>
      <c r="O2355" s="3">
        <f t="shared" si="1160"/>
        <v>0.2475984110477974</v>
      </c>
      <c r="P2355" s="3">
        <f t="shared" si="1158"/>
        <v>0.24780306073234601</v>
      </c>
    </row>
    <row r="2356" spans="1:16" x14ac:dyDescent="0.25">
      <c r="A2356" s="8">
        <f t="shared" si="1155"/>
        <v>0.24474763205836653</v>
      </c>
      <c r="B2356" s="8">
        <f t="shared" si="1145"/>
        <v>5.2523679416334734E-3</v>
      </c>
      <c r="C2356" s="8">
        <f t="shared" si="1146"/>
        <v>0.58183538062938922</v>
      </c>
      <c r="D2356" s="8">
        <f t="shared" si="1147"/>
        <v>2.5216515935224965E-4</v>
      </c>
      <c r="E2356" s="8">
        <f t="shared" si="1148"/>
        <v>4.8835334840647747E-2</v>
      </c>
      <c r="F2356" s="3">
        <f t="shared" si="1149"/>
        <v>0.44358670943736617</v>
      </c>
      <c r="G2356" s="7">
        <f t="shared" si="1150"/>
        <v>3.055421875612893E-3</v>
      </c>
      <c r="H2356" s="3">
        <f t="shared" si="1151"/>
        <v>0.24780305393397942</v>
      </c>
      <c r="I2356" s="3">
        <f t="shared" si="1152"/>
        <v>7.2729422578673653E-2</v>
      </c>
      <c r="J2356" s="3">
        <f t="shared" si="1153"/>
        <v>0.71267057742132633</v>
      </c>
      <c r="K2356" s="3">
        <f t="shared" si="1156"/>
        <v>6.8524415610575443E-2</v>
      </c>
      <c r="L2356" s="7">
        <f t="shared" si="1157"/>
        <v>3.175382498400303E-4</v>
      </c>
      <c r="M2356" s="7">
        <f t="shared" si="1159"/>
        <v>2.67175152017512E-4</v>
      </c>
      <c r="N2356" s="3">
        <f t="shared" si="1154"/>
        <v>2.0464969065013981E-4</v>
      </c>
      <c r="O2356" s="3">
        <f t="shared" si="1160"/>
        <v>0.2475984110477974</v>
      </c>
      <c r="P2356" s="3">
        <f t="shared" si="1158"/>
        <v>0.24780306073844754</v>
      </c>
    </row>
    <row r="2357" spans="1:16" x14ac:dyDescent="0.25">
      <c r="A2357" s="8">
        <f t="shared" si="1155"/>
        <v>0.24474763546060058</v>
      </c>
      <c r="B2357" s="8">
        <f t="shared" si="1145"/>
        <v>5.2523645393994234E-3</v>
      </c>
      <c r="C2357" s="8">
        <f t="shared" si="1146"/>
        <v>0.5818351908463355</v>
      </c>
      <c r="D2357" s="8">
        <f t="shared" si="1147"/>
        <v>2.5216491538533527E-4</v>
      </c>
      <c r="E2357" s="8">
        <f t="shared" si="1148"/>
        <v>4.8835335084614663E-2</v>
      </c>
      <c r="F2357" s="3">
        <f t="shared" si="1149"/>
        <v>0.44358670722133792</v>
      </c>
      <c r="G2357" s="7">
        <f t="shared" si="1150"/>
        <v>3.0554218450849213E-3</v>
      </c>
      <c r="H2357" s="3">
        <f t="shared" si="1151"/>
        <v>0.2478030573056855</v>
      </c>
      <c r="I2357" s="3">
        <f t="shared" si="1152"/>
        <v>7.2729398855791938E-2</v>
      </c>
      <c r="J2357" s="3">
        <f t="shared" si="1153"/>
        <v>0.7126706011442081</v>
      </c>
      <c r="K2357" s="3">
        <f t="shared" si="1156"/>
        <v>6.8524413671910242E-2</v>
      </c>
      <c r="L2357" s="7">
        <f t="shared" si="1157"/>
        <v>3.1753825864260052E-4</v>
      </c>
      <c r="M2357" s="7">
        <f t="shared" si="1159"/>
        <v>2.67175152017512E-4</v>
      </c>
      <c r="N2357" s="3">
        <f t="shared" si="1154"/>
        <v>2.0464969373103938E-4</v>
      </c>
      <c r="O2357" s="3">
        <f t="shared" si="1160"/>
        <v>0.2475984110477974</v>
      </c>
      <c r="P2357" s="3">
        <f t="shared" si="1158"/>
        <v>0.24780306074152844</v>
      </c>
    </row>
    <row r="2358" spans="1:16" x14ac:dyDescent="0.25">
      <c r="A2358" s="8">
        <f t="shared" si="1155"/>
        <v>0.24474763717852205</v>
      </c>
      <c r="B2358" s="8">
        <f t="shared" si="1145"/>
        <v>5.2523628214779516E-3</v>
      </c>
      <c r="C2358" s="8">
        <f t="shared" si="1146"/>
        <v>0.58183509501740183</v>
      </c>
      <c r="D2358" s="8">
        <f t="shared" si="1147"/>
        <v>2.5216479219689666E-4</v>
      </c>
      <c r="E2358" s="8">
        <f t="shared" si="1148"/>
        <v>4.8835335207803102E-2</v>
      </c>
      <c r="F2358" s="3">
        <f t="shared" si="1149"/>
        <v>0.4435867061023786</v>
      </c>
      <c r="G2358" s="7">
        <f t="shared" si="1150"/>
        <v>3.0554218296701551E-3</v>
      </c>
      <c r="H2358" s="3">
        <f t="shared" si="1151"/>
        <v>0.24780305900819222</v>
      </c>
      <c r="I2358" s="3">
        <f t="shared" si="1152"/>
        <v>7.2729386877175228E-2</v>
      </c>
      <c r="J2358" s="3">
        <f t="shared" si="1153"/>
        <v>0.71267061312282476</v>
      </c>
      <c r="K2358" s="3">
        <f t="shared" si="1156"/>
        <v>6.8524412693001843E-2</v>
      </c>
      <c r="L2358" s="7">
        <f t="shared" si="1157"/>
        <v>3.1753826308736593E-4</v>
      </c>
      <c r="M2358" s="7">
        <f t="shared" si="1159"/>
        <v>2.67175152017512E-4</v>
      </c>
      <c r="N2358" s="3">
        <f t="shared" si="1154"/>
        <v>2.0464969528670728E-4</v>
      </c>
      <c r="O2358" s="3">
        <f t="shared" si="1160"/>
        <v>0.2475984110477974</v>
      </c>
      <c r="P2358" s="3">
        <f t="shared" si="1158"/>
        <v>0.24780306074308411</v>
      </c>
    </row>
    <row r="2359" spans="1:16" x14ac:dyDescent="0.25">
      <c r="A2359" s="8">
        <f t="shared" si="1155"/>
        <v>0.244747638045968</v>
      </c>
      <c r="B2359" s="8">
        <f t="shared" si="1145"/>
        <v>5.2523619540320032E-3</v>
      </c>
      <c r="C2359" s="8">
        <f t="shared" si="1146"/>
        <v>0.58183504662960761</v>
      </c>
      <c r="D2359" s="8">
        <f t="shared" si="1147"/>
        <v>2.5216472999422829E-4</v>
      </c>
      <c r="E2359" s="8">
        <f t="shared" si="1148"/>
        <v>4.8835335270005768E-2</v>
      </c>
      <c r="F2359" s="3">
        <f t="shared" si="1149"/>
        <v>0.44358670553737223</v>
      </c>
      <c r="G2359" s="7">
        <f t="shared" si="1150"/>
        <v>3.055421821886636E-3</v>
      </c>
      <c r="H2359" s="3">
        <f t="shared" si="1151"/>
        <v>0.24780305986785464</v>
      </c>
      <c r="I2359" s="3">
        <f t="shared" si="1152"/>
        <v>7.2729380828700951E-2</v>
      </c>
      <c r="J2359" s="3">
        <f t="shared" si="1153"/>
        <v>0.71267061917129904</v>
      </c>
      <c r="K2359" s="3">
        <f t="shared" si="1156"/>
        <v>6.8524412198712525E-2</v>
      </c>
      <c r="L2359" s="7">
        <f t="shared" si="1157"/>
        <v>3.1753826533170292E-4</v>
      </c>
      <c r="M2359" s="7">
        <f t="shared" si="1159"/>
        <v>2.67175152017512E-4</v>
      </c>
      <c r="N2359" s="3">
        <f t="shared" si="1154"/>
        <v>2.0464969607222522E-4</v>
      </c>
      <c r="O2359" s="3">
        <f t="shared" si="1160"/>
        <v>0.2475984110477974</v>
      </c>
      <c r="P2359" s="3">
        <f t="shared" si="1158"/>
        <v>0.24780306074386962</v>
      </c>
    </row>
    <row r="2360" spans="1:16" x14ac:dyDescent="0.25">
      <c r="A2360" s="8">
        <f t="shared" si="1155"/>
        <v>0.24474763848397549</v>
      </c>
      <c r="B2360" s="8">
        <f t="shared" si="1145"/>
        <v>5.2523615160245118E-3</v>
      </c>
      <c r="C2360" s="8">
        <f t="shared" si="1146"/>
        <v>0.58183502219671057</v>
      </c>
      <c r="D2360" s="8">
        <f t="shared" si="1147"/>
        <v>2.5216469858566244E-4</v>
      </c>
      <c r="E2360" s="8">
        <f t="shared" si="1148"/>
        <v>4.8835335301414338E-2</v>
      </c>
      <c r="F2360" s="3">
        <f t="shared" si="1149"/>
        <v>0.44358670525207833</v>
      </c>
      <c r="G2360" s="7">
        <f t="shared" si="1150"/>
        <v>3.0554218179564318E-3</v>
      </c>
      <c r="H2360" s="3">
        <f t="shared" si="1151"/>
        <v>0.24780306030193192</v>
      </c>
      <c r="I2360" s="3">
        <f t="shared" si="1152"/>
        <v>7.2729377774588821E-2</v>
      </c>
      <c r="J2360" s="3">
        <f t="shared" si="1153"/>
        <v>0.71267062222541111</v>
      </c>
      <c r="K2360" s="3">
        <f t="shared" si="1156"/>
        <v>6.8524411949126438E-2</v>
      </c>
      <c r="L2360" s="7">
        <f t="shared" si="1157"/>
        <v>3.17538266464957E-4</v>
      </c>
      <c r="M2360" s="7">
        <f t="shared" si="1159"/>
        <v>2.67175152017512E-4</v>
      </c>
      <c r="N2360" s="3">
        <f t="shared" si="1154"/>
        <v>2.0464969646886413E-4</v>
      </c>
      <c r="O2360" s="3">
        <f t="shared" si="1160"/>
        <v>0.2475984110477974</v>
      </c>
      <c r="P2360" s="3">
        <f t="shared" si="1158"/>
        <v>0.24780306074426625</v>
      </c>
    </row>
    <row r="2362" spans="1:16" x14ac:dyDescent="0.25">
      <c r="A2362" s="5" t="s">
        <v>75</v>
      </c>
      <c r="B2362" s="5"/>
      <c r="C2362" s="5"/>
      <c r="D2362" s="5"/>
      <c r="E2362" s="5"/>
      <c r="F2362">
        <f>F2329+1</f>
        <v>72</v>
      </c>
      <c r="G2362" t="s">
        <v>76</v>
      </c>
      <c r="H2362">
        <f>D$18/100</f>
        <v>0.7</v>
      </c>
      <c r="K2362" t="s">
        <v>15</v>
      </c>
    </row>
    <row r="2363" spans="1:16" x14ac:dyDescent="0.25">
      <c r="A2363" s="1" t="s">
        <v>82</v>
      </c>
      <c r="B2363" s="1" t="s">
        <v>182</v>
      </c>
      <c r="C2363" s="1" t="s">
        <v>183</v>
      </c>
      <c r="D2363" s="1" t="s">
        <v>184</v>
      </c>
      <c r="E2363" s="1" t="s">
        <v>185</v>
      </c>
      <c r="F2363" s="1" t="s">
        <v>79</v>
      </c>
      <c r="G2363" s="1" t="s">
        <v>81</v>
      </c>
      <c r="H2363" s="1" t="s">
        <v>84</v>
      </c>
      <c r="I2363" s="1" t="s">
        <v>60</v>
      </c>
      <c r="J2363" s="1" t="s">
        <v>187</v>
      </c>
      <c r="K2363" s="1" t="s">
        <v>86</v>
      </c>
      <c r="L2363" s="1" t="s">
        <v>88</v>
      </c>
      <c r="M2363" s="1" t="s">
        <v>88</v>
      </c>
      <c r="N2363" s="1" t="s">
        <v>90</v>
      </c>
      <c r="O2363" s="1" t="s">
        <v>92</v>
      </c>
      <c r="P2363" s="1" t="s">
        <v>92</v>
      </c>
    </row>
    <row r="2364" spans="1:16" x14ac:dyDescent="0.25">
      <c r="A2364" s="1" t="s">
        <v>77</v>
      </c>
      <c r="B2364" s="1" t="s">
        <v>10</v>
      </c>
      <c r="C2364" s="1" t="s">
        <v>57</v>
      </c>
      <c r="D2364" s="1" t="s">
        <v>59</v>
      </c>
      <c r="E2364" s="1" t="s">
        <v>186</v>
      </c>
      <c r="F2364" s="1" t="s">
        <v>78</v>
      </c>
      <c r="G2364" s="1" t="s">
        <v>80</v>
      </c>
      <c r="H2364" s="1" t="s">
        <v>83</v>
      </c>
      <c r="I2364" s="1" t="s">
        <v>61</v>
      </c>
      <c r="J2364" s="1" t="s">
        <v>188</v>
      </c>
      <c r="K2364" s="1" t="s">
        <v>85</v>
      </c>
      <c r="L2364" s="1" t="s">
        <v>87</v>
      </c>
      <c r="M2364" s="1" t="s">
        <v>28</v>
      </c>
      <c r="N2364" s="1" t="s">
        <v>89</v>
      </c>
      <c r="O2364" s="1" t="s">
        <v>32</v>
      </c>
      <c r="P2364" s="1" t="s">
        <v>91</v>
      </c>
    </row>
    <row r="2365" spans="1:16" x14ac:dyDescent="0.25">
      <c r="A2365" s="1" t="s">
        <v>0</v>
      </c>
      <c r="B2365" s="1" t="s">
        <v>0</v>
      </c>
      <c r="C2365" s="1" t="s">
        <v>97</v>
      </c>
      <c r="D2365" s="1" t="s">
        <v>17</v>
      </c>
      <c r="E2365" s="1" t="s">
        <v>17</v>
      </c>
      <c r="F2365" s="1" t="s">
        <v>22</v>
      </c>
      <c r="G2365" s="1" t="s">
        <v>0</v>
      </c>
      <c r="H2365" s="1" t="s">
        <v>0</v>
      </c>
      <c r="I2365" s="1" t="s">
        <v>0</v>
      </c>
      <c r="J2365" s="1" t="s">
        <v>0</v>
      </c>
      <c r="K2365" s="1" t="s">
        <v>0</v>
      </c>
      <c r="L2365" s="1" t="s">
        <v>20</v>
      </c>
      <c r="M2365" s="1" t="s">
        <v>20</v>
      </c>
      <c r="N2365" s="1" t="s">
        <v>0</v>
      </c>
      <c r="O2365" s="1" t="s">
        <v>0</v>
      </c>
      <c r="P2365" s="1" t="s">
        <v>0</v>
      </c>
    </row>
    <row r="2366" spans="1:16" x14ac:dyDescent="0.25">
      <c r="A2366" s="8">
        <v>0.2</v>
      </c>
      <c r="B2366" s="8">
        <f t="shared" ref="B2366:B2393" si="1161">IF(A2366&lt;$D$24,A2366,2*$D$24-A2366)</f>
        <v>4.9999999999999989E-2</v>
      </c>
      <c r="C2366" s="8">
        <f t="shared" ref="C2366:C2393" si="1162">2*ACOS(($D$24-B2366)/$D$24)</f>
        <v>1.8545904360032242</v>
      </c>
      <c r="D2366" s="8">
        <f t="shared" ref="D2366:D2393" si="1163">$D$24^2*(C2366-SIN(C2366))/2</f>
        <v>6.9889877812751881E-3</v>
      </c>
      <c r="E2366" s="8">
        <f t="shared" ref="E2366:E2393" si="1164">IF(A2366&lt;$D$24,D2366,3.1416*($D$24)^2-D2366)</f>
        <v>4.2098512218724814E-2</v>
      </c>
      <c r="F2366" s="3">
        <f t="shared" ref="F2366:F2393" si="1165">$D$19/E2366</f>
        <v>0.51457175906087338</v>
      </c>
      <c r="G2366" s="7">
        <f t="shared" ref="G2366:G2393" si="1166">F2366^2/(2*32.2)</f>
        <v>4.1115542736490911E-3</v>
      </c>
      <c r="H2366" s="3">
        <f t="shared" ref="H2366:H2393" si="1167">A2366+G2366</f>
        <v>0.2041115542736491</v>
      </c>
      <c r="I2366" s="3">
        <f t="shared" ref="I2366:I2393" si="1168">$D$24*C2366</f>
        <v>0.23182380450040302</v>
      </c>
      <c r="J2366" s="3">
        <f t="shared" ref="J2366:J2393" si="1169">IF(A2366&lt;$D$24,I2366,(2*3.1416*$D$24-I2366))</f>
        <v>0.55357619549959702</v>
      </c>
      <c r="K2366" s="3">
        <f>E2366/J2366</f>
        <v>7.6048270429568104E-2</v>
      </c>
      <c r="L2366" s="7">
        <f>($D$21^2)*(F2366^2)/(($D$20^2)*(K2366^1.333))</f>
        <v>3.7189525515176188E-4</v>
      </c>
      <c r="M2366" s="7">
        <f>D2349</f>
        <v>2.5222355291761641E-4</v>
      </c>
      <c r="N2366" s="3">
        <f t="shared" ref="N2366:N2393" si="1170">((M2366+L2366)/2)*D$30</f>
        <v>2.1844158282428237E-4</v>
      </c>
      <c r="O2366" s="3">
        <f>H2360</f>
        <v>0.24780306030193192</v>
      </c>
      <c r="P2366" s="3">
        <f>N2366+O2366</f>
        <v>0.24802150188475619</v>
      </c>
    </row>
    <row r="2367" spans="1:16" x14ac:dyDescent="0.25">
      <c r="A2367" s="8">
        <f t="shared" ref="A2367:A2393" si="1171">A2366+(P2366-H2366)/2</f>
        <v>0.22195497380555357</v>
      </c>
      <c r="B2367" s="8">
        <f t="shared" si="1161"/>
        <v>2.8045026194446432E-2</v>
      </c>
      <c r="C2367" s="8">
        <f t="shared" si="1162"/>
        <v>1.3661364272605179</v>
      </c>
      <c r="D2367" s="8">
        <f t="shared" si="1163"/>
        <v>3.0234864537472738E-3</v>
      </c>
      <c r="E2367" s="8">
        <f t="shared" si="1164"/>
        <v>4.6064013546252724E-2</v>
      </c>
      <c r="F2367" s="3">
        <f t="shared" si="1165"/>
        <v>0.47027394745973328</v>
      </c>
      <c r="G2367" s="7">
        <f t="shared" si="1166"/>
        <v>3.4341240009217386E-3</v>
      </c>
      <c r="H2367" s="3">
        <f t="shared" si="1167"/>
        <v>0.22538909780647531</v>
      </c>
      <c r="I2367" s="3">
        <f t="shared" si="1168"/>
        <v>0.17076705340756473</v>
      </c>
      <c r="J2367" s="3">
        <f t="shared" si="1169"/>
        <v>0.61463294659243528</v>
      </c>
      <c r="K2367" s="3">
        <f t="shared" ref="K2367:K2393" si="1172">E2367/J2367</f>
        <v>7.4945565156626551E-2</v>
      </c>
      <c r="L2367" s="7">
        <f t="shared" ref="L2367:L2393" si="1173">($D$21^2)*(F2367^2)/(($D$20^2)*(K2367^1.333))</f>
        <v>3.1672791232477735E-4</v>
      </c>
      <c r="M2367" s="7">
        <f>M2366</f>
        <v>2.5222355291761641E-4</v>
      </c>
      <c r="N2367" s="3">
        <f t="shared" si="1170"/>
        <v>1.9913301283483779E-4</v>
      </c>
      <c r="O2367" s="3">
        <f>O2366</f>
        <v>0.24780306030193192</v>
      </c>
      <c r="P2367" s="3">
        <f t="shared" ref="P2367:P2393" si="1174">N2367+O2367</f>
        <v>0.24800219331476675</v>
      </c>
    </row>
    <row r="2368" spans="1:16" x14ac:dyDescent="0.25">
      <c r="A2368" s="8">
        <f t="shared" si="1171"/>
        <v>0.23326152155969929</v>
      </c>
      <c r="B2368" s="8">
        <f t="shared" si="1161"/>
        <v>1.6738478440300714E-2</v>
      </c>
      <c r="C2368" s="8">
        <f t="shared" si="1162"/>
        <v>1.0469304455297004</v>
      </c>
      <c r="D2368" s="8">
        <f t="shared" si="1163"/>
        <v>1.4143642614890843E-3</v>
      </c>
      <c r="E2368" s="8">
        <f t="shared" si="1164"/>
        <v>4.7673135738510918E-2</v>
      </c>
      <c r="F2368" s="3">
        <f t="shared" si="1165"/>
        <v>0.45440068396288669</v>
      </c>
      <c r="G2368" s="7">
        <f t="shared" si="1166"/>
        <v>3.2062108941916024E-3</v>
      </c>
      <c r="H2368" s="3">
        <f t="shared" si="1167"/>
        <v>0.23646773245389088</v>
      </c>
      <c r="I2368" s="3">
        <f t="shared" si="1168"/>
        <v>0.13086630569121255</v>
      </c>
      <c r="J2368" s="3">
        <f t="shared" si="1169"/>
        <v>0.65453369430878738</v>
      </c>
      <c r="K2368" s="3">
        <f t="shared" si="1172"/>
        <v>7.2835266011561969E-2</v>
      </c>
      <c r="L2368" s="7">
        <f t="shared" si="1173"/>
        <v>3.0718307748804424E-4</v>
      </c>
      <c r="M2368" s="7">
        <f t="shared" ref="M2368:M2393" si="1175">M2367</f>
        <v>2.5222355291761641E-4</v>
      </c>
      <c r="N2368" s="3">
        <f t="shared" si="1170"/>
        <v>1.9579232064198123E-4</v>
      </c>
      <c r="O2368" s="3">
        <f t="shared" ref="O2368:O2393" si="1176">O2367</f>
        <v>0.24780306030193192</v>
      </c>
      <c r="P2368" s="3">
        <f t="shared" si="1174"/>
        <v>0.2479988526225739</v>
      </c>
    </row>
    <row r="2369" spans="1:16" x14ac:dyDescent="0.25">
      <c r="A2369" s="8">
        <f t="shared" si="1171"/>
        <v>0.2390270816440408</v>
      </c>
      <c r="B2369" s="8">
        <f t="shared" si="1161"/>
        <v>1.0972918355959205E-2</v>
      </c>
      <c r="C2369" s="8">
        <f t="shared" si="1162"/>
        <v>0.84426823397612694</v>
      </c>
      <c r="D2369" s="8">
        <f t="shared" si="1163"/>
        <v>7.5611732829397333E-4</v>
      </c>
      <c r="E2369" s="8">
        <f t="shared" si="1164"/>
        <v>4.8331382671706023E-2</v>
      </c>
      <c r="F2369" s="3">
        <f t="shared" si="1165"/>
        <v>0.44821199578295112</v>
      </c>
      <c r="G2369" s="7">
        <f t="shared" si="1166"/>
        <v>3.119471943536276E-3</v>
      </c>
      <c r="H2369" s="3">
        <f t="shared" si="1167"/>
        <v>0.24214655358757708</v>
      </c>
      <c r="I2369" s="3">
        <f t="shared" si="1168"/>
        <v>0.10553352924701587</v>
      </c>
      <c r="J2369" s="3">
        <f t="shared" si="1169"/>
        <v>0.67986647075298412</v>
      </c>
      <c r="K2369" s="3">
        <f t="shared" si="1172"/>
        <v>7.108952235602492E-2</v>
      </c>
      <c r="L2369" s="7">
        <f t="shared" si="1173"/>
        <v>3.0869594601593285E-4</v>
      </c>
      <c r="M2369" s="7">
        <f t="shared" si="1175"/>
        <v>2.5222355291761641E-4</v>
      </c>
      <c r="N2369" s="3">
        <f t="shared" si="1170"/>
        <v>1.9632182462674222E-4</v>
      </c>
      <c r="O2369" s="3">
        <f t="shared" si="1176"/>
        <v>0.24780306030193192</v>
      </c>
      <c r="P2369" s="3">
        <f t="shared" si="1174"/>
        <v>0.24799938212655867</v>
      </c>
    </row>
    <row r="2370" spans="1:16" x14ac:dyDescent="0.25">
      <c r="A2370" s="8">
        <f t="shared" si="1171"/>
        <v>0.2419534959135316</v>
      </c>
      <c r="B2370" s="8">
        <f t="shared" si="1161"/>
        <v>8.0465040864683979E-3</v>
      </c>
      <c r="C2370" s="8">
        <f t="shared" si="1162"/>
        <v>0.72152485962525859</v>
      </c>
      <c r="D2370" s="8">
        <f t="shared" si="1163"/>
        <v>4.7651997261788023E-4</v>
      </c>
      <c r="E2370" s="8">
        <f t="shared" si="1164"/>
        <v>4.8610980027382122E-2</v>
      </c>
      <c r="F2370" s="3">
        <f t="shared" si="1165"/>
        <v>0.44563400026151484</v>
      </c>
      <c r="G2370" s="7">
        <f t="shared" si="1166"/>
        <v>3.0836904066627296E-3</v>
      </c>
      <c r="H2370" s="3">
        <f t="shared" si="1167"/>
        <v>0.24503718632019433</v>
      </c>
      <c r="I2370" s="3">
        <f t="shared" si="1168"/>
        <v>9.0190607453157323E-2</v>
      </c>
      <c r="J2370" s="3">
        <f t="shared" si="1169"/>
        <v>0.69520939254684266</v>
      </c>
      <c r="K2370" s="3">
        <f t="shared" si="1172"/>
        <v>6.9922789520003151E-2</v>
      </c>
      <c r="L2370" s="7">
        <f t="shared" si="1173"/>
        <v>3.1196127269321163E-4</v>
      </c>
      <c r="M2370" s="7">
        <f t="shared" si="1175"/>
        <v>2.5222355291761641E-4</v>
      </c>
      <c r="N2370" s="3">
        <f t="shared" si="1170"/>
        <v>1.9746468896378983E-4</v>
      </c>
      <c r="O2370" s="3">
        <f t="shared" si="1176"/>
        <v>0.24780306030193192</v>
      </c>
      <c r="P2370" s="3">
        <f t="shared" si="1174"/>
        <v>0.2480005249908957</v>
      </c>
    </row>
    <row r="2371" spans="1:16" x14ac:dyDescent="0.25">
      <c r="A2371" s="8">
        <f t="shared" si="1171"/>
        <v>0.24343516524888228</v>
      </c>
      <c r="B2371" s="8">
        <f t="shared" si="1161"/>
        <v>6.5648347511177152E-3</v>
      </c>
      <c r="C2371" s="8">
        <f t="shared" si="1162"/>
        <v>0.65106023562434467</v>
      </c>
      <c r="D2371" s="8">
        <f t="shared" si="1163"/>
        <v>3.5179792021960976E-4</v>
      </c>
      <c r="E2371" s="8">
        <f t="shared" si="1164"/>
        <v>4.8735702079780389E-2</v>
      </c>
      <c r="F2371" s="3">
        <f t="shared" si="1165"/>
        <v>0.4444935552743865</v>
      </c>
      <c r="G2371" s="7">
        <f t="shared" si="1166"/>
        <v>3.0679273397587587E-3</v>
      </c>
      <c r="H2371" s="3">
        <f t="shared" si="1167"/>
        <v>0.24650309258864103</v>
      </c>
      <c r="I2371" s="3">
        <f t="shared" si="1168"/>
        <v>8.1382529453043084E-2</v>
      </c>
      <c r="J2371" s="3">
        <f t="shared" si="1169"/>
        <v>0.70401747054695685</v>
      </c>
      <c r="K2371" s="3">
        <f t="shared" si="1172"/>
        <v>6.9225131646118432E-2</v>
      </c>
      <c r="L2371" s="7">
        <f t="shared" si="1173"/>
        <v>3.145430829180596E-4</v>
      </c>
      <c r="M2371" s="7">
        <f t="shared" si="1175"/>
        <v>2.5222355291761641E-4</v>
      </c>
      <c r="N2371" s="3">
        <f t="shared" si="1170"/>
        <v>1.983683225424866E-4</v>
      </c>
      <c r="O2371" s="3">
        <f t="shared" si="1176"/>
        <v>0.24780306030193192</v>
      </c>
      <c r="P2371" s="3">
        <f t="shared" si="1174"/>
        <v>0.24800142862447441</v>
      </c>
    </row>
    <row r="2372" spans="1:16" x14ac:dyDescent="0.25">
      <c r="A2372" s="8">
        <f t="shared" si="1171"/>
        <v>0.24418433326679898</v>
      </c>
      <c r="B2372" s="8">
        <f t="shared" si="1161"/>
        <v>5.8156667332010248E-3</v>
      </c>
      <c r="C2372" s="8">
        <f t="shared" si="1162"/>
        <v>0.61247462424766574</v>
      </c>
      <c r="D2372" s="8">
        <f t="shared" si="1163"/>
        <v>2.9359843288934411E-4</v>
      </c>
      <c r="E2372" s="8">
        <f t="shared" si="1164"/>
        <v>4.8793901567110658E-2</v>
      </c>
      <c r="F2372" s="3">
        <f t="shared" si="1165"/>
        <v>0.44396338047368938</v>
      </c>
      <c r="G2372" s="7">
        <f t="shared" si="1166"/>
        <v>3.0606130931929484E-3</v>
      </c>
      <c r="H2372" s="3">
        <f t="shared" si="1167"/>
        <v>0.24724494635999192</v>
      </c>
      <c r="I2372" s="3">
        <f t="shared" si="1168"/>
        <v>7.6559328030958218E-2</v>
      </c>
      <c r="J2372" s="3">
        <f t="shared" si="1169"/>
        <v>0.70884067196904177</v>
      </c>
      <c r="K2372" s="3">
        <f t="shared" si="1172"/>
        <v>6.8836204660166156E-2</v>
      </c>
      <c r="L2372" s="7">
        <f t="shared" si="1173"/>
        <v>3.1615873353967456E-4</v>
      </c>
      <c r="M2372" s="7">
        <f t="shared" si="1175"/>
        <v>2.5222355291761641E-4</v>
      </c>
      <c r="N2372" s="3">
        <f t="shared" si="1170"/>
        <v>1.9893380026005182E-4</v>
      </c>
      <c r="O2372" s="3">
        <f t="shared" si="1176"/>
        <v>0.24780306030193192</v>
      </c>
      <c r="P2372" s="3">
        <f t="shared" si="1174"/>
        <v>0.24800199410219198</v>
      </c>
    </row>
    <row r="2373" spans="1:16" x14ac:dyDescent="0.25">
      <c r="A2373" s="8">
        <f t="shared" si="1171"/>
        <v>0.24456285713789899</v>
      </c>
      <c r="B2373" s="8">
        <f t="shared" si="1161"/>
        <v>5.4371428621010076E-3</v>
      </c>
      <c r="C2373" s="8">
        <f t="shared" si="1162"/>
        <v>0.59205530850859578</v>
      </c>
      <c r="D2373" s="8">
        <f t="shared" si="1163"/>
        <v>2.6552830051494551E-4</v>
      </c>
      <c r="E2373" s="8">
        <f t="shared" si="1164"/>
        <v>4.8821971699485052E-2</v>
      </c>
      <c r="F2373" s="3">
        <f t="shared" si="1165"/>
        <v>0.44370812427600875</v>
      </c>
      <c r="G2373" s="7">
        <f t="shared" si="1166"/>
        <v>3.0570947134865526E-3</v>
      </c>
      <c r="H2373" s="3">
        <f t="shared" si="1167"/>
        <v>0.24761995185138555</v>
      </c>
      <c r="I2373" s="3">
        <f t="shared" si="1168"/>
        <v>7.4006913563574472E-2</v>
      </c>
      <c r="J2373" s="3">
        <f t="shared" si="1169"/>
        <v>0.71139308643642551</v>
      </c>
      <c r="K2373" s="3">
        <f t="shared" si="1172"/>
        <v>6.8628684521026884E-2</v>
      </c>
      <c r="L2373" s="7">
        <f t="shared" si="1173"/>
        <v>3.1706881684972653E-4</v>
      </c>
      <c r="M2373" s="7">
        <f t="shared" si="1175"/>
        <v>2.5222355291761641E-4</v>
      </c>
      <c r="N2373" s="3">
        <f t="shared" si="1170"/>
        <v>1.9925232941857003E-4</v>
      </c>
      <c r="O2373" s="3">
        <f t="shared" si="1176"/>
        <v>0.24780306030193192</v>
      </c>
      <c r="P2373" s="3">
        <f t="shared" si="1174"/>
        <v>0.24800231263135047</v>
      </c>
    </row>
    <row r="2374" spans="1:16" x14ac:dyDescent="0.25">
      <c r="A2374" s="8">
        <f t="shared" si="1171"/>
        <v>0.24475403752788144</v>
      </c>
      <c r="B2374" s="8">
        <f t="shared" si="1161"/>
        <v>5.2459624721185594E-3</v>
      </c>
      <c r="C2374" s="8">
        <f t="shared" si="1162"/>
        <v>0.58147796480843139</v>
      </c>
      <c r="D2374" s="8">
        <f t="shared" si="1163"/>
        <v>2.5170597384876082E-4</v>
      </c>
      <c r="E2374" s="8">
        <f t="shared" si="1164"/>
        <v>4.8835794026151236E-2</v>
      </c>
      <c r="F2374" s="3">
        <f t="shared" si="1165"/>
        <v>0.4435825385502008</v>
      </c>
      <c r="G2374" s="7">
        <f t="shared" si="1166"/>
        <v>3.0553644178049743E-3</v>
      </c>
      <c r="H2374" s="3">
        <f t="shared" si="1167"/>
        <v>0.2478094019456864</v>
      </c>
      <c r="I2374" s="3">
        <f t="shared" si="1168"/>
        <v>7.2684745601053924E-2</v>
      </c>
      <c r="J2374" s="3">
        <f t="shared" si="1169"/>
        <v>0.71271525439894612</v>
      </c>
      <c r="K2374" s="3">
        <f t="shared" si="1172"/>
        <v>6.852076439325816E-2</v>
      </c>
      <c r="L2374" s="7">
        <f t="shared" si="1173"/>
        <v>3.175548331870673E-4</v>
      </c>
      <c r="M2374" s="7">
        <f t="shared" si="1175"/>
        <v>2.5222355291761641E-4</v>
      </c>
      <c r="N2374" s="3">
        <f t="shared" si="1170"/>
        <v>1.994224351366393E-4</v>
      </c>
      <c r="O2374" s="3">
        <f t="shared" si="1176"/>
        <v>0.24780306030193192</v>
      </c>
      <c r="P2374" s="3">
        <f t="shared" si="1174"/>
        <v>0.24800248273706854</v>
      </c>
    </row>
    <row r="2375" spans="1:16" x14ac:dyDescent="0.25">
      <c r="A2375" s="8">
        <f t="shared" si="1171"/>
        <v>0.24485057792357251</v>
      </c>
      <c r="B2375" s="8">
        <f t="shared" si="1161"/>
        <v>5.1494220764274901E-3</v>
      </c>
      <c r="C2375" s="8">
        <f t="shared" si="1162"/>
        <v>0.57606505672375219</v>
      </c>
      <c r="D2375" s="8">
        <f t="shared" si="1163"/>
        <v>2.4481865041566919E-4</v>
      </c>
      <c r="E2375" s="8">
        <f t="shared" si="1164"/>
        <v>4.8842681349584333E-2</v>
      </c>
      <c r="F2375" s="3">
        <f t="shared" si="1165"/>
        <v>0.4435199888226295</v>
      </c>
      <c r="G2375" s="7">
        <f t="shared" si="1166"/>
        <v>3.0545028025656114E-3</v>
      </c>
      <c r="H2375" s="3">
        <f t="shared" si="1167"/>
        <v>0.24790508072613812</v>
      </c>
      <c r="I2375" s="3">
        <f t="shared" si="1168"/>
        <v>7.2008132090469024E-2</v>
      </c>
      <c r="J2375" s="3">
        <f t="shared" si="1169"/>
        <v>0.71339186790953102</v>
      </c>
      <c r="K2375" s="3">
        <f t="shared" si="1172"/>
        <v>6.846543049713924E-2</v>
      </c>
      <c r="L2375" s="7">
        <f t="shared" si="1173"/>
        <v>3.1780734438119042E-4</v>
      </c>
      <c r="M2375" s="7">
        <f t="shared" si="1175"/>
        <v>2.5222355291761641E-4</v>
      </c>
      <c r="N2375" s="3">
        <f t="shared" si="1170"/>
        <v>1.9951081405458239E-4</v>
      </c>
      <c r="O2375" s="3">
        <f t="shared" si="1176"/>
        <v>0.24780306030193192</v>
      </c>
      <c r="P2375" s="3">
        <f t="shared" si="1174"/>
        <v>0.2480025711159865</v>
      </c>
    </row>
    <row r="2376" spans="1:16" x14ac:dyDescent="0.25">
      <c r="A2376" s="8">
        <f t="shared" si="1171"/>
        <v>0.24489932311849671</v>
      </c>
      <c r="B2376" s="8">
        <f t="shared" si="1161"/>
        <v>5.1006768815032855E-3</v>
      </c>
      <c r="C2376" s="8">
        <f t="shared" si="1162"/>
        <v>0.57331309869315694</v>
      </c>
      <c r="D2376" s="8">
        <f t="shared" si="1163"/>
        <v>2.4136496646495753E-4</v>
      </c>
      <c r="E2376" s="8">
        <f t="shared" si="1164"/>
        <v>4.8846135033535042E-2</v>
      </c>
      <c r="F2376" s="3">
        <f t="shared" si="1165"/>
        <v>0.44348862957862456</v>
      </c>
      <c r="G2376" s="7">
        <f t="shared" si="1166"/>
        <v>3.0540708783466843E-3</v>
      </c>
      <c r="H2376" s="3">
        <f t="shared" si="1167"/>
        <v>0.24795339399684341</v>
      </c>
      <c r="I2376" s="3">
        <f t="shared" si="1168"/>
        <v>7.1664137336644618E-2</v>
      </c>
      <c r="J2376" s="3">
        <f t="shared" si="1169"/>
        <v>0.71373586266335542</v>
      </c>
      <c r="K2376" s="3">
        <f t="shared" si="1172"/>
        <v>6.8437271529641602E-2</v>
      </c>
      <c r="L2376" s="7">
        <f t="shared" si="1173"/>
        <v>3.1793670021058076E-4</v>
      </c>
      <c r="M2376" s="7">
        <f t="shared" si="1175"/>
        <v>2.5222355291761641E-4</v>
      </c>
      <c r="N2376" s="3">
        <f t="shared" si="1170"/>
        <v>1.9955608859486897E-4</v>
      </c>
      <c r="O2376" s="3">
        <f t="shared" si="1176"/>
        <v>0.24780306030193192</v>
      </c>
      <c r="P2376" s="3">
        <f t="shared" si="1174"/>
        <v>0.24800261639052679</v>
      </c>
    </row>
    <row r="2377" spans="1:16" x14ac:dyDescent="0.25">
      <c r="A2377" s="8">
        <f t="shared" si="1171"/>
        <v>0.2449239343153384</v>
      </c>
      <c r="B2377" s="8">
        <f t="shared" si="1161"/>
        <v>5.0760656846615959E-3</v>
      </c>
      <c r="C2377" s="8">
        <f t="shared" si="1162"/>
        <v>0.57191875786866575</v>
      </c>
      <c r="D2377" s="8">
        <f t="shared" si="1163"/>
        <v>2.3962733881348775E-4</v>
      </c>
      <c r="E2377" s="8">
        <f t="shared" si="1164"/>
        <v>4.8847872661186509E-2</v>
      </c>
      <c r="F2377" s="3">
        <f t="shared" si="1165"/>
        <v>0.4434728537000881</v>
      </c>
      <c r="G2377" s="7">
        <f t="shared" si="1166"/>
        <v>3.0538536020015485E-3</v>
      </c>
      <c r="H2377" s="3">
        <f t="shared" si="1167"/>
        <v>0.24797778791733996</v>
      </c>
      <c r="I2377" s="3">
        <f t="shared" si="1168"/>
        <v>7.1489844733583219E-2</v>
      </c>
      <c r="J2377" s="3">
        <f t="shared" si="1169"/>
        <v>0.71391015526641677</v>
      </c>
      <c r="K2377" s="3">
        <f t="shared" si="1172"/>
        <v>6.8422997348955586E-2</v>
      </c>
      <c r="L2377" s="7">
        <f t="shared" si="1173"/>
        <v>3.1800249172953839E-4</v>
      </c>
      <c r="M2377" s="7">
        <f t="shared" si="1175"/>
        <v>2.5222355291761641E-4</v>
      </c>
      <c r="N2377" s="3">
        <f t="shared" si="1170"/>
        <v>1.9957911562650416E-4</v>
      </c>
      <c r="O2377" s="3">
        <f t="shared" si="1176"/>
        <v>0.24780306030193192</v>
      </c>
      <c r="P2377" s="3">
        <f t="shared" si="1174"/>
        <v>0.24800263941755843</v>
      </c>
    </row>
    <row r="2378" spans="1:16" x14ac:dyDescent="0.25">
      <c r="A2378" s="8">
        <f t="shared" si="1171"/>
        <v>0.24493636006544764</v>
      </c>
      <c r="B2378" s="8">
        <f t="shared" si="1161"/>
        <v>5.0636399345523608E-3</v>
      </c>
      <c r="C2378" s="8">
        <f t="shared" si="1162"/>
        <v>0.57121352280920901</v>
      </c>
      <c r="D2378" s="8">
        <f t="shared" si="1163"/>
        <v>2.3875160648998729E-4</v>
      </c>
      <c r="E2378" s="8">
        <f t="shared" si="1164"/>
        <v>4.8848748393510014E-2</v>
      </c>
      <c r="F2378" s="3">
        <f t="shared" si="1165"/>
        <v>0.44346490337330685</v>
      </c>
      <c r="G2378" s="7">
        <f t="shared" si="1166"/>
        <v>3.0537441075139189E-3</v>
      </c>
      <c r="H2378" s="3">
        <f t="shared" si="1167"/>
        <v>0.24799010417296155</v>
      </c>
      <c r="I2378" s="3">
        <f t="shared" si="1168"/>
        <v>7.1401690351151126E-2</v>
      </c>
      <c r="J2378" s="3">
        <f t="shared" si="1169"/>
        <v>0.71399830964884892</v>
      </c>
      <c r="K2378" s="3">
        <f t="shared" si="1172"/>
        <v>6.8415775966660597E-2</v>
      </c>
      <c r="L2378" s="7">
        <f t="shared" si="1173"/>
        <v>3.180358320456503E-4</v>
      </c>
      <c r="M2378" s="7">
        <f t="shared" si="1175"/>
        <v>2.5222355291761641E-4</v>
      </c>
      <c r="N2378" s="3">
        <f t="shared" si="1170"/>
        <v>1.9959078473714333E-4</v>
      </c>
      <c r="O2378" s="3">
        <f t="shared" si="1176"/>
        <v>0.24780306030193192</v>
      </c>
      <c r="P2378" s="3">
        <f t="shared" si="1174"/>
        <v>0.24800265108666905</v>
      </c>
    </row>
    <row r="2379" spans="1:16" x14ac:dyDescent="0.25">
      <c r="A2379" s="8">
        <f t="shared" si="1171"/>
        <v>0.24494263352230139</v>
      </c>
      <c r="B2379" s="8">
        <f t="shared" si="1161"/>
        <v>5.0573664776986105E-3</v>
      </c>
      <c r="C2379" s="8">
        <f t="shared" si="1162"/>
        <v>0.57085714498758033</v>
      </c>
      <c r="D2379" s="8">
        <f t="shared" si="1163"/>
        <v>2.383098701111688E-4</v>
      </c>
      <c r="E2379" s="8">
        <f t="shared" si="1164"/>
        <v>4.884919012988883E-2</v>
      </c>
      <c r="F2379" s="3">
        <f t="shared" si="1165"/>
        <v>0.44346089318234921</v>
      </c>
      <c r="G2379" s="7">
        <f t="shared" si="1166"/>
        <v>3.0536888786038339E-3</v>
      </c>
      <c r="H2379" s="3">
        <f t="shared" si="1167"/>
        <v>0.24799632240090522</v>
      </c>
      <c r="I2379" s="3">
        <f t="shared" si="1168"/>
        <v>7.1357143123447542E-2</v>
      </c>
      <c r="J2379" s="3">
        <f t="shared" si="1169"/>
        <v>0.71404285687655245</v>
      </c>
      <c r="K2379" s="3">
        <f t="shared" si="1172"/>
        <v>6.8412126330302525E-2</v>
      </c>
      <c r="L2379" s="7">
        <f t="shared" si="1173"/>
        <v>3.1805269631659107E-4</v>
      </c>
      <c r="M2379" s="7">
        <f t="shared" si="1175"/>
        <v>2.5222355291761641E-4</v>
      </c>
      <c r="N2379" s="3">
        <f t="shared" si="1170"/>
        <v>1.995966872319726E-4</v>
      </c>
      <c r="O2379" s="3">
        <f t="shared" si="1176"/>
        <v>0.24780306030193192</v>
      </c>
      <c r="P2379" s="3">
        <f t="shared" si="1174"/>
        <v>0.24800265698916388</v>
      </c>
    </row>
    <row r="2380" spans="1:16" x14ac:dyDescent="0.25">
      <c r="A2380" s="8">
        <f t="shared" si="1171"/>
        <v>0.24494580081643072</v>
      </c>
      <c r="B2380" s="8">
        <f t="shared" si="1161"/>
        <v>5.0541991835692801E-3</v>
      </c>
      <c r="C2380" s="8">
        <f t="shared" si="1162"/>
        <v>0.57067713748937843</v>
      </c>
      <c r="D2380" s="8">
        <f t="shared" si="1163"/>
        <v>2.3808695157098367E-4</v>
      </c>
      <c r="E2380" s="8">
        <f t="shared" si="1164"/>
        <v>4.8849413048429019E-2</v>
      </c>
      <c r="F2380" s="3">
        <f t="shared" si="1165"/>
        <v>0.44345886950081914</v>
      </c>
      <c r="G2380" s="7">
        <f t="shared" si="1166"/>
        <v>3.0536610083687038E-3</v>
      </c>
      <c r="H2380" s="3">
        <f t="shared" si="1167"/>
        <v>0.24799946182479943</v>
      </c>
      <c r="I2380" s="3">
        <f t="shared" si="1168"/>
        <v>7.1334642186172303E-2</v>
      </c>
      <c r="J2380" s="3">
        <f t="shared" si="1169"/>
        <v>0.71406535781382763</v>
      </c>
      <c r="K2380" s="3">
        <f t="shared" si="1172"/>
        <v>6.8410282775775155E-2</v>
      </c>
      <c r="L2380" s="7">
        <f t="shared" si="1173"/>
        <v>3.1806121867877069E-4</v>
      </c>
      <c r="M2380" s="7">
        <f>M2372</f>
        <v>2.5222355291761641E-4</v>
      </c>
      <c r="N2380" s="3">
        <f t="shared" si="1170"/>
        <v>1.995996700587355E-4</v>
      </c>
      <c r="O2380" s="3">
        <f>O2372</f>
        <v>0.24780306030193192</v>
      </c>
      <c r="P2380" s="3">
        <f t="shared" si="1174"/>
        <v>0.24800265997199064</v>
      </c>
    </row>
    <row r="2381" spans="1:16" x14ac:dyDescent="0.25">
      <c r="A2381" s="8">
        <f t="shared" si="1171"/>
        <v>0.24494739989002634</v>
      </c>
      <c r="B2381" s="8">
        <f t="shared" si="1161"/>
        <v>5.0526001099736595E-3</v>
      </c>
      <c r="C2381" s="8">
        <f t="shared" si="1162"/>
        <v>0.57058623601690872</v>
      </c>
      <c r="D2381" s="8">
        <f t="shared" si="1163"/>
        <v>2.3797443254132064E-4</v>
      </c>
      <c r="E2381" s="8">
        <f t="shared" si="1164"/>
        <v>4.8849525567458682E-2</v>
      </c>
      <c r="F2381" s="3">
        <f t="shared" si="1165"/>
        <v>0.44345784804644245</v>
      </c>
      <c r="G2381" s="7">
        <f t="shared" si="1166"/>
        <v>3.0536469409003356E-3</v>
      </c>
      <c r="H2381" s="3">
        <f t="shared" si="1167"/>
        <v>0.24800104683092666</v>
      </c>
      <c r="I2381" s="3">
        <f t="shared" si="1168"/>
        <v>7.132327950211359E-2</v>
      </c>
      <c r="J2381" s="3">
        <f t="shared" si="1169"/>
        <v>0.7140767204978864</v>
      </c>
      <c r="K2381" s="3">
        <f t="shared" si="1172"/>
        <v>6.8409351775812824E-2</v>
      </c>
      <c r="L2381" s="7">
        <f t="shared" si="1173"/>
        <v>3.1806552342507268E-4</v>
      </c>
      <c r="M2381" s="7">
        <f t="shared" si="1175"/>
        <v>2.5222355291761641E-4</v>
      </c>
      <c r="N2381" s="3">
        <f t="shared" si="1170"/>
        <v>1.9960117671994116E-4</v>
      </c>
      <c r="O2381" s="3">
        <f t="shared" si="1176"/>
        <v>0.24780306030193192</v>
      </c>
      <c r="P2381" s="3">
        <f t="shared" si="1174"/>
        <v>0.24800266147865185</v>
      </c>
    </row>
    <row r="2382" spans="1:16" x14ac:dyDescent="0.25">
      <c r="A2382" s="8">
        <f t="shared" si="1171"/>
        <v>0.24494820721388894</v>
      </c>
      <c r="B2382" s="8">
        <f t="shared" si="1161"/>
        <v>5.0517927861110645E-3</v>
      </c>
      <c r="C2382" s="8">
        <f t="shared" si="1162"/>
        <v>0.57054033726290498</v>
      </c>
      <c r="D2382" s="8">
        <f t="shared" si="1163"/>
        <v>2.3791763171231335E-4</v>
      </c>
      <c r="E2382" s="8">
        <f t="shared" si="1164"/>
        <v>4.8849582368287688E-2</v>
      </c>
      <c r="F2382" s="3">
        <f t="shared" si="1165"/>
        <v>0.44345733240695939</v>
      </c>
      <c r="G2382" s="7">
        <f t="shared" si="1166"/>
        <v>3.0536398395263425E-3</v>
      </c>
      <c r="H2382" s="3">
        <f t="shared" si="1167"/>
        <v>0.24800184705341527</v>
      </c>
      <c r="I2382" s="3">
        <f t="shared" si="1168"/>
        <v>7.1317542157863123E-2</v>
      </c>
      <c r="J2382" s="3">
        <f t="shared" si="1169"/>
        <v>0.71408245784213686</v>
      </c>
      <c r="K2382" s="3">
        <f t="shared" si="1172"/>
        <v>6.8408881680001907E-2</v>
      </c>
      <c r="L2382" s="7">
        <f t="shared" si="1173"/>
        <v>3.1806769728562291E-4</v>
      </c>
      <c r="M2382" s="7">
        <f t="shared" si="1175"/>
        <v>2.5222355291761641E-4</v>
      </c>
      <c r="N2382" s="3">
        <f t="shared" si="1170"/>
        <v>1.9960193757113376E-4</v>
      </c>
      <c r="O2382" s="3">
        <f t="shared" si="1176"/>
        <v>0.24780306030193192</v>
      </c>
      <c r="P2382" s="3">
        <f t="shared" si="1174"/>
        <v>0.24800266223950304</v>
      </c>
    </row>
    <row r="2383" spans="1:16" x14ac:dyDescent="0.25">
      <c r="A2383" s="8">
        <f t="shared" si="1171"/>
        <v>0.24494861480693281</v>
      </c>
      <c r="B2383" s="8">
        <f t="shared" si="1161"/>
        <v>5.0513851930671927E-3</v>
      </c>
      <c r="C2383" s="8">
        <f t="shared" si="1162"/>
        <v>0.57051716302601463</v>
      </c>
      <c r="D2383" s="8">
        <f t="shared" si="1163"/>
        <v>2.3788895640529557E-4</v>
      </c>
      <c r="E2383" s="8">
        <f t="shared" si="1164"/>
        <v>4.8849611043594705E-2</v>
      </c>
      <c r="F2383" s="3">
        <f t="shared" si="1165"/>
        <v>0.4434570720921916</v>
      </c>
      <c r="G2383" s="7">
        <f t="shared" si="1166"/>
        <v>3.0536362544810436E-3</v>
      </c>
      <c r="H2383" s="3">
        <f t="shared" si="1167"/>
        <v>0.24800225106141385</v>
      </c>
      <c r="I2383" s="3">
        <f t="shared" si="1168"/>
        <v>7.1314645378251829E-2</v>
      </c>
      <c r="J2383" s="3">
        <f t="shared" si="1169"/>
        <v>0.71408535462174816</v>
      </c>
      <c r="K2383" s="3">
        <f t="shared" si="1172"/>
        <v>6.8408644327218285E-2</v>
      </c>
      <c r="L2383" s="7">
        <f t="shared" si="1173"/>
        <v>3.1806879493481005E-4</v>
      </c>
      <c r="M2383" s="7">
        <f t="shared" si="1175"/>
        <v>2.5222355291761641E-4</v>
      </c>
      <c r="N2383" s="3">
        <f t="shared" si="1170"/>
        <v>1.9960232174834924E-4</v>
      </c>
      <c r="O2383" s="3">
        <f t="shared" si="1176"/>
        <v>0.24780306030193192</v>
      </c>
      <c r="P2383" s="3">
        <f t="shared" si="1174"/>
        <v>0.24800266262368026</v>
      </c>
    </row>
    <row r="2384" spans="1:16" x14ac:dyDescent="0.25">
      <c r="A2384" s="8">
        <f t="shared" si="1171"/>
        <v>0.244948820588066</v>
      </c>
      <c r="B2384" s="8">
        <f t="shared" si="1161"/>
        <v>5.0511794119340037E-3</v>
      </c>
      <c r="C2384" s="8">
        <f t="shared" si="1162"/>
        <v>0.57050546272204716</v>
      </c>
      <c r="D2384" s="8">
        <f t="shared" si="1163"/>
        <v>2.3787447955926026E-4</v>
      </c>
      <c r="E2384" s="8">
        <f t="shared" si="1164"/>
        <v>4.884962552044074E-2</v>
      </c>
      <c r="F2384" s="3">
        <f t="shared" si="1165"/>
        <v>0.44345694067133246</v>
      </c>
      <c r="G2384" s="7">
        <f t="shared" si="1166"/>
        <v>3.0536344445586594E-3</v>
      </c>
      <c r="H2384" s="3">
        <f t="shared" si="1167"/>
        <v>0.24800245503262466</v>
      </c>
      <c r="I2384" s="3">
        <f t="shared" si="1168"/>
        <v>7.1313182840255895E-2</v>
      </c>
      <c r="J2384" s="3">
        <f t="shared" si="1169"/>
        <v>0.71408681715974409</v>
      </c>
      <c r="K2384" s="3">
        <f t="shared" si="1172"/>
        <v>6.8408524491095427E-2</v>
      </c>
      <c r="L2384" s="7">
        <f t="shared" si="1173"/>
        <v>3.1806934913805189E-4</v>
      </c>
      <c r="M2384" s="7">
        <f t="shared" si="1175"/>
        <v>2.5222355291761641E-4</v>
      </c>
      <c r="N2384" s="3">
        <f t="shared" si="1170"/>
        <v>1.9960251571948389E-4</v>
      </c>
      <c r="O2384" s="3">
        <f t="shared" si="1176"/>
        <v>0.24780306030193192</v>
      </c>
      <c r="P2384" s="3">
        <f t="shared" si="1174"/>
        <v>0.2480026628176514</v>
      </c>
    </row>
    <row r="2385" spans="1:16" x14ac:dyDescent="0.25">
      <c r="A2385" s="8">
        <f t="shared" si="1171"/>
        <v>0.24494892448057937</v>
      </c>
      <c r="B2385" s="8">
        <f t="shared" si="1161"/>
        <v>5.0510755194206336E-3</v>
      </c>
      <c r="C2385" s="8">
        <f t="shared" si="1162"/>
        <v>0.57049955551270193</v>
      </c>
      <c r="D2385" s="8">
        <f t="shared" si="1163"/>
        <v>2.3786717075829911E-4</v>
      </c>
      <c r="E2385" s="8">
        <f t="shared" si="1164"/>
        <v>4.88496328292417E-2</v>
      </c>
      <c r="F2385" s="3">
        <f t="shared" si="1165"/>
        <v>0.44345687432204123</v>
      </c>
      <c r="G2385" s="7">
        <f t="shared" si="1166"/>
        <v>3.0536335307992956E-3</v>
      </c>
      <c r="H2385" s="3">
        <f t="shared" si="1167"/>
        <v>0.24800255801137866</v>
      </c>
      <c r="I2385" s="3">
        <f t="shared" si="1168"/>
        <v>7.1312444439087741E-2</v>
      </c>
      <c r="J2385" s="3">
        <f t="shared" si="1169"/>
        <v>0.7140875555609123</v>
      </c>
      <c r="K2385" s="3">
        <f t="shared" si="1172"/>
        <v>6.8408463988523863E-2</v>
      </c>
      <c r="L2385" s="7">
        <f t="shared" si="1173"/>
        <v>3.1806962894677241E-4</v>
      </c>
      <c r="M2385" s="7">
        <f t="shared" si="1175"/>
        <v>2.5222355291761641E-4</v>
      </c>
      <c r="N2385" s="3">
        <f t="shared" si="1170"/>
        <v>1.9960261365253607E-4</v>
      </c>
      <c r="O2385" s="3">
        <f t="shared" si="1176"/>
        <v>0.24780306030193192</v>
      </c>
      <c r="P2385" s="3">
        <f t="shared" si="1174"/>
        <v>0.24800266291558445</v>
      </c>
    </row>
    <row r="2386" spans="1:16" x14ac:dyDescent="0.25">
      <c r="A2386" s="8">
        <f t="shared" si="1171"/>
        <v>0.24494897693268225</v>
      </c>
      <c r="B2386" s="8">
        <f t="shared" si="1161"/>
        <v>5.0510230673177503E-3</v>
      </c>
      <c r="C2386" s="8">
        <f t="shared" si="1162"/>
        <v>0.57049657312359114</v>
      </c>
      <c r="D2386" s="8">
        <f t="shared" si="1163"/>
        <v>2.3786348079968527E-4</v>
      </c>
      <c r="E2386" s="8">
        <f t="shared" si="1164"/>
        <v>4.8849636519200317E-2</v>
      </c>
      <c r="F2386" s="3">
        <f t="shared" si="1165"/>
        <v>0.44345684082460646</v>
      </c>
      <c r="G2386" s="7">
        <f t="shared" si="1166"/>
        <v>3.0536330694742285E-3</v>
      </c>
      <c r="H2386" s="3">
        <f t="shared" si="1167"/>
        <v>0.24800261000215648</v>
      </c>
      <c r="I2386" s="3">
        <f t="shared" si="1168"/>
        <v>7.1312071640448893E-2</v>
      </c>
      <c r="J2386" s="3">
        <f t="shared" si="1169"/>
        <v>0.71408792835955115</v>
      </c>
      <c r="K2386" s="3">
        <f t="shared" si="1172"/>
        <v>6.840843344239253E-2</v>
      </c>
      <c r="L2386" s="7">
        <f t="shared" si="1173"/>
        <v>3.1806977021571882E-4</v>
      </c>
      <c r="M2386" s="7">
        <f t="shared" si="1175"/>
        <v>2.5222355291761641E-4</v>
      </c>
      <c r="N2386" s="3">
        <f t="shared" si="1170"/>
        <v>1.9960266309666731E-4</v>
      </c>
      <c r="O2386" s="3">
        <f t="shared" si="1176"/>
        <v>0.24780306030193192</v>
      </c>
      <c r="P2386" s="3">
        <f t="shared" si="1174"/>
        <v>0.24800266296502857</v>
      </c>
    </row>
    <row r="2387" spans="1:16" x14ac:dyDescent="0.25">
      <c r="A2387" s="8">
        <f t="shared" si="1171"/>
        <v>0.24494900341411829</v>
      </c>
      <c r="B2387" s="8">
        <f t="shared" si="1161"/>
        <v>5.0509965858817063E-3</v>
      </c>
      <c r="C2387" s="8">
        <f t="shared" si="1162"/>
        <v>0.57049506740228884</v>
      </c>
      <c r="D2387" s="8">
        <f t="shared" si="1163"/>
        <v>2.3786161786142762E-4</v>
      </c>
      <c r="E2387" s="8">
        <f t="shared" si="1164"/>
        <v>4.8849638382138572E-2</v>
      </c>
      <c r="F2387" s="3">
        <f t="shared" si="1165"/>
        <v>0.44345682391285968</v>
      </c>
      <c r="G2387" s="7">
        <f t="shared" si="1166"/>
        <v>3.0536328365664755E-3</v>
      </c>
      <c r="H2387" s="3">
        <f t="shared" si="1167"/>
        <v>0.24800263625068478</v>
      </c>
      <c r="I2387" s="3">
        <f t="shared" si="1168"/>
        <v>7.1311883425286104E-2</v>
      </c>
      <c r="J2387" s="3">
        <f t="shared" si="1169"/>
        <v>0.71408811657471394</v>
      </c>
      <c r="K2387" s="3">
        <f t="shared" si="1172"/>
        <v>6.8408418020533615E-2</v>
      </c>
      <c r="L2387" s="7">
        <f t="shared" si="1173"/>
        <v>3.1806984153858229E-4</v>
      </c>
      <c r="M2387" s="7">
        <f t="shared" si="1175"/>
        <v>2.5222355291761641E-4</v>
      </c>
      <c r="N2387" s="3">
        <f t="shared" si="1170"/>
        <v>1.9960268805966955E-4</v>
      </c>
      <c r="O2387" s="3">
        <f t="shared" si="1176"/>
        <v>0.24780306030193192</v>
      </c>
      <c r="P2387" s="3">
        <f t="shared" si="1174"/>
        <v>0.24800266298999157</v>
      </c>
    </row>
    <row r="2388" spans="1:16" x14ac:dyDescent="0.25">
      <c r="A2388" s="8">
        <f t="shared" si="1171"/>
        <v>0.24494901678377168</v>
      </c>
      <c r="B2388" s="8">
        <f t="shared" si="1161"/>
        <v>5.0509832162283219E-3</v>
      </c>
      <c r="C2388" s="8">
        <f t="shared" si="1162"/>
        <v>0.5704943072089681</v>
      </c>
      <c r="D2388" s="8">
        <f t="shared" si="1163"/>
        <v>2.3786067732366276E-4</v>
      </c>
      <c r="E2388" s="8">
        <f t="shared" si="1164"/>
        <v>4.8849639322676337E-2</v>
      </c>
      <c r="F2388" s="3">
        <f t="shared" si="1165"/>
        <v>0.44345681537466175</v>
      </c>
      <c r="G2388" s="7">
        <f t="shared" si="1166"/>
        <v>3.0536327189788323E-3</v>
      </c>
      <c r="H2388" s="3">
        <f t="shared" si="1167"/>
        <v>0.2480026495027505</v>
      </c>
      <c r="I2388" s="3">
        <f t="shared" si="1168"/>
        <v>7.1311788401121012E-2</v>
      </c>
      <c r="J2388" s="3">
        <f t="shared" si="1169"/>
        <v>0.71408821159887892</v>
      </c>
      <c r="K2388" s="3">
        <f t="shared" si="1172"/>
        <v>6.84084102344997E-2</v>
      </c>
      <c r="L2388" s="7">
        <f t="shared" si="1173"/>
        <v>3.180698775474217E-4</v>
      </c>
      <c r="M2388" s="7">
        <f t="shared" si="1175"/>
        <v>2.5222355291761641E-4</v>
      </c>
      <c r="N2388" s="3">
        <f t="shared" si="1170"/>
        <v>1.9960270066276333E-4</v>
      </c>
      <c r="O2388" s="3">
        <f t="shared" si="1176"/>
        <v>0.24780306030193192</v>
      </c>
      <c r="P2388" s="3">
        <f t="shared" si="1174"/>
        <v>0.24800266300259469</v>
      </c>
    </row>
    <row r="2389" spans="1:16" x14ac:dyDescent="0.25">
      <c r="A2389" s="8">
        <f t="shared" si="1171"/>
        <v>0.24494902353369377</v>
      </c>
      <c r="B2389" s="8">
        <f t="shared" si="1161"/>
        <v>5.0509764663062284E-3</v>
      </c>
      <c r="C2389" s="8">
        <f t="shared" si="1162"/>
        <v>0.57049392341063454</v>
      </c>
      <c r="D2389" s="8">
        <f t="shared" si="1163"/>
        <v>2.3786020247586713E-4</v>
      </c>
      <c r="E2389" s="8">
        <f t="shared" si="1164"/>
        <v>4.884963979752413E-2</v>
      </c>
      <c r="F2389" s="3">
        <f t="shared" si="1165"/>
        <v>0.44345681106399559</v>
      </c>
      <c r="G2389" s="7">
        <f t="shared" si="1166"/>
        <v>3.0536326596125509E-3</v>
      </c>
      <c r="H2389" s="3">
        <f t="shared" si="1167"/>
        <v>0.24800265619330633</v>
      </c>
      <c r="I2389" s="3">
        <f t="shared" si="1168"/>
        <v>7.1311740426329318E-2</v>
      </c>
      <c r="J2389" s="3">
        <f t="shared" si="1169"/>
        <v>0.71408825957367061</v>
      </c>
      <c r="K2389" s="3">
        <f t="shared" si="1172"/>
        <v>6.8408406303569036E-2</v>
      </c>
      <c r="L2389" s="7">
        <f t="shared" si="1173"/>
        <v>3.1806989572720105E-4</v>
      </c>
      <c r="M2389" s="7">
        <f t="shared" si="1175"/>
        <v>2.5222355291761641E-4</v>
      </c>
      <c r="N2389" s="3">
        <f t="shared" si="1170"/>
        <v>1.9960270702568608E-4</v>
      </c>
      <c r="O2389" s="3">
        <f t="shared" si="1176"/>
        <v>0.24780306030193192</v>
      </c>
      <c r="P2389" s="3">
        <f t="shared" si="1174"/>
        <v>0.2480026630089576</v>
      </c>
    </row>
    <row r="2390" spans="1:16" x14ac:dyDescent="0.25">
      <c r="A2390" s="8">
        <f t="shared" si="1171"/>
        <v>0.2449490269415194</v>
      </c>
      <c r="B2390" s="8">
        <f t="shared" si="1161"/>
        <v>5.0509730584805956E-3</v>
      </c>
      <c r="C2390" s="8">
        <f t="shared" si="1162"/>
        <v>0.57049372964270262</v>
      </c>
      <c r="D2390" s="8">
        <f t="shared" si="1163"/>
        <v>2.3785996274010811E-4</v>
      </c>
      <c r="E2390" s="8">
        <f t="shared" si="1164"/>
        <v>4.8849640037259889E-2</v>
      </c>
      <c r="F2390" s="3">
        <f t="shared" si="1165"/>
        <v>0.44345680888767541</v>
      </c>
      <c r="G2390" s="7">
        <f t="shared" si="1166"/>
        <v>3.0536326296403769E-3</v>
      </c>
      <c r="H2390" s="3">
        <f t="shared" si="1167"/>
        <v>0.24800265957115977</v>
      </c>
      <c r="I2390" s="3">
        <f t="shared" si="1168"/>
        <v>7.1311716205337827E-2</v>
      </c>
      <c r="J2390" s="3">
        <f t="shared" si="1169"/>
        <v>0.71408828379466216</v>
      </c>
      <c r="K2390" s="3">
        <f t="shared" si="1172"/>
        <v>6.8408404318963348E-2</v>
      </c>
      <c r="L2390" s="7">
        <f t="shared" si="1173"/>
        <v>3.1806990490561559E-4</v>
      </c>
      <c r="M2390" s="7">
        <f t="shared" si="1175"/>
        <v>2.5222355291761641E-4</v>
      </c>
      <c r="N2390" s="3">
        <f t="shared" si="1170"/>
        <v>1.9960271023813117E-4</v>
      </c>
      <c r="O2390" s="3">
        <f t="shared" si="1176"/>
        <v>0.24780306030193192</v>
      </c>
      <c r="P2390" s="3">
        <f t="shared" si="1174"/>
        <v>0.24800266301217005</v>
      </c>
    </row>
    <row r="2391" spans="1:16" x14ac:dyDescent="0.25">
      <c r="A2391" s="8">
        <f t="shared" si="1171"/>
        <v>0.24494902866202456</v>
      </c>
      <c r="B2391" s="8">
        <f t="shared" si="1161"/>
        <v>5.0509713379754406E-3</v>
      </c>
      <c r="C2391" s="8">
        <f t="shared" si="1162"/>
        <v>0.5704936318152769</v>
      </c>
      <c r="D2391" s="8">
        <f t="shared" si="1163"/>
        <v>2.3785984170501036E-4</v>
      </c>
      <c r="E2391" s="8">
        <f t="shared" si="1164"/>
        <v>4.8849640158294988E-2</v>
      </c>
      <c r="F2391" s="3">
        <f t="shared" si="1165"/>
        <v>0.44345680778891938</v>
      </c>
      <c r="G2391" s="7">
        <f t="shared" si="1166"/>
        <v>3.0536326145083627E-3</v>
      </c>
      <c r="H2391" s="3">
        <f t="shared" si="1167"/>
        <v>0.24800266127653292</v>
      </c>
      <c r="I2391" s="3">
        <f t="shared" si="1168"/>
        <v>7.1311703976909613E-2</v>
      </c>
      <c r="J2391" s="3">
        <f t="shared" si="1169"/>
        <v>0.71408829602309032</v>
      </c>
      <c r="K2391" s="3">
        <f t="shared" si="1172"/>
        <v>6.8408403316997393E-2</v>
      </c>
      <c r="L2391" s="7">
        <f t="shared" si="1173"/>
        <v>3.1806990953951378E-4</v>
      </c>
      <c r="M2391" s="7">
        <f t="shared" si="1175"/>
        <v>2.5222355291761641E-4</v>
      </c>
      <c r="N2391" s="3">
        <f t="shared" si="1170"/>
        <v>1.9960271185999557E-4</v>
      </c>
      <c r="O2391" s="3">
        <f t="shared" si="1176"/>
        <v>0.24780306030193192</v>
      </c>
      <c r="P2391" s="3">
        <f t="shared" si="1174"/>
        <v>0.24800266301379192</v>
      </c>
    </row>
    <row r="2392" spans="1:16" x14ac:dyDescent="0.25">
      <c r="A2392" s="8">
        <f t="shared" si="1171"/>
        <v>0.24494902953065406</v>
      </c>
      <c r="B2392" s="8">
        <f t="shared" si="1161"/>
        <v>5.050970469345939E-3</v>
      </c>
      <c r="C2392" s="8">
        <f t="shared" si="1162"/>
        <v>0.57049358242524839</v>
      </c>
      <c r="D2392" s="8">
        <f t="shared" si="1163"/>
        <v>2.3785978059816509E-4</v>
      </c>
      <c r="E2392" s="8">
        <f t="shared" si="1164"/>
        <v>4.8849640219401837E-2</v>
      </c>
      <c r="F2392" s="3">
        <f t="shared" si="1165"/>
        <v>0.44345680723419167</v>
      </c>
      <c r="G2392" s="7">
        <f t="shared" si="1166"/>
        <v>3.0536326068686804E-3</v>
      </c>
      <c r="H2392" s="3">
        <f t="shared" si="1167"/>
        <v>0.24800266213752273</v>
      </c>
      <c r="I2392" s="3">
        <f t="shared" si="1168"/>
        <v>7.1311697803156049E-2</v>
      </c>
      <c r="J2392" s="3">
        <f t="shared" si="1169"/>
        <v>0.71408830219684394</v>
      </c>
      <c r="K2392" s="3">
        <f t="shared" si="1172"/>
        <v>6.8408402811135888E-2</v>
      </c>
      <c r="L2392" s="7">
        <f t="shared" si="1173"/>
        <v>3.1806991187902534E-4</v>
      </c>
      <c r="M2392" s="7">
        <f t="shared" si="1175"/>
        <v>2.5222355291761641E-4</v>
      </c>
      <c r="N2392" s="3">
        <f t="shared" si="1170"/>
        <v>1.996027126788246E-4</v>
      </c>
      <c r="O2392" s="3">
        <f t="shared" si="1176"/>
        <v>0.24780306030193192</v>
      </c>
      <c r="P2392" s="3">
        <f t="shared" si="1174"/>
        <v>0.24800266301461074</v>
      </c>
    </row>
    <row r="2393" spans="1:16" x14ac:dyDescent="0.25">
      <c r="A2393" s="8">
        <f t="shared" si="1171"/>
        <v>0.24494902996919807</v>
      </c>
      <c r="B2393" s="8">
        <f t="shared" si="1161"/>
        <v>5.0509700308019323E-3</v>
      </c>
      <c r="C2393" s="8">
        <f t="shared" si="1162"/>
        <v>0.57049355748975827</v>
      </c>
      <c r="D2393" s="8">
        <f t="shared" si="1163"/>
        <v>2.3785974974722176E-4</v>
      </c>
      <c r="E2393" s="8">
        <f t="shared" si="1164"/>
        <v>4.8849640250252777E-2</v>
      </c>
      <c r="F2393" s="3">
        <f t="shared" si="1165"/>
        <v>0.44345680695412698</v>
      </c>
      <c r="G2393" s="7">
        <f t="shared" si="1166"/>
        <v>3.0536326030116434E-3</v>
      </c>
      <c r="H2393" s="3">
        <f t="shared" si="1167"/>
        <v>0.24800266257220971</v>
      </c>
      <c r="I2393" s="3">
        <f t="shared" si="1168"/>
        <v>7.1311694686219784E-2</v>
      </c>
      <c r="J2393" s="3">
        <f t="shared" si="1169"/>
        <v>0.7140883053137802</v>
      </c>
      <c r="K2393" s="3">
        <f t="shared" si="1172"/>
        <v>6.840840255574214E-2</v>
      </c>
      <c r="L2393" s="7">
        <f t="shared" si="1173"/>
        <v>3.1806991306017199E-4</v>
      </c>
      <c r="M2393" s="7">
        <f t="shared" si="1175"/>
        <v>2.5222355291761641E-4</v>
      </c>
      <c r="N2393" s="3">
        <f t="shared" si="1170"/>
        <v>1.9960271309222592E-4</v>
      </c>
      <c r="O2393" s="3">
        <f t="shared" si="1176"/>
        <v>0.24780306030193192</v>
      </c>
      <c r="P2393" s="3">
        <f t="shared" si="1174"/>
        <v>0.24800266301502413</v>
      </c>
    </row>
    <row r="2395" spans="1:16" x14ac:dyDescent="0.25">
      <c r="A2395" s="5" t="s">
        <v>75</v>
      </c>
      <c r="B2395" s="5"/>
      <c r="C2395" s="5"/>
      <c r="D2395" s="5"/>
      <c r="E2395" s="5"/>
      <c r="F2395">
        <f>F2362+1</f>
        <v>73</v>
      </c>
      <c r="G2395" t="s">
        <v>76</v>
      </c>
      <c r="H2395">
        <f>D$18/100</f>
        <v>0.7</v>
      </c>
      <c r="K2395" t="s">
        <v>15</v>
      </c>
    </row>
    <row r="2396" spans="1:16" x14ac:dyDescent="0.25">
      <c r="A2396" s="1" t="s">
        <v>82</v>
      </c>
      <c r="B2396" s="1" t="s">
        <v>182</v>
      </c>
      <c r="C2396" s="1" t="s">
        <v>183</v>
      </c>
      <c r="D2396" s="1" t="s">
        <v>184</v>
      </c>
      <c r="E2396" s="1" t="s">
        <v>185</v>
      </c>
      <c r="F2396" s="1" t="s">
        <v>79</v>
      </c>
      <c r="G2396" s="1" t="s">
        <v>81</v>
      </c>
      <c r="H2396" s="1" t="s">
        <v>84</v>
      </c>
      <c r="I2396" s="1" t="s">
        <v>60</v>
      </c>
      <c r="J2396" s="1" t="s">
        <v>187</v>
      </c>
      <c r="K2396" s="1" t="s">
        <v>86</v>
      </c>
      <c r="L2396" s="1" t="s">
        <v>88</v>
      </c>
      <c r="M2396" s="1" t="s">
        <v>88</v>
      </c>
      <c r="N2396" s="1" t="s">
        <v>90</v>
      </c>
      <c r="O2396" s="1" t="s">
        <v>92</v>
      </c>
      <c r="P2396" s="1" t="s">
        <v>92</v>
      </c>
    </row>
    <row r="2397" spans="1:16" x14ac:dyDescent="0.25">
      <c r="A2397" s="1" t="s">
        <v>77</v>
      </c>
      <c r="B2397" s="1" t="s">
        <v>10</v>
      </c>
      <c r="C2397" s="1" t="s">
        <v>57</v>
      </c>
      <c r="D2397" s="1" t="s">
        <v>59</v>
      </c>
      <c r="E2397" s="1" t="s">
        <v>186</v>
      </c>
      <c r="F2397" s="1" t="s">
        <v>78</v>
      </c>
      <c r="G2397" s="1" t="s">
        <v>80</v>
      </c>
      <c r="H2397" s="1" t="s">
        <v>83</v>
      </c>
      <c r="I2397" s="1" t="s">
        <v>61</v>
      </c>
      <c r="J2397" s="1" t="s">
        <v>188</v>
      </c>
      <c r="K2397" s="1" t="s">
        <v>85</v>
      </c>
      <c r="L2397" s="1" t="s">
        <v>87</v>
      </c>
      <c r="M2397" s="1" t="s">
        <v>28</v>
      </c>
      <c r="N2397" s="1" t="s">
        <v>89</v>
      </c>
      <c r="O2397" s="1" t="s">
        <v>32</v>
      </c>
      <c r="P2397" s="1" t="s">
        <v>91</v>
      </c>
    </row>
    <row r="2398" spans="1:16" x14ac:dyDescent="0.25">
      <c r="A2398" s="1" t="s">
        <v>0</v>
      </c>
      <c r="B2398" s="1" t="s">
        <v>0</v>
      </c>
      <c r="C2398" s="1" t="s">
        <v>97</v>
      </c>
      <c r="D2398" s="1" t="s">
        <v>17</v>
      </c>
      <c r="E2398" s="1" t="s">
        <v>17</v>
      </c>
      <c r="F2398" s="1" t="s">
        <v>22</v>
      </c>
      <c r="G2398" s="1" t="s">
        <v>0</v>
      </c>
      <c r="H2398" s="1" t="s">
        <v>0</v>
      </c>
      <c r="I2398" s="1" t="s">
        <v>0</v>
      </c>
      <c r="J2398" s="1" t="s">
        <v>0</v>
      </c>
      <c r="K2398" s="1" t="s">
        <v>0</v>
      </c>
      <c r="L2398" s="1" t="s">
        <v>20</v>
      </c>
      <c r="M2398" s="1" t="s">
        <v>20</v>
      </c>
      <c r="N2398" s="1" t="s">
        <v>0</v>
      </c>
      <c r="O2398" s="1" t="s">
        <v>0</v>
      </c>
      <c r="P2398" s="1" t="s">
        <v>0</v>
      </c>
    </row>
    <row r="2399" spans="1:16" x14ac:dyDescent="0.25">
      <c r="A2399" s="8">
        <v>0.2</v>
      </c>
      <c r="B2399" s="8">
        <f t="shared" ref="B2399:B2426" si="1177">IF(A2399&lt;$D$24,A2399,2*$D$24-A2399)</f>
        <v>4.9999999999999989E-2</v>
      </c>
      <c r="C2399" s="8">
        <f t="shared" ref="C2399:C2426" si="1178">2*ACOS(($D$24-B2399)/$D$24)</f>
        <v>1.8545904360032242</v>
      </c>
      <c r="D2399" s="8">
        <f t="shared" ref="D2399:D2426" si="1179">$D$24^2*(C2399-SIN(C2399))/2</f>
        <v>6.9889877812751881E-3</v>
      </c>
      <c r="E2399" s="8">
        <f t="shared" ref="E2399:E2426" si="1180">IF(A2399&lt;$D$24,D2399,3.1416*($D$24)^2-D2399)</f>
        <v>4.2098512218724814E-2</v>
      </c>
      <c r="F2399" s="3">
        <f t="shared" ref="F2399:F2426" si="1181">$D$19/E2399</f>
        <v>0.51457175906087338</v>
      </c>
      <c r="G2399" s="7">
        <f t="shared" ref="G2399:G2426" si="1182">F2399^2/(2*32.2)</f>
        <v>4.1115542736490911E-3</v>
      </c>
      <c r="H2399" s="3">
        <f t="shared" ref="H2399:H2426" si="1183">A2399+G2399</f>
        <v>0.2041115542736491</v>
      </c>
      <c r="I2399" s="3">
        <f t="shared" ref="I2399:I2426" si="1184">$D$24*C2399</f>
        <v>0.23182380450040302</v>
      </c>
      <c r="J2399" s="3">
        <f t="shared" ref="J2399:J2426" si="1185">IF(A2399&lt;$D$24,I2399,(2*3.1416*$D$24-I2399))</f>
        <v>0.55357619549959702</v>
      </c>
      <c r="K2399" s="3">
        <f>E2399/J2399</f>
        <v>7.6048270429568104E-2</v>
      </c>
      <c r="L2399" s="7">
        <f>($D$21^2)*(F2399^2)/(($D$20^2)*(K2399^1.333))</f>
        <v>3.7189525515176188E-4</v>
      </c>
      <c r="M2399" s="7">
        <f>D2382</f>
        <v>2.3791763171231335E-4</v>
      </c>
      <c r="N2399" s="3">
        <f t="shared" ref="N2399:N2426" si="1186">((M2399+L2399)/2)*D$30</f>
        <v>2.134345104024263E-4</v>
      </c>
      <c r="O2399" s="3">
        <f>H2393</f>
        <v>0.24800266257220971</v>
      </c>
      <c r="P2399" s="3">
        <f>N2399+O2399</f>
        <v>0.24821609708261214</v>
      </c>
    </row>
    <row r="2400" spans="1:16" x14ac:dyDescent="0.25">
      <c r="A2400" s="8">
        <f t="shared" ref="A2400:A2426" si="1187">A2399+(P2399-H2399)/2</f>
        <v>0.22205227140448153</v>
      </c>
      <c r="B2400" s="8">
        <f t="shared" si="1177"/>
        <v>2.7947728595518473E-2</v>
      </c>
      <c r="C2400" s="8">
        <f t="shared" si="1178"/>
        <v>1.3636681080615805</v>
      </c>
      <c r="D2400" s="8">
        <f t="shared" si="1179"/>
        <v>3.0081451241811153E-3</v>
      </c>
      <c r="E2400" s="8">
        <f t="shared" si="1180"/>
        <v>4.6079354875818886E-2</v>
      </c>
      <c r="F2400" s="3">
        <f t="shared" si="1181"/>
        <v>0.47011737782819651</v>
      </c>
      <c r="G2400" s="7">
        <f t="shared" si="1182"/>
        <v>3.4318377163984359E-3</v>
      </c>
      <c r="H2400" s="3">
        <f t="shared" si="1183"/>
        <v>0.22548410912087996</v>
      </c>
      <c r="I2400" s="3">
        <f t="shared" si="1184"/>
        <v>0.17045851350769756</v>
      </c>
      <c r="J2400" s="3">
        <f t="shared" si="1185"/>
        <v>0.6149414864923024</v>
      </c>
      <c r="K2400" s="3">
        <f t="shared" ref="K2400:K2426" si="1188">E2400/J2400</f>
        <v>7.4932909696271879E-2</v>
      </c>
      <c r="L2400" s="7">
        <f t="shared" ref="L2400:L2426" si="1189">($D$21^2)*(F2400^2)/(($D$20^2)*(K2400^1.333))</f>
        <v>3.1658830903444986E-4</v>
      </c>
      <c r="M2400" s="7">
        <f>M2399</f>
        <v>2.3791763171231335E-4</v>
      </c>
      <c r="N2400" s="3">
        <f t="shared" si="1186"/>
        <v>1.940770792613671E-4</v>
      </c>
      <c r="O2400" s="3">
        <f>O2399</f>
        <v>0.24800266257220971</v>
      </c>
      <c r="P2400" s="3">
        <f t="shared" ref="P2400:P2426" si="1190">N2400+O2400</f>
        <v>0.24819673965147107</v>
      </c>
    </row>
    <row r="2401" spans="1:16" x14ac:dyDescent="0.25">
      <c r="A2401" s="8">
        <f t="shared" si="1187"/>
        <v>0.2334085866697771</v>
      </c>
      <c r="B2401" s="8">
        <f t="shared" si="1177"/>
        <v>1.6591413330222904E-2</v>
      </c>
      <c r="C2401" s="8">
        <f t="shared" si="1178"/>
        <v>1.0422136319509989</v>
      </c>
      <c r="D2401" s="8">
        <f t="shared" si="1179"/>
        <v>1.3960229160033975E-3</v>
      </c>
      <c r="E2401" s="8">
        <f t="shared" si="1180"/>
        <v>4.7691477083996604E-2</v>
      </c>
      <c r="F2401" s="3">
        <f t="shared" si="1181"/>
        <v>0.45422592904978515</v>
      </c>
      <c r="G2401" s="7">
        <f t="shared" si="1182"/>
        <v>3.2037452580922429E-3</v>
      </c>
      <c r="H2401" s="3">
        <f t="shared" si="1183"/>
        <v>0.23661233192786935</v>
      </c>
      <c r="I2401" s="3">
        <f t="shared" si="1184"/>
        <v>0.13027670399387486</v>
      </c>
      <c r="J2401" s="3">
        <f t="shared" si="1185"/>
        <v>0.65512329600612507</v>
      </c>
      <c r="K2401" s="3">
        <f t="shared" si="1188"/>
        <v>7.2797712086780555E-2</v>
      </c>
      <c r="L2401" s="7">
        <f t="shared" si="1189"/>
        <v>3.0715793823537087E-4</v>
      </c>
      <c r="M2401" s="7">
        <f t="shared" ref="M2401:M2426" si="1191">M2400</f>
        <v>2.3791763171231335E-4</v>
      </c>
      <c r="N2401" s="3">
        <f t="shared" si="1186"/>
        <v>1.9077644948168948E-4</v>
      </c>
      <c r="O2401" s="3">
        <f t="shared" ref="O2401:O2426" si="1192">O2400</f>
        <v>0.24800266257220971</v>
      </c>
      <c r="P2401" s="3">
        <f t="shared" si="1190"/>
        <v>0.24819343902169139</v>
      </c>
    </row>
    <row r="2402" spans="1:16" x14ac:dyDescent="0.25">
      <c r="A2402" s="8">
        <f t="shared" si="1187"/>
        <v>0.23919914021668812</v>
      </c>
      <c r="B2402" s="8">
        <f t="shared" si="1177"/>
        <v>1.0800859783311884E-2</v>
      </c>
      <c r="C2402" s="8">
        <f t="shared" si="1178"/>
        <v>0.83752363687197873</v>
      </c>
      <c r="D2402" s="8">
        <f t="shared" si="1179"/>
        <v>7.3855999028926526E-4</v>
      </c>
      <c r="E2402" s="8">
        <f t="shared" si="1180"/>
        <v>4.8348940009710732E-2</v>
      </c>
      <c r="F2402" s="3">
        <f t="shared" si="1181"/>
        <v>0.44804923296940968</v>
      </c>
      <c r="G2402" s="7">
        <f t="shared" si="1182"/>
        <v>3.1172067572123653E-3</v>
      </c>
      <c r="H2402" s="3">
        <f t="shared" si="1183"/>
        <v>0.24231634697390048</v>
      </c>
      <c r="I2402" s="3">
        <f t="shared" si="1184"/>
        <v>0.10469045460899734</v>
      </c>
      <c r="J2402" s="3">
        <f t="shared" si="1185"/>
        <v>0.68070954539100259</v>
      </c>
      <c r="K2402" s="3">
        <f t="shared" si="1188"/>
        <v>7.1027269026966391E-2</v>
      </c>
      <c r="L2402" s="7">
        <f t="shared" si="1189"/>
        <v>3.0883223941678987E-4</v>
      </c>
      <c r="M2402" s="7">
        <f t="shared" si="1191"/>
        <v>2.3791763171231335E-4</v>
      </c>
      <c r="N2402" s="3">
        <f t="shared" si="1186"/>
        <v>1.9136245489518612E-4</v>
      </c>
      <c r="O2402" s="3">
        <f t="shared" si="1192"/>
        <v>0.24800266257220971</v>
      </c>
      <c r="P2402" s="3">
        <f t="shared" si="1190"/>
        <v>0.24819402502710489</v>
      </c>
    </row>
    <row r="2403" spans="1:16" x14ac:dyDescent="0.25">
      <c r="A2403" s="8">
        <f t="shared" si="1187"/>
        <v>0.24213797924329034</v>
      </c>
      <c r="B2403" s="8">
        <f t="shared" si="1177"/>
        <v>7.8620207567096645E-3</v>
      </c>
      <c r="C2403" s="8">
        <f t="shared" si="1178"/>
        <v>0.71311583554621949</v>
      </c>
      <c r="D2403" s="8">
        <f t="shared" si="1179"/>
        <v>4.6033048122693775E-4</v>
      </c>
      <c r="E2403" s="8">
        <f t="shared" si="1180"/>
        <v>4.8627169518773064E-2</v>
      </c>
      <c r="F2403" s="3">
        <f t="shared" si="1181"/>
        <v>0.44548563489535964</v>
      </c>
      <c r="G2403" s="7">
        <f t="shared" si="1182"/>
        <v>3.0816374363062367E-3</v>
      </c>
      <c r="H2403" s="3">
        <f t="shared" si="1183"/>
        <v>0.24521961667959657</v>
      </c>
      <c r="I2403" s="3">
        <f t="shared" si="1184"/>
        <v>8.9139479443277436E-2</v>
      </c>
      <c r="J2403" s="3">
        <f t="shared" si="1185"/>
        <v>0.6962605205567225</v>
      </c>
      <c r="K2403" s="3">
        <f t="shared" si="1188"/>
        <v>6.9840480801484042E-2</v>
      </c>
      <c r="L2403" s="7">
        <f t="shared" si="1189"/>
        <v>3.1224343671952981E-4</v>
      </c>
      <c r="M2403" s="7">
        <f t="shared" si="1191"/>
        <v>2.3791763171231335E-4</v>
      </c>
      <c r="N2403" s="3">
        <f t="shared" si="1186"/>
        <v>1.9255637395114509E-4</v>
      </c>
      <c r="O2403" s="3">
        <f t="shared" si="1192"/>
        <v>0.24800266257220971</v>
      </c>
      <c r="P2403" s="3">
        <f t="shared" si="1190"/>
        <v>0.24819521894616087</v>
      </c>
    </row>
    <row r="2404" spans="1:16" x14ac:dyDescent="0.25">
      <c r="A2404" s="8">
        <f t="shared" si="1187"/>
        <v>0.24362578037657248</v>
      </c>
      <c r="B2404" s="8">
        <f t="shared" si="1177"/>
        <v>6.3742196234275184E-3</v>
      </c>
      <c r="C2404" s="8">
        <f t="shared" si="1178"/>
        <v>0.64145548673166397</v>
      </c>
      <c r="D2404" s="8">
        <f t="shared" si="1179"/>
        <v>3.3666592664116212E-4</v>
      </c>
      <c r="E2404" s="8">
        <f t="shared" si="1180"/>
        <v>4.875083407335884E-2</v>
      </c>
      <c r="F2404" s="3">
        <f t="shared" si="1181"/>
        <v>0.44435558689390803</v>
      </c>
      <c r="G2404" s="7">
        <f t="shared" si="1182"/>
        <v>3.0660230994383453E-3</v>
      </c>
      <c r="H2404" s="3">
        <f t="shared" si="1183"/>
        <v>0.24669180347601083</v>
      </c>
      <c r="I2404" s="3">
        <f t="shared" si="1184"/>
        <v>8.0181935841457996E-2</v>
      </c>
      <c r="J2404" s="3">
        <f t="shared" si="1185"/>
        <v>0.70521806415854194</v>
      </c>
      <c r="K2404" s="3">
        <f t="shared" si="1188"/>
        <v>6.9128736983684297E-2</v>
      </c>
      <c r="L2404" s="7">
        <f t="shared" si="1189"/>
        <v>3.1493228273151336E-4</v>
      </c>
      <c r="M2404" s="7">
        <f t="shared" si="1191"/>
        <v>2.3791763171231335E-4</v>
      </c>
      <c r="N2404" s="3">
        <f t="shared" si="1186"/>
        <v>1.9349747005533932E-4</v>
      </c>
      <c r="O2404" s="3">
        <f t="shared" si="1192"/>
        <v>0.24800266257220971</v>
      </c>
      <c r="P2404" s="3">
        <f t="shared" si="1190"/>
        <v>0.24819616004226505</v>
      </c>
    </row>
    <row r="2405" spans="1:16" x14ac:dyDescent="0.25">
      <c r="A2405" s="8">
        <f t="shared" si="1187"/>
        <v>0.24437795865969958</v>
      </c>
      <c r="B2405" s="8">
        <f t="shared" si="1177"/>
        <v>5.622041340300421E-3</v>
      </c>
      <c r="C2405" s="8">
        <f t="shared" si="1178"/>
        <v>0.60211346968830304</v>
      </c>
      <c r="D2405" s="8">
        <f t="shared" si="1179"/>
        <v>2.7912450661041893E-4</v>
      </c>
      <c r="E2405" s="8">
        <f t="shared" si="1180"/>
        <v>4.880837549338958E-2</v>
      </c>
      <c r="F2405" s="3">
        <f t="shared" si="1181"/>
        <v>0.44383172492943984</v>
      </c>
      <c r="G2405" s="7">
        <f t="shared" si="1182"/>
        <v>3.0587981374820177E-3</v>
      </c>
      <c r="H2405" s="3">
        <f t="shared" si="1183"/>
        <v>0.24743675679718161</v>
      </c>
      <c r="I2405" s="3">
        <f t="shared" si="1184"/>
        <v>7.526418371103788E-2</v>
      </c>
      <c r="J2405" s="3">
        <f t="shared" si="1185"/>
        <v>0.71013581628896216</v>
      </c>
      <c r="K2405" s="3">
        <f t="shared" si="1188"/>
        <v>6.8731043236845993E-2</v>
      </c>
      <c r="L2405" s="7">
        <f t="shared" si="1189"/>
        <v>3.1661585241501072E-4</v>
      </c>
      <c r="M2405" s="7">
        <f t="shared" si="1191"/>
        <v>2.3791763171231335E-4</v>
      </c>
      <c r="N2405" s="3">
        <f t="shared" si="1186"/>
        <v>1.9408671944456338E-4</v>
      </c>
      <c r="O2405" s="3">
        <f t="shared" si="1192"/>
        <v>0.24800266257220971</v>
      </c>
      <c r="P2405" s="3">
        <f t="shared" si="1190"/>
        <v>0.24819674929165428</v>
      </c>
    </row>
    <row r="2406" spans="1:16" x14ac:dyDescent="0.25">
      <c r="A2406" s="8">
        <f t="shared" si="1187"/>
        <v>0.24475795490693592</v>
      </c>
      <c r="B2406" s="8">
        <f t="shared" si="1177"/>
        <v>5.2420450930640849E-3</v>
      </c>
      <c r="C2406" s="8">
        <f t="shared" si="1178"/>
        <v>0.58125927556014911</v>
      </c>
      <c r="D2406" s="8">
        <f t="shared" si="1179"/>
        <v>2.5142528590552105E-4</v>
      </c>
      <c r="E2406" s="8">
        <f t="shared" si="1180"/>
        <v>4.8836074714094478E-2</v>
      </c>
      <c r="F2406" s="3">
        <f t="shared" si="1181"/>
        <v>0.44357998903590973</v>
      </c>
      <c r="G2406" s="7">
        <f t="shared" si="1182"/>
        <v>3.0553292961661145E-3</v>
      </c>
      <c r="H2406" s="3">
        <f t="shared" si="1183"/>
        <v>0.24781328420310203</v>
      </c>
      <c r="I2406" s="3">
        <f t="shared" si="1184"/>
        <v>7.2657409445018639E-2</v>
      </c>
      <c r="J2406" s="3">
        <f t="shared" si="1185"/>
        <v>0.71274259055498135</v>
      </c>
      <c r="K2406" s="3">
        <f t="shared" si="1188"/>
        <v>6.8518530197652389E-2</v>
      </c>
      <c r="L2406" s="7">
        <f t="shared" si="1189"/>
        <v>3.1756498542304882E-4</v>
      </c>
      <c r="M2406" s="7">
        <f t="shared" si="1191"/>
        <v>2.3791763171231335E-4</v>
      </c>
      <c r="N2406" s="3">
        <f t="shared" si="1186"/>
        <v>1.9441891599737674E-4</v>
      </c>
      <c r="O2406" s="3">
        <f t="shared" si="1192"/>
        <v>0.24800266257220971</v>
      </c>
      <c r="P2406" s="3">
        <f t="shared" si="1190"/>
        <v>0.24819708148820707</v>
      </c>
    </row>
    <row r="2407" spans="1:16" x14ac:dyDescent="0.25">
      <c r="A2407" s="8">
        <f t="shared" si="1187"/>
        <v>0.24494985354948845</v>
      </c>
      <c r="B2407" s="8">
        <f t="shared" si="1177"/>
        <v>5.0501464505115501E-3</v>
      </c>
      <c r="C2407" s="8">
        <f t="shared" si="1178"/>
        <v>0.57044672707308619</v>
      </c>
      <c r="D2407" s="8">
        <f t="shared" si="1179"/>
        <v>2.3780181436733328E-4</v>
      </c>
      <c r="E2407" s="8">
        <f t="shared" si="1180"/>
        <v>4.8849698185632666E-2</v>
      </c>
      <c r="F2407" s="3">
        <f t="shared" si="1181"/>
        <v>0.44345628101764162</v>
      </c>
      <c r="G2407" s="7">
        <f t="shared" si="1182"/>
        <v>3.0536253598446817E-3</v>
      </c>
      <c r="H2407" s="3">
        <f t="shared" si="1183"/>
        <v>0.24800347890933314</v>
      </c>
      <c r="I2407" s="3">
        <f t="shared" si="1184"/>
        <v>7.1305840884135774E-2</v>
      </c>
      <c r="J2407" s="3">
        <f t="shared" si="1185"/>
        <v>0.71409415911586427</v>
      </c>
      <c r="K2407" s="3">
        <f t="shared" si="1188"/>
        <v>6.8407922907694069E-2</v>
      </c>
      <c r="L2407" s="7">
        <f t="shared" si="1189"/>
        <v>3.1807213142267919E-4</v>
      </c>
      <c r="M2407" s="7">
        <f t="shared" si="1191"/>
        <v>2.3791763171231335E-4</v>
      </c>
      <c r="N2407" s="3">
        <f t="shared" si="1186"/>
        <v>1.9459641709724737E-4</v>
      </c>
      <c r="O2407" s="3">
        <f t="shared" si="1192"/>
        <v>0.24800266257220971</v>
      </c>
      <c r="P2407" s="3">
        <f t="shared" si="1190"/>
        <v>0.24819725898930695</v>
      </c>
    </row>
    <row r="2408" spans="1:16" x14ac:dyDescent="0.25">
      <c r="A2408" s="8">
        <f t="shared" si="1187"/>
        <v>0.24504674358947537</v>
      </c>
      <c r="B2408" s="8">
        <f t="shared" si="1177"/>
        <v>4.9532564105246313E-3</v>
      </c>
      <c r="C2408" s="8">
        <f t="shared" si="1178"/>
        <v>0.56491101184657788</v>
      </c>
      <c r="D2408" s="8">
        <f t="shared" si="1179"/>
        <v>2.3101840886873611E-4</v>
      </c>
      <c r="E2408" s="8">
        <f t="shared" si="1180"/>
        <v>4.8856481591131262E-2</v>
      </c>
      <c r="F2408" s="3">
        <f t="shared" si="1181"/>
        <v>0.44339470999007119</v>
      </c>
      <c r="G2408" s="7">
        <f t="shared" si="1182"/>
        <v>3.0527774665711073E-3</v>
      </c>
      <c r="H2408" s="3">
        <f t="shared" si="1183"/>
        <v>0.24809952105604646</v>
      </c>
      <c r="I2408" s="3">
        <f t="shared" si="1184"/>
        <v>7.0613876480822235E-2</v>
      </c>
      <c r="J2408" s="3">
        <f t="shared" si="1185"/>
        <v>0.7147861235191777</v>
      </c>
      <c r="K2408" s="3">
        <f t="shared" si="1188"/>
        <v>6.8351189234887894E-2</v>
      </c>
      <c r="L2408" s="7">
        <f t="shared" si="1189"/>
        <v>3.1833568932987589E-4</v>
      </c>
      <c r="M2408" s="7">
        <f t="shared" si="1191"/>
        <v>2.3791763171231335E-4</v>
      </c>
      <c r="N2408" s="3">
        <f t="shared" si="1186"/>
        <v>1.9468866236476622E-4</v>
      </c>
      <c r="O2408" s="3">
        <f t="shared" si="1192"/>
        <v>0.24800266257220971</v>
      </c>
      <c r="P2408" s="3">
        <f t="shared" si="1190"/>
        <v>0.24819735123457448</v>
      </c>
    </row>
    <row r="2409" spans="1:16" x14ac:dyDescent="0.25">
      <c r="A2409" s="8">
        <f t="shared" si="1187"/>
        <v>0.24509565867873939</v>
      </c>
      <c r="B2409" s="8">
        <f t="shared" si="1177"/>
        <v>4.904341321260608E-3</v>
      </c>
      <c r="C2409" s="8">
        <f t="shared" si="1178"/>
        <v>0.56209614745102199</v>
      </c>
      <c r="D2409" s="8">
        <f t="shared" si="1179"/>
        <v>2.2761832938260687E-4</v>
      </c>
      <c r="E2409" s="8">
        <f t="shared" si="1180"/>
        <v>4.8859881670617389E-2</v>
      </c>
      <c r="F2409" s="3">
        <f t="shared" si="1181"/>
        <v>0.44336385487527868</v>
      </c>
      <c r="G2409" s="7">
        <f t="shared" si="1182"/>
        <v>3.0523526057432788E-3</v>
      </c>
      <c r="H2409" s="3">
        <f t="shared" si="1183"/>
        <v>0.24814801128448266</v>
      </c>
      <c r="I2409" s="3">
        <f t="shared" si="1184"/>
        <v>7.0262018431377748E-2</v>
      </c>
      <c r="J2409" s="3">
        <f t="shared" si="1185"/>
        <v>0.71513798156862229</v>
      </c>
      <c r="K2409" s="3">
        <f t="shared" si="1188"/>
        <v>6.8322313916882843E-2</v>
      </c>
      <c r="L2409" s="7">
        <f t="shared" si="1189"/>
        <v>3.1847071464870139E-4</v>
      </c>
      <c r="M2409" s="7">
        <f t="shared" si="1191"/>
        <v>2.3791763171231335E-4</v>
      </c>
      <c r="N2409" s="3">
        <f t="shared" si="1186"/>
        <v>1.9473592122635515E-4</v>
      </c>
      <c r="O2409" s="3">
        <f t="shared" si="1192"/>
        <v>0.24800266257220971</v>
      </c>
      <c r="P2409" s="3">
        <f t="shared" si="1190"/>
        <v>0.24819739849343606</v>
      </c>
    </row>
    <row r="2410" spans="1:16" x14ac:dyDescent="0.25">
      <c r="A2410" s="8">
        <f t="shared" si="1187"/>
        <v>0.2451203522832161</v>
      </c>
      <c r="B2410" s="8">
        <f t="shared" si="1177"/>
        <v>4.879647716783897E-3</v>
      </c>
      <c r="C2410" s="8">
        <f t="shared" si="1178"/>
        <v>0.56066990586357734</v>
      </c>
      <c r="D2410" s="8">
        <f t="shared" si="1179"/>
        <v>2.2590817194976642E-4</v>
      </c>
      <c r="E2410" s="8">
        <f t="shared" si="1180"/>
        <v>4.8861591828050235E-2</v>
      </c>
      <c r="F2410" s="3">
        <f t="shared" si="1181"/>
        <v>0.44334833712476129</v>
      </c>
      <c r="G2410" s="7">
        <f t="shared" si="1182"/>
        <v>3.0521389445852636E-3</v>
      </c>
      <c r="H2410" s="3">
        <f t="shared" si="1183"/>
        <v>0.24817249122780136</v>
      </c>
      <c r="I2410" s="3">
        <f t="shared" si="1184"/>
        <v>7.0083738232947168E-2</v>
      </c>
      <c r="J2410" s="3">
        <f t="shared" si="1185"/>
        <v>0.71531626176705276</v>
      </c>
      <c r="K2410" s="3">
        <f t="shared" si="1188"/>
        <v>6.8307676533659351E-2</v>
      </c>
      <c r="L2410" s="7">
        <f t="shared" si="1189"/>
        <v>3.1853938797773355E-4</v>
      </c>
      <c r="M2410" s="7">
        <f t="shared" si="1191"/>
        <v>2.3791763171231335E-4</v>
      </c>
      <c r="N2410" s="3">
        <f t="shared" si="1186"/>
        <v>1.9475995689151641E-4</v>
      </c>
      <c r="O2410" s="3">
        <f t="shared" si="1192"/>
        <v>0.24800266257220971</v>
      </c>
      <c r="P2410" s="3">
        <f t="shared" si="1190"/>
        <v>0.24819742252910124</v>
      </c>
    </row>
    <row r="2411" spans="1:16" x14ac:dyDescent="0.25">
      <c r="A2411" s="8">
        <f t="shared" si="1187"/>
        <v>0.24513281793386604</v>
      </c>
      <c r="B2411" s="8">
        <f t="shared" si="1177"/>
        <v>4.8671820661339571E-3</v>
      </c>
      <c r="C2411" s="8">
        <f t="shared" si="1178"/>
        <v>0.55994857729263448</v>
      </c>
      <c r="D2411" s="8">
        <f t="shared" si="1179"/>
        <v>2.2504647051309334E-4</v>
      </c>
      <c r="E2411" s="8">
        <f t="shared" si="1180"/>
        <v>4.8862453529486906E-2</v>
      </c>
      <c r="F2411" s="3">
        <f t="shared" si="1181"/>
        <v>0.4433405185673322</v>
      </c>
      <c r="G2411" s="7">
        <f t="shared" si="1182"/>
        <v>3.0520312950861957E-3</v>
      </c>
      <c r="H2411" s="3">
        <f t="shared" si="1183"/>
        <v>0.24818484922895223</v>
      </c>
      <c r="I2411" s="3">
        <f t="shared" si="1184"/>
        <v>6.9993572161579309E-2</v>
      </c>
      <c r="J2411" s="3">
        <f t="shared" si="1185"/>
        <v>0.71540642783842068</v>
      </c>
      <c r="K2411" s="3">
        <f t="shared" si="1188"/>
        <v>6.8300271884784935E-2</v>
      </c>
      <c r="L2411" s="7">
        <f t="shared" si="1189"/>
        <v>3.1857418588361798E-4</v>
      </c>
      <c r="M2411" s="7">
        <f t="shared" si="1191"/>
        <v>2.3791763171231335E-4</v>
      </c>
      <c r="N2411" s="3">
        <f t="shared" si="1186"/>
        <v>1.9477213615857596E-4</v>
      </c>
      <c r="O2411" s="3">
        <f t="shared" si="1192"/>
        <v>0.24800266257220971</v>
      </c>
      <c r="P2411" s="3">
        <f t="shared" si="1190"/>
        <v>0.24819743470836828</v>
      </c>
    </row>
    <row r="2412" spans="1:16" x14ac:dyDescent="0.25">
      <c r="A2412" s="8">
        <f t="shared" si="1187"/>
        <v>0.24513911067357408</v>
      </c>
      <c r="B2412" s="8">
        <f t="shared" si="1177"/>
        <v>4.8608893264259212E-3</v>
      </c>
      <c r="C2412" s="8">
        <f t="shared" si="1178"/>
        <v>0.55958410216780274</v>
      </c>
      <c r="D2412" s="8">
        <f t="shared" si="1179"/>
        <v>2.2461188859886419E-4</v>
      </c>
      <c r="E2412" s="8">
        <f t="shared" si="1180"/>
        <v>4.8862888111401132E-2</v>
      </c>
      <c r="F2412" s="3">
        <f t="shared" si="1181"/>
        <v>0.44333657553861122</v>
      </c>
      <c r="G2412" s="7">
        <f t="shared" si="1182"/>
        <v>3.0519770063711605E-3</v>
      </c>
      <c r="H2412" s="3">
        <f t="shared" si="1183"/>
        <v>0.24819108767994524</v>
      </c>
      <c r="I2412" s="3">
        <f t="shared" si="1184"/>
        <v>6.9948012770975343E-2</v>
      </c>
      <c r="J2412" s="3">
        <f t="shared" si="1185"/>
        <v>0.71545198722902459</v>
      </c>
      <c r="K2412" s="3">
        <f t="shared" si="1188"/>
        <v>6.8296530002871517E-2</v>
      </c>
      <c r="L2412" s="7">
        <f t="shared" si="1189"/>
        <v>3.1859178552938678E-4</v>
      </c>
      <c r="M2412" s="7">
        <f t="shared" si="1191"/>
        <v>2.3791763171231335E-4</v>
      </c>
      <c r="N2412" s="3">
        <f t="shared" si="1186"/>
        <v>1.9477829603459503E-4</v>
      </c>
      <c r="O2412" s="3">
        <f t="shared" si="1192"/>
        <v>0.24800266257220971</v>
      </c>
      <c r="P2412" s="3">
        <f t="shared" si="1190"/>
        <v>0.2481974408682443</v>
      </c>
    </row>
    <row r="2413" spans="1:16" x14ac:dyDescent="0.25">
      <c r="A2413" s="8">
        <f t="shared" si="1187"/>
        <v>0.24514228726772361</v>
      </c>
      <c r="B2413" s="8">
        <f t="shared" si="1177"/>
        <v>4.8577127322763924E-3</v>
      </c>
      <c r="C2413" s="8">
        <f t="shared" si="1178"/>
        <v>0.55940002618791107</v>
      </c>
      <c r="D2413" s="8">
        <f t="shared" si="1179"/>
        <v>2.2439261500362129E-4</v>
      </c>
      <c r="E2413" s="8">
        <f t="shared" si="1180"/>
        <v>4.8863107384996378E-2</v>
      </c>
      <c r="F2413" s="3">
        <f t="shared" si="1181"/>
        <v>0.44333458606209153</v>
      </c>
      <c r="G2413" s="7">
        <f t="shared" si="1182"/>
        <v>3.0519496148889132E-3</v>
      </c>
      <c r="H2413" s="3">
        <f t="shared" si="1183"/>
        <v>0.24819423688261252</v>
      </c>
      <c r="I2413" s="3">
        <f t="shared" si="1184"/>
        <v>6.9925003273488884E-2</v>
      </c>
      <c r="J2413" s="3">
        <f t="shared" si="1185"/>
        <v>0.71547499672651105</v>
      </c>
      <c r="K2413" s="3">
        <f t="shared" si="1188"/>
        <v>6.8294640076254409E-2</v>
      </c>
      <c r="L2413" s="7">
        <f t="shared" si="1189"/>
        <v>3.1860067842271177E-4</v>
      </c>
      <c r="M2413" s="7">
        <f>M2405</f>
        <v>2.3791763171231335E-4</v>
      </c>
      <c r="N2413" s="3">
        <f t="shared" si="1186"/>
        <v>1.9478140854725876E-4</v>
      </c>
      <c r="O2413" s="3">
        <f>O2405</f>
        <v>0.24800266257220971</v>
      </c>
      <c r="P2413" s="3">
        <f t="shared" si="1190"/>
        <v>0.24819744398075697</v>
      </c>
    </row>
    <row r="2414" spans="1:16" x14ac:dyDescent="0.25">
      <c r="A2414" s="8">
        <f t="shared" si="1187"/>
        <v>0.24514389081679583</v>
      </c>
      <c r="B2414" s="8">
        <f t="shared" si="1177"/>
        <v>4.8561091832041714E-3</v>
      </c>
      <c r="C2414" s="8">
        <f t="shared" si="1178"/>
        <v>0.55930708197499168</v>
      </c>
      <c r="D2414" s="8">
        <f t="shared" si="1179"/>
        <v>2.2428195207790068E-4</v>
      </c>
      <c r="E2414" s="8">
        <f t="shared" si="1180"/>
        <v>4.8863218047922097E-2</v>
      </c>
      <c r="F2414" s="3">
        <f t="shared" si="1181"/>
        <v>0.44333358202051742</v>
      </c>
      <c r="G2414" s="7">
        <f t="shared" si="1182"/>
        <v>3.0519357911047021E-3</v>
      </c>
      <c r="H2414" s="3">
        <f t="shared" si="1183"/>
        <v>0.24819582660790054</v>
      </c>
      <c r="I2414" s="3">
        <f t="shared" si="1184"/>
        <v>6.991338524687396E-2</v>
      </c>
      <c r="J2414" s="3">
        <f t="shared" si="1185"/>
        <v>0.71548661475312603</v>
      </c>
      <c r="K2414" s="3">
        <f t="shared" si="1188"/>
        <v>6.8293685780246263E-2</v>
      </c>
      <c r="L2414" s="7">
        <f t="shared" si="1189"/>
        <v>3.1860516974543734E-4</v>
      </c>
      <c r="M2414" s="7">
        <f t="shared" si="1191"/>
        <v>2.3791763171231335E-4</v>
      </c>
      <c r="N2414" s="3">
        <f t="shared" si="1186"/>
        <v>1.9478298051021274E-4</v>
      </c>
      <c r="O2414" s="3">
        <f t="shared" si="1192"/>
        <v>0.24800266257220971</v>
      </c>
      <c r="P2414" s="3">
        <f t="shared" si="1190"/>
        <v>0.24819744555271991</v>
      </c>
    </row>
    <row r="2415" spans="1:16" x14ac:dyDescent="0.25">
      <c r="A2415" s="8">
        <f t="shared" si="1187"/>
        <v>0.24514470028920551</v>
      </c>
      <c r="B2415" s="8">
        <f t="shared" si="1177"/>
        <v>4.8552997107944862E-3</v>
      </c>
      <c r="C2415" s="8">
        <f t="shared" si="1178"/>
        <v>0.55926015797472761</v>
      </c>
      <c r="D2415" s="8">
        <f t="shared" si="1179"/>
        <v>2.2422609617655208E-4</v>
      </c>
      <c r="E2415" s="8">
        <f t="shared" si="1180"/>
        <v>4.8863273903823445E-2</v>
      </c>
      <c r="F2415" s="3">
        <f t="shared" si="1181"/>
        <v>0.44333307524324189</v>
      </c>
      <c r="G2415" s="7">
        <f t="shared" si="1182"/>
        <v>3.0519288137364903E-3</v>
      </c>
      <c r="H2415" s="3">
        <f t="shared" si="1183"/>
        <v>0.24819662910294199</v>
      </c>
      <c r="I2415" s="3">
        <f t="shared" si="1184"/>
        <v>6.9907519746840951E-2</v>
      </c>
      <c r="J2415" s="3">
        <f t="shared" si="1185"/>
        <v>0.71549248025315904</v>
      </c>
      <c r="K2415" s="3">
        <f t="shared" si="1188"/>
        <v>6.8293203985224843E-2</v>
      </c>
      <c r="L2415" s="7">
        <f t="shared" si="1189"/>
        <v>3.1860743752278373E-4</v>
      </c>
      <c r="M2415" s="7">
        <f t="shared" si="1191"/>
        <v>2.3791763171231335E-4</v>
      </c>
      <c r="N2415" s="3">
        <f t="shared" si="1186"/>
        <v>1.9478377423228394E-4</v>
      </c>
      <c r="O2415" s="3">
        <f t="shared" si="1192"/>
        <v>0.24800266257220971</v>
      </c>
      <c r="P2415" s="3">
        <f t="shared" si="1190"/>
        <v>0.248197446346442</v>
      </c>
    </row>
    <row r="2416" spans="1:16" x14ac:dyDescent="0.25">
      <c r="A2416" s="8">
        <f t="shared" si="1187"/>
        <v>0.24514510891095553</v>
      </c>
      <c r="B2416" s="8">
        <f t="shared" si="1177"/>
        <v>4.8548910890444663E-3</v>
      </c>
      <c r="C2416" s="8">
        <f t="shared" si="1178"/>
        <v>0.55923646927866155</v>
      </c>
      <c r="D2416" s="8">
        <f t="shared" si="1179"/>
        <v>2.2419790184552684E-4</v>
      </c>
      <c r="E2416" s="8">
        <f t="shared" si="1180"/>
        <v>4.8863302098154475E-2</v>
      </c>
      <c r="F2416" s="3">
        <f t="shared" si="1181"/>
        <v>0.44333281943819097</v>
      </c>
      <c r="G2416" s="7">
        <f t="shared" si="1182"/>
        <v>3.051925291785957E-3</v>
      </c>
      <c r="H2416" s="3">
        <f t="shared" si="1183"/>
        <v>0.2481970342027415</v>
      </c>
      <c r="I2416" s="3">
        <f t="shared" si="1184"/>
        <v>6.9904558659832694E-2</v>
      </c>
      <c r="J2416" s="3">
        <f t="shared" si="1185"/>
        <v>0.71549544134016729</v>
      </c>
      <c r="K2416" s="3">
        <f t="shared" si="1188"/>
        <v>6.8292960758255125E-2</v>
      </c>
      <c r="L2416" s="7">
        <f t="shared" si="1189"/>
        <v>3.1860858243854163E-4</v>
      </c>
      <c r="M2416" s="7">
        <f t="shared" si="1191"/>
        <v>2.3791763171231335E-4</v>
      </c>
      <c r="N2416" s="3">
        <f t="shared" si="1186"/>
        <v>1.9478417495279922E-4</v>
      </c>
      <c r="O2416" s="3">
        <f t="shared" si="1192"/>
        <v>0.24800266257220971</v>
      </c>
      <c r="P2416" s="3">
        <f t="shared" si="1190"/>
        <v>0.24819744674716251</v>
      </c>
    </row>
    <row r="2417" spans="1:16" x14ac:dyDescent="0.25">
      <c r="A2417" s="8">
        <f t="shared" si="1187"/>
        <v>0.24514531518316604</v>
      </c>
      <c r="B2417" s="8">
        <f t="shared" si="1177"/>
        <v>4.8546848168339596E-3</v>
      </c>
      <c r="C2417" s="8">
        <f t="shared" si="1178"/>
        <v>0.55922451085658587</v>
      </c>
      <c r="D2417" s="8">
        <f t="shared" si="1179"/>
        <v>2.2418366979231469E-4</v>
      </c>
      <c r="E2417" s="8">
        <f t="shared" si="1180"/>
        <v>4.8863316330207685E-2</v>
      </c>
      <c r="F2417" s="3">
        <f t="shared" si="1181"/>
        <v>0.44333269031195172</v>
      </c>
      <c r="G2417" s="7">
        <f t="shared" si="1182"/>
        <v>3.0519235139632433E-3</v>
      </c>
      <c r="H2417" s="3">
        <f t="shared" si="1183"/>
        <v>0.24819723869712929</v>
      </c>
      <c r="I2417" s="3">
        <f t="shared" si="1184"/>
        <v>6.9903063857073233E-2</v>
      </c>
      <c r="J2417" s="3">
        <f t="shared" si="1185"/>
        <v>0.71549693614292675</v>
      </c>
      <c r="K2417" s="3">
        <f t="shared" si="1188"/>
        <v>6.8292837973029152E-2</v>
      </c>
      <c r="L2417" s="7">
        <f t="shared" si="1189"/>
        <v>3.1860916042795052E-4</v>
      </c>
      <c r="M2417" s="7">
        <f t="shared" si="1191"/>
        <v>2.3791763171231335E-4</v>
      </c>
      <c r="N2417" s="3">
        <f t="shared" si="1186"/>
        <v>1.9478437724909235E-4</v>
      </c>
      <c r="O2417" s="3">
        <f t="shared" si="1192"/>
        <v>0.24800266257220971</v>
      </c>
      <c r="P2417" s="3">
        <f t="shared" si="1190"/>
        <v>0.24819744694945881</v>
      </c>
    </row>
    <row r="2418" spans="1:16" x14ac:dyDescent="0.25">
      <c r="A2418" s="8">
        <f t="shared" si="1187"/>
        <v>0.24514541930933081</v>
      </c>
      <c r="B2418" s="8">
        <f t="shared" si="1177"/>
        <v>4.8545806906691857E-3</v>
      </c>
      <c r="C2418" s="8">
        <f t="shared" si="1178"/>
        <v>0.55921847415327086</v>
      </c>
      <c r="D2418" s="8">
        <f t="shared" si="1179"/>
        <v>2.2417648556766374E-4</v>
      </c>
      <c r="E2418" s="8">
        <f t="shared" si="1180"/>
        <v>4.8863323514432337E-2</v>
      </c>
      <c r="F2418" s="3">
        <f t="shared" si="1181"/>
        <v>0.44333262513010541</v>
      </c>
      <c r="G2418" s="7">
        <f t="shared" si="1182"/>
        <v>3.0519226165333937E-3</v>
      </c>
      <c r="H2418" s="3">
        <f t="shared" si="1183"/>
        <v>0.24819734192586421</v>
      </c>
      <c r="I2418" s="3">
        <f t="shared" si="1184"/>
        <v>6.9902309269158858E-2</v>
      </c>
      <c r="J2418" s="3">
        <f t="shared" si="1185"/>
        <v>0.71549769073084113</v>
      </c>
      <c r="K2418" s="3">
        <f t="shared" si="1188"/>
        <v>6.829277598998422E-2</v>
      </c>
      <c r="L2418" s="7">
        <f t="shared" si="1189"/>
        <v>3.1860945220606418E-4</v>
      </c>
      <c r="M2418" s="7">
        <f t="shared" si="1191"/>
        <v>2.3791763171231335E-4</v>
      </c>
      <c r="N2418" s="3">
        <f t="shared" si="1186"/>
        <v>1.947844793714321E-4</v>
      </c>
      <c r="O2418" s="3">
        <f t="shared" si="1192"/>
        <v>0.24800266257220971</v>
      </c>
      <c r="P2418" s="3">
        <f t="shared" si="1190"/>
        <v>0.24819744705158114</v>
      </c>
    </row>
    <row r="2419" spans="1:16" x14ac:dyDescent="0.25">
      <c r="A2419" s="8">
        <f t="shared" si="1187"/>
        <v>0.24514547187218927</v>
      </c>
      <c r="B2419" s="8">
        <f t="shared" si="1177"/>
        <v>4.8545281278107311E-3</v>
      </c>
      <c r="C2419" s="8">
        <f t="shared" si="1178"/>
        <v>0.5592154268030467</v>
      </c>
      <c r="D2419" s="8">
        <f t="shared" si="1179"/>
        <v>2.2417285900178108E-4</v>
      </c>
      <c r="E2419" s="8">
        <f t="shared" si="1180"/>
        <v>4.8863327140998218E-2</v>
      </c>
      <c r="F2419" s="3">
        <f t="shared" si="1181"/>
        <v>0.44333259222659543</v>
      </c>
      <c r="G2419" s="7">
        <f t="shared" si="1182"/>
        <v>3.051922163514794E-3</v>
      </c>
      <c r="H2419" s="3">
        <f t="shared" si="1183"/>
        <v>0.24819739403570407</v>
      </c>
      <c r="I2419" s="3">
        <f t="shared" si="1184"/>
        <v>6.9901928350380838E-2</v>
      </c>
      <c r="J2419" s="3">
        <f t="shared" si="1185"/>
        <v>0.71549807164961909</v>
      </c>
      <c r="K2419" s="3">
        <f t="shared" si="1188"/>
        <v>6.8292744700682709E-2</v>
      </c>
      <c r="L2419" s="7">
        <f t="shared" si="1189"/>
        <v>3.1860959949791602E-4</v>
      </c>
      <c r="M2419" s="7">
        <f t="shared" si="1191"/>
        <v>2.3791763171231335E-4</v>
      </c>
      <c r="N2419" s="3">
        <f t="shared" si="1186"/>
        <v>1.9478453092358026E-4</v>
      </c>
      <c r="O2419" s="3">
        <f t="shared" si="1192"/>
        <v>0.24800266257220971</v>
      </c>
      <c r="P2419" s="3">
        <f t="shared" si="1190"/>
        <v>0.2481974471031333</v>
      </c>
    </row>
    <row r="2420" spans="1:16" x14ac:dyDescent="0.25">
      <c r="A2420" s="8">
        <f t="shared" si="1187"/>
        <v>0.24514549840590388</v>
      </c>
      <c r="B2420" s="8">
        <f t="shared" si="1177"/>
        <v>4.8545015940961167E-3</v>
      </c>
      <c r="C2420" s="8">
        <f t="shared" si="1178"/>
        <v>0.55921388849545872</v>
      </c>
      <c r="D2420" s="8">
        <f t="shared" si="1179"/>
        <v>2.2417102831976017E-4</v>
      </c>
      <c r="E2420" s="8">
        <f t="shared" si="1180"/>
        <v>4.8863328971680241E-2</v>
      </c>
      <c r="F2420" s="3">
        <f t="shared" si="1181"/>
        <v>0.44333257561698197</v>
      </c>
      <c r="G2420" s="7">
        <f t="shared" si="1182"/>
        <v>3.0519219348320967E-3</v>
      </c>
      <c r="H2420" s="3">
        <f t="shared" si="1183"/>
        <v>0.24819742034073597</v>
      </c>
      <c r="I2420" s="3">
        <f t="shared" si="1184"/>
        <v>6.990173606193234E-2</v>
      </c>
      <c r="J2420" s="3">
        <f t="shared" si="1185"/>
        <v>0.71549826393806759</v>
      </c>
      <c r="K2420" s="3">
        <f t="shared" si="1188"/>
        <v>6.8292728905782182E-2</v>
      </c>
      <c r="L2420" s="7">
        <f t="shared" si="1189"/>
        <v>3.1860967385139403E-4</v>
      </c>
      <c r="M2420" s="7">
        <f t="shared" si="1191"/>
        <v>2.3791763171231335E-4</v>
      </c>
      <c r="N2420" s="3">
        <f t="shared" si="1186"/>
        <v>1.9478455694729756E-4</v>
      </c>
      <c r="O2420" s="3">
        <f t="shared" si="1192"/>
        <v>0.24800266257220971</v>
      </c>
      <c r="P2420" s="3">
        <f t="shared" si="1190"/>
        <v>0.24819744712915701</v>
      </c>
    </row>
    <row r="2421" spans="1:16" x14ac:dyDescent="0.25">
      <c r="A2421" s="8">
        <f t="shared" si="1187"/>
        <v>0.2451455118001144</v>
      </c>
      <c r="B2421" s="8">
        <f t="shared" si="1177"/>
        <v>4.8544881998855982E-3</v>
      </c>
      <c r="C2421" s="8">
        <f t="shared" si="1178"/>
        <v>0.55921311195672274</v>
      </c>
      <c r="D2421" s="8">
        <f t="shared" si="1179"/>
        <v>2.2417010419393309E-4</v>
      </c>
      <c r="E2421" s="8">
        <f t="shared" si="1180"/>
        <v>4.8863329895806065E-2</v>
      </c>
      <c r="F2421" s="3">
        <f t="shared" si="1181"/>
        <v>0.44333256723247189</v>
      </c>
      <c r="G2421" s="7">
        <f t="shared" si="1182"/>
        <v>3.0519218193933882E-3</v>
      </c>
      <c r="H2421" s="3">
        <f t="shared" si="1183"/>
        <v>0.2481974336195078</v>
      </c>
      <c r="I2421" s="3">
        <f t="shared" si="1184"/>
        <v>6.9901638994590343E-2</v>
      </c>
      <c r="J2421" s="3">
        <f t="shared" si="1185"/>
        <v>0.71549836100540964</v>
      </c>
      <c r="K2421" s="3">
        <f t="shared" si="1188"/>
        <v>6.8292720932503478E-2</v>
      </c>
      <c r="L2421" s="7">
        <f t="shared" si="1189"/>
        <v>3.1860971138515778E-4</v>
      </c>
      <c r="M2421" s="7">
        <f t="shared" si="1191"/>
        <v>2.3791763171231335E-4</v>
      </c>
      <c r="N2421" s="3">
        <f t="shared" si="1186"/>
        <v>1.9478457008411488E-4</v>
      </c>
      <c r="O2421" s="3">
        <f t="shared" si="1192"/>
        <v>0.24800266257220971</v>
      </c>
      <c r="P2421" s="3">
        <f t="shared" si="1190"/>
        <v>0.24819744714229383</v>
      </c>
    </row>
    <row r="2422" spans="1:16" x14ac:dyDescent="0.25">
      <c r="A2422" s="8">
        <f t="shared" si="1187"/>
        <v>0.2451455185615074</v>
      </c>
      <c r="B2422" s="8">
        <f t="shared" si="1177"/>
        <v>4.8544814384925972E-3</v>
      </c>
      <c r="C2422" s="8">
        <f t="shared" si="1178"/>
        <v>0.55921271995982913</v>
      </c>
      <c r="D2422" s="8">
        <f t="shared" si="1179"/>
        <v>2.2416963769599819E-4</v>
      </c>
      <c r="E2422" s="8">
        <f t="shared" si="1180"/>
        <v>4.8863330362304003E-2</v>
      </c>
      <c r="F2422" s="3">
        <f t="shared" si="1181"/>
        <v>0.44333256299997842</v>
      </c>
      <c r="G2422" s="7">
        <f t="shared" si="1182"/>
        <v>3.0519217611200281E-3</v>
      </c>
      <c r="H2422" s="3">
        <f t="shared" si="1183"/>
        <v>0.24819744032262744</v>
      </c>
      <c r="I2422" s="3">
        <f t="shared" si="1184"/>
        <v>6.9901589994978641E-2</v>
      </c>
      <c r="J2422" s="3">
        <f t="shared" si="1185"/>
        <v>0.71549841000502135</v>
      </c>
      <c r="K2422" s="3">
        <f t="shared" si="1188"/>
        <v>6.8292716907590451E-2</v>
      </c>
      <c r="L2422" s="7">
        <f t="shared" si="1189"/>
        <v>3.1860973033222772E-4</v>
      </c>
      <c r="M2422" s="7">
        <f t="shared" si="1191"/>
        <v>2.3791763171231335E-4</v>
      </c>
      <c r="N2422" s="3">
        <f t="shared" si="1186"/>
        <v>1.9478457671558936E-4</v>
      </c>
      <c r="O2422" s="3">
        <f t="shared" si="1192"/>
        <v>0.24800266257220971</v>
      </c>
      <c r="P2422" s="3">
        <f t="shared" si="1190"/>
        <v>0.2481974471489253</v>
      </c>
    </row>
    <row r="2423" spans="1:16" x14ac:dyDescent="0.25">
      <c r="A2423" s="8">
        <f t="shared" si="1187"/>
        <v>0.24514552197465633</v>
      </c>
      <c r="B2423" s="8">
        <f t="shared" si="1177"/>
        <v>4.854478025343667E-3</v>
      </c>
      <c r="C2423" s="8">
        <f t="shared" si="1178"/>
        <v>0.55921252207982608</v>
      </c>
      <c r="D2423" s="8">
        <f t="shared" si="1179"/>
        <v>2.2416940220811726E-4</v>
      </c>
      <c r="E2423" s="8">
        <f t="shared" si="1180"/>
        <v>4.8863330597791882E-2</v>
      </c>
      <c r="F2423" s="3">
        <f t="shared" si="1181"/>
        <v>0.44333256086341827</v>
      </c>
      <c r="G2423" s="7">
        <f t="shared" si="1182"/>
        <v>3.0519217317036716E-3</v>
      </c>
      <c r="H2423" s="3">
        <f t="shared" si="1183"/>
        <v>0.24819744370636002</v>
      </c>
      <c r="I2423" s="3">
        <f t="shared" si="1184"/>
        <v>6.990156525997826E-2</v>
      </c>
      <c r="J2423" s="3">
        <f t="shared" si="1185"/>
        <v>0.71549843474002173</v>
      </c>
      <c r="K2423" s="3">
        <f t="shared" si="1188"/>
        <v>6.8292714875814509E-2</v>
      </c>
      <c r="L2423" s="7">
        <f t="shared" si="1189"/>
        <v>3.1860973989671234E-4</v>
      </c>
      <c r="M2423" s="7">
        <f t="shared" si="1191"/>
        <v>2.3791763171231335E-4</v>
      </c>
      <c r="N2423" s="3">
        <f t="shared" si="1186"/>
        <v>1.9478458006315897E-4</v>
      </c>
      <c r="O2423" s="3">
        <f t="shared" si="1192"/>
        <v>0.24800266257220971</v>
      </c>
      <c r="P2423" s="3">
        <f t="shared" si="1190"/>
        <v>0.24819744715227288</v>
      </c>
    </row>
    <row r="2424" spans="1:16" x14ac:dyDescent="0.25">
      <c r="A2424" s="8">
        <f t="shared" si="1187"/>
        <v>0.24514552369761278</v>
      </c>
      <c r="B2424" s="8">
        <f t="shared" si="1177"/>
        <v>4.8544763023872228E-3</v>
      </c>
      <c r="C2424" s="8">
        <f t="shared" si="1178"/>
        <v>0.55921242219004075</v>
      </c>
      <c r="D2424" s="8">
        <f t="shared" si="1179"/>
        <v>2.2416928333394461E-4</v>
      </c>
      <c r="E2424" s="8">
        <f t="shared" si="1180"/>
        <v>4.8863330716666056E-2</v>
      </c>
      <c r="F2424" s="3">
        <f t="shared" si="1181"/>
        <v>0.44333255978488367</v>
      </c>
      <c r="G2424" s="7">
        <f t="shared" si="1182"/>
        <v>3.0519217168543081E-3</v>
      </c>
      <c r="H2424" s="3">
        <f t="shared" si="1183"/>
        <v>0.24819744541446709</v>
      </c>
      <c r="I2424" s="3">
        <f t="shared" si="1184"/>
        <v>6.9901552773755093E-2</v>
      </c>
      <c r="J2424" s="3">
        <f t="shared" si="1185"/>
        <v>0.71549844722624489</v>
      </c>
      <c r="K2424" s="3">
        <f t="shared" si="1188"/>
        <v>6.8292713850174408E-2</v>
      </c>
      <c r="L2424" s="7">
        <f t="shared" si="1189"/>
        <v>3.1860974472486351E-4</v>
      </c>
      <c r="M2424" s="7">
        <f t="shared" si="1191"/>
        <v>2.3791763171231335E-4</v>
      </c>
      <c r="N2424" s="3">
        <f t="shared" si="1186"/>
        <v>1.9478458175301188E-4</v>
      </c>
      <c r="O2424" s="3">
        <f t="shared" si="1192"/>
        <v>0.24800266257220971</v>
      </c>
      <c r="P2424" s="3">
        <f t="shared" si="1190"/>
        <v>0.24819744715396272</v>
      </c>
    </row>
    <row r="2425" spans="1:16" x14ac:dyDescent="0.25">
      <c r="A2425" s="8">
        <f t="shared" si="1187"/>
        <v>0.24514552456736061</v>
      </c>
      <c r="B2425" s="8">
        <f t="shared" si="1177"/>
        <v>4.8544754326393935E-3</v>
      </c>
      <c r="C2425" s="8">
        <f t="shared" si="1178"/>
        <v>0.55921237176570449</v>
      </c>
      <c r="D2425" s="8">
        <f t="shared" si="1179"/>
        <v>2.2416922332631033E-4</v>
      </c>
      <c r="E2425" s="8">
        <f t="shared" si="1180"/>
        <v>4.8863330776673687E-2</v>
      </c>
      <c r="F2425" s="3">
        <f t="shared" si="1181"/>
        <v>0.44333255924043991</v>
      </c>
      <c r="G2425" s="7">
        <f t="shared" si="1182"/>
        <v>3.0519217093583563E-3</v>
      </c>
      <c r="H2425" s="3">
        <f t="shared" si="1183"/>
        <v>0.24819744627671897</v>
      </c>
      <c r="I2425" s="3">
        <f t="shared" si="1184"/>
        <v>6.9901546470713061E-2</v>
      </c>
      <c r="J2425" s="3">
        <f t="shared" si="1185"/>
        <v>0.71549845352928698</v>
      </c>
      <c r="K2425" s="3">
        <f t="shared" si="1188"/>
        <v>6.8292713332431546E-2</v>
      </c>
      <c r="L2425" s="7">
        <f t="shared" si="1189"/>
        <v>3.1860974716211335E-4</v>
      </c>
      <c r="M2425" s="7">
        <f t="shared" si="1191"/>
        <v>2.3791763171231335E-4</v>
      </c>
      <c r="N2425" s="3">
        <f t="shared" si="1186"/>
        <v>1.9478458260604933E-4</v>
      </c>
      <c r="O2425" s="3">
        <f t="shared" si="1192"/>
        <v>0.24800266257220971</v>
      </c>
      <c r="P2425" s="3">
        <f t="shared" si="1190"/>
        <v>0.24819744715481576</v>
      </c>
    </row>
    <row r="2426" spans="1:16" x14ac:dyDescent="0.25">
      <c r="A2426" s="8">
        <f t="shared" si="1187"/>
        <v>0.24514552500640902</v>
      </c>
      <c r="B2426" s="8">
        <f t="shared" si="1177"/>
        <v>4.8544749935909848E-3</v>
      </c>
      <c r="C2426" s="8">
        <f t="shared" si="1178"/>
        <v>0.55921234631151462</v>
      </c>
      <c r="D2426" s="8">
        <f t="shared" si="1179"/>
        <v>2.2416919303447792E-4</v>
      </c>
      <c r="E2426" s="8">
        <f t="shared" si="1180"/>
        <v>4.8863330806965519E-2</v>
      </c>
      <c r="F2426" s="3">
        <f t="shared" si="1181"/>
        <v>0.44333255896560486</v>
      </c>
      <c r="G2426" s="7">
        <f t="shared" si="1182"/>
        <v>3.0519217055744018E-3</v>
      </c>
      <c r="H2426" s="3">
        <f t="shared" si="1183"/>
        <v>0.2481974467119834</v>
      </c>
      <c r="I2426" s="3">
        <f t="shared" si="1184"/>
        <v>6.9901543288939327E-2</v>
      </c>
      <c r="J2426" s="3">
        <f t="shared" si="1185"/>
        <v>0.71549845671106072</v>
      </c>
      <c r="K2426" s="3">
        <f t="shared" si="1188"/>
        <v>6.8292713071075095E-2</v>
      </c>
      <c r="L2426" s="7">
        <f t="shared" si="1189"/>
        <v>3.1860974839243626E-4</v>
      </c>
      <c r="M2426" s="7">
        <f t="shared" si="1191"/>
        <v>2.3791763171231335E-4</v>
      </c>
      <c r="N2426" s="3">
        <f t="shared" si="1186"/>
        <v>1.9478458303666234E-4</v>
      </c>
      <c r="O2426" s="3">
        <f t="shared" si="1192"/>
        <v>0.24800266257220971</v>
      </c>
      <c r="P2426" s="3">
        <f t="shared" si="1190"/>
        <v>0.24819744715524636</v>
      </c>
    </row>
    <row r="2428" spans="1:16" x14ac:dyDescent="0.25">
      <c r="A2428" s="5" t="s">
        <v>75</v>
      </c>
      <c r="B2428" s="5"/>
      <c r="C2428" s="5"/>
      <c r="D2428" s="5"/>
      <c r="E2428" s="5"/>
      <c r="F2428">
        <f>F2395+1</f>
        <v>74</v>
      </c>
      <c r="G2428" t="s">
        <v>76</v>
      </c>
      <c r="H2428">
        <f>D$18/100</f>
        <v>0.7</v>
      </c>
      <c r="K2428" t="s">
        <v>15</v>
      </c>
    </row>
    <row r="2429" spans="1:16" x14ac:dyDescent="0.25">
      <c r="A2429" s="1" t="s">
        <v>82</v>
      </c>
      <c r="B2429" s="1" t="s">
        <v>182</v>
      </c>
      <c r="C2429" s="1" t="s">
        <v>183</v>
      </c>
      <c r="D2429" s="1" t="s">
        <v>184</v>
      </c>
      <c r="E2429" s="1" t="s">
        <v>185</v>
      </c>
      <c r="F2429" s="1" t="s">
        <v>79</v>
      </c>
      <c r="G2429" s="1" t="s">
        <v>81</v>
      </c>
      <c r="H2429" s="1" t="s">
        <v>84</v>
      </c>
      <c r="I2429" s="1" t="s">
        <v>60</v>
      </c>
      <c r="J2429" s="1" t="s">
        <v>187</v>
      </c>
      <c r="K2429" s="1" t="s">
        <v>86</v>
      </c>
      <c r="L2429" s="1" t="s">
        <v>88</v>
      </c>
      <c r="M2429" s="1" t="s">
        <v>88</v>
      </c>
      <c r="N2429" s="1" t="s">
        <v>90</v>
      </c>
      <c r="O2429" s="1" t="s">
        <v>92</v>
      </c>
      <c r="P2429" s="1" t="s">
        <v>92</v>
      </c>
    </row>
    <row r="2430" spans="1:16" x14ac:dyDescent="0.25">
      <c r="A2430" s="1" t="s">
        <v>77</v>
      </c>
      <c r="B2430" s="1" t="s">
        <v>10</v>
      </c>
      <c r="C2430" s="1" t="s">
        <v>57</v>
      </c>
      <c r="D2430" s="1" t="s">
        <v>59</v>
      </c>
      <c r="E2430" s="1" t="s">
        <v>186</v>
      </c>
      <c r="F2430" s="1" t="s">
        <v>78</v>
      </c>
      <c r="G2430" s="1" t="s">
        <v>80</v>
      </c>
      <c r="H2430" s="1" t="s">
        <v>83</v>
      </c>
      <c r="I2430" s="1" t="s">
        <v>61</v>
      </c>
      <c r="J2430" s="1" t="s">
        <v>188</v>
      </c>
      <c r="K2430" s="1" t="s">
        <v>85</v>
      </c>
      <c r="L2430" s="1" t="s">
        <v>87</v>
      </c>
      <c r="M2430" s="1" t="s">
        <v>28</v>
      </c>
      <c r="N2430" s="1" t="s">
        <v>89</v>
      </c>
      <c r="O2430" s="1" t="s">
        <v>32</v>
      </c>
      <c r="P2430" s="1" t="s">
        <v>91</v>
      </c>
    </row>
    <row r="2431" spans="1:16" x14ac:dyDescent="0.25">
      <c r="A2431" s="1" t="s">
        <v>0</v>
      </c>
      <c r="B2431" s="1" t="s">
        <v>0</v>
      </c>
      <c r="C2431" s="1" t="s">
        <v>97</v>
      </c>
      <c r="D2431" s="1" t="s">
        <v>17</v>
      </c>
      <c r="E2431" s="1" t="s">
        <v>17</v>
      </c>
      <c r="F2431" s="1" t="s">
        <v>22</v>
      </c>
      <c r="G2431" s="1" t="s">
        <v>0</v>
      </c>
      <c r="H2431" s="1" t="s">
        <v>0</v>
      </c>
      <c r="I2431" s="1" t="s">
        <v>0</v>
      </c>
      <c r="J2431" s="1" t="s">
        <v>0</v>
      </c>
      <c r="K2431" s="1" t="s">
        <v>0</v>
      </c>
      <c r="L2431" s="1" t="s">
        <v>20</v>
      </c>
      <c r="M2431" s="1" t="s">
        <v>20</v>
      </c>
      <c r="N2431" s="1" t="s">
        <v>0</v>
      </c>
      <c r="O2431" s="1" t="s">
        <v>0</v>
      </c>
      <c r="P2431" s="1" t="s">
        <v>0</v>
      </c>
    </row>
    <row r="2432" spans="1:16" x14ac:dyDescent="0.25">
      <c r="A2432" s="8">
        <v>0.2</v>
      </c>
      <c r="B2432" s="8">
        <f t="shared" ref="B2432:B2459" si="1193">IF(A2432&lt;$D$24,A2432,2*$D$24-A2432)</f>
        <v>4.9999999999999989E-2</v>
      </c>
      <c r="C2432" s="8">
        <f t="shared" ref="C2432:C2459" si="1194">2*ACOS(($D$24-B2432)/$D$24)</f>
        <v>1.8545904360032242</v>
      </c>
      <c r="D2432" s="8">
        <f t="shared" ref="D2432:D2459" si="1195">$D$24^2*(C2432-SIN(C2432))/2</f>
        <v>6.9889877812751881E-3</v>
      </c>
      <c r="E2432" s="8">
        <f t="shared" ref="E2432:E2459" si="1196">IF(A2432&lt;$D$24,D2432,3.1416*($D$24)^2-D2432)</f>
        <v>4.2098512218724814E-2</v>
      </c>
      <c r="F2432" s="3">
        <f t="shared" ref="F2432:F2459" si="1197">$D$19/E2432</f>
        <v>0.51457175906087338</v>
      </c>
      <c r="G2432" s="7">
        <f t="shared" ref="G2432:G2459" si="1198">F2432^2/(2*32.2)</f>
        <v>4.1115542736490911E-3</v>
      </c>
      <c r="H2432" s="3">
        <f t="shared" ref="H2432:H2459" si="1199">A2432+G2432</f>
        <v>0.2041115542736491</v>
      </c>
      <c r="I2432" s="3">
        <f t="shared" ref="I2432:I2459" si="1200">$D$24*C2432</f>
        <v>0.23182380450040302</v>
      </c>
      <c r="J2432" s="3">
        <f t="shared" ref="J2432:J2459" si="1201">IF(A2432&lt;$D$24,I2432,(2*3.1416*$D$24-I2432))</f>
        <v>0.55357619549959702</v>
      </c>
      <c r="K2432" s="3">
        <f>E2432/J2432</f>
        <v>7.6048270429568104E-2</v>
      </c>
      <c r="L2432" s="7">
        <f>($D$21^2)*(F2432^2)/(($D$20^2)*(K2432^1.333))</f>
        <v>3.7189525515176188E-4</v>
      </c>
      <c r="M2432" s="7">
        <f>D2415</f>
        <v>2.2422609617655208E-4</v>
      </c>
      <c r="N2432" s="3">
        <f t="shared" ref="N2432:N2459" si="1202">((M2432+L2432)/2)*D$30</f>
        <v>2.0864247296490984E-4</v>
      </c>
      <c r="O2432" s="3">
        <f>H2426</f>
        <v>0.2481974467119834</v>
      </c>
      <c r="P2432" s="3">
        <f>N2432+O2432</f>
        <v>0.2484060891849483</v>
      </c>
    </row>
    <row r="2433" spans="1:16" x14ac:dyDescent="0.25">
      <c r="A2433" s="8">
        <f t="shared" ref="A2433:A2459" si="1203">A2432+(P2432-H2432)/2</f>
        <v>0.22214726745564961</v>
      </c>
      <c r="B2433" s="8">
        <f t="shared" si="1193"/>
        <v>2.7852732544350389E-2</v>
      </c>
      <c r="C2433" s="8">
        <f t="shared" si="1194"/>
        <v>1.3612545500323094</v>
      </c>
      <c r="D2433" s="8">
        <f t="shared" si="1195"/>
        <v>2.9931891938998686E-3</v>
      </c>
      <c r="E2433" s="8">
        <f t="shared" si="1196"/>
        <v>4.6094310806100131E-2</v>
      </c>
      <c r="F2433" s="3">
        <f t="shared" si="1197"/>
        <v>0.46996484180794063</v>
      </c>
      <c r="G2433" s="7">
        <f t="shared" si="1198"/>
        <v>3.4296110642168111E-3</v>
      </c>
      <c r="H2433" s="3">
        <f t="shared" si="1199"/>
        <v>0.22557687851986641</v>
      </c>
      <c r="I2433" s="3">
        <f t="shared" si="1200"/>
        <v>0.17015681875403868</v>
      </c>
      <c r="J2433" s="3">
        <f t="shared" si="1201"/>
        <v>0.61524318124596133</v>
      </c>
      <c r="K2433" s="3">
        <f t="shared" ref="K2433:K2459" si="1204">E2433/J2433</f>
        <v>7.4920474068078446E-2</v>
      </c>
      <c r="L2433" s="7">
        <f t="shared" ref="L2433:L2459" si="1205">($D$21^2)*(F2433^2)/(($D$20^2)*(K2433^1.333))</f>
        <v>3.1645290346124771E-4</v>
      </c>
      <c r="M2433" s="7">
        <f>M2432</f>
        <v>2.2422609617655208E-4</v>
      </c>
      <c r="N2433" s="3">
        <f t="shared" si="1202"/>
        <v>1.8923764987322991E-4</v>
      </c>
      <c r="O2433" s="3">
        <f>O2432</f>
        <v>0.2481974467119834</v>
      </c>
      <c r="P2433" s="3">
        <f t="shared" ref="P2433:P2459" si="1206">N2433+O2433</f>
        <v>0.24838668436185662</v>
      </c>
    </row>
    <row r="2434" spans="1:16" x14ac:dyDescent="0.25">
      <c r="A2434" s="8">
        <f t="shared" si="1203"/>
        <v>0.23355217037664472</v>
      </c>
      <c r="B2434" s="8">
        <f t="shared" si="1193"/>
        <v>1.6447829623355281E-2</v>
      </c>
      <c r="C2434" s="8">
        <f t="shared" si="1194"/>
        <v>1.037589705700694</v>
      </c>
      <c r="D2434" s="8">
        <f t="shared" si="1195"/>
        <v>1.3781884543097173E-3</v>
      </c>
      <c r="E2434" s="8">
        <f t="shared" si="1196"/>
        <v>4.7709311545690282E-2</v>
      </c>
      <c r="F2434" s="3">
        <f t="shared" si="1197"/>
        <v>0.45405613253272253</v>
      </c>
      <c r="G2434" s="7">
        <f t="shared" si="1198"/>
        <v>3.2013504889840567E-3</v>
      </c>
      <c r="H2434" s="3">
        <f t="shared" si="1199"/>
        <v>0.23675352086562879</v>
      </c>
      <c r="I2434" s="3">
        <f t="shared" si="1200"/>
        <v>0.12969871321258675</v>
      </c>
      <c r="J2434" s="3">
        <f t="shared" si="1201"/>
        <v>0.65570128678741324</v>
      </c>
      <c r="K2434" s="3">
        <f t="shared" si="1204"/>
        <v>7.2760741067690246E-2</v>
      </c>
      <c r="L2434" s="7">
        <f t="shared" si="1205"/>
        <v>3.0713624715451155E-4</v>
      </c>
      <c r="M2434" s="7">
        <f t="shared" ref="M2434:M2459" si="1207">M2433</f>
        <v>2.2422609617655208E-4</v>
      </c>
      <c r="N2434" s="3">
        <f t="shared" si="1202"/>
        <v>1.8597682016587225E-4</v>
      </c>
      <c r="O2434" s="3">
        <f t="shared" ref="O2434:O2459" si="1208">O2433</f>
        <v>0.2481974467119834</v>
      </c>
      <c r="P2434" s="3">
        <f t="shared" si="1206"/>
        <v>0.24838342353214929</v>
      </c>
    </row>
    <row r="2435" spans="1:16" x14ac:dyDescent="0.25">
      <c r="A2435" s="8">
        <f t="shared" si="1203"/>
        <v>0.23936712170990498</v>
      </c>
      <c r="B2435" s="8">
        <f t="shared" si="1193"/>
        <v>1.0632878290095016E-2</v>
      </c>
      <c r="C2435" s="8">
        <f t="shared" si="1194"/>
        <v>0.83088919074874745</v>
      </c>
      <c r="D2435" s="8">
        <f t="shared" si="1195"/>
        <v>7.215470168899429E-4</v>
      </c>
      <c r="E2435" s="8">
        <f t="shared" si="1196"/>
        <v>4.8365952983110055E-2</v>
      </c>
      <c r="F2435" s="3">
        <f t="shared" si="1197"/>
        <v>0.44789162934099036</v>
      </c>
      <c r="G2435" s="7">
        <f t="shared" si="1198"/>
        <v>3.1150141558032155E-3</v>
      </c>
      <c r="H2435" s="3">
        <f t="shared" si="1199"/>
        <v>0.24248213586570819</v>
      </c>
      <c r="I2435" s="3">
        <f t="shared" si="1200"/>
        <v>0.10386114884359343</v>
      </c>
      <c r="J2435" s="3">
        <f t="shared" si="1201"/>
        <v>0.68153885115640656</v>
      </c>
      <c r="K2435" s="3">
        <f t="shared" si="1204"/>
        <v>7.0965804665493001E-2</v>
      </c>
      <c r="L2435" s="7">
        <f t="shared" si="1205"/>
        <v>3.0897136694271412E-4</v>
      </c>
      <c r="M2435" s="7">
        <f t="shared" si="1207"/>
        <v>2.2422609617655208E-4</v>
      </c>
      <c r="N2435" s="3">
        <f t="shared" si="1202"/>
        <v>1.8661911209174318E-4</v>
      </c>
      <c r="O2435" s="3">
        <f t="shared" si="1208"/>
        <v>0.2481974467119834</v>
      </c>
      <c r="P2435" s="3">
        <f t="shared" si="1206"/>
        <v>0.24838406582407516</v>
      </c>
    </row>
    <row r="2436" spans="1:16" x14ac:dyDescent="0.25">
      <c r="A2436" s="8">
        <f t="shared" si="1203"/>
        <v>0.24231808668908847</v>
      </c>
      <c r="B2436" s="8">
        <f t="shared" si="1193"/>
        <v>7.6819133109115312E-3</v>
      </c>
      <c r="C2436" s="8">
        <f t="shared" si="1194"/>
        <v>0.70481367500384318</v>
      </c>
      <c r="D2436" s="8">
        <f t="shared" si="1195"/>
        <v>4.4470128113880108E-4</v>
      </c>
      <c r="E2436" s="8">
        <f t="shared" si="1196"/>
        <v>4.8642798718861201E-2</v>
      </c>
      <c r="F2436" s="3">
        <f t="shared" si="1197"/>
        <v>0.44534249789856772</v>
      </c>
      <c r="G2436" s="7">
        <f t="shared" si="1198"/>
        <v>3.079657460163599E-3</v>
      </c>
      <c r="H2436" s="3">
        <f t="shared" si="1199"/>
        <v>0.24539774414925206</v>
      </c>
      <c r="I2436" s="3">
        <f t="shared" si="1200"/>
        <v>8.8101709375480397E-2</v>
      </c>
      <c r="J2436" s="3">
        <f t="shared" si="1201"/>
        <v>0.69729829062451953</v>
      </c>
      <c r="K2436" s="3">
        <f t="shared" si="1204"/>
        <v>6.9758953051921826E-2</v>
      </c>
      <c r="L2436" s="7">
        <f t="shared" si="1205"/>
        <v>3.1252903955107262E-4</v>
      </c>
      <c r="M2436" s="7">
        <f t="shared" si="1207"/>
        <v>2.2422609617655208E-4</v>
      </c>
      <c r="N2436" s="3">
        <f t="shared" si="1202"/>
        <v>1.8786429750466865E-4</v>
      </c>
      <c r="O2436" s="3">
        <f t="shared" si="1208"/>
        <v>0.2481974467119834</v>
      </c>
      <c r="P2436" s="3">
        <f t="shared" si="1206"/>
        <v>0.24838531100948807</v>
      </c>
    </row>
    <row r="2437" spans="1:16" x14ac:dyDescent="0.25">
      <c r="A2437" s="8">
        <f t="shared" si="1203"/>
        <v>0.24381187011920646</v>
      </c>
      <c r="B2437" s="8">
        <f t="shared" si="1193"/>
        <v>6.1881298807935359E-3</v>
      </c>
      <c r="C2437" s="8">
        <f t="shared" si="1194"/>
        <v>0.63194288813380961</v>
      </c>
      <c r="D2437" s="8">
        <f t="shared" si="1195"/>
        <v>3.2210418810321891E-4</v>
      </c>
      <c r="E2437" s="8">
        <f t="shared" si="1196"/>
        <v>4.8765395811896782E-2</v>
      </c>
      <c r="F2437" s="3">
        <f t="shared" si="1197"/>
        <v>0.44422289874965137</v>
      </c>
      <c r="G2437" s="7">
        <f t="shared" si="1198"/>
        <v>3.064192294620233E-3</v>
      </c>
      <c r="H2437" s="3">
        <f t="shared" si="1199"/>
        <v>0.2468760624138267</v>
      </c>
      <c r="I2437" s="3">
        <f t="shared" si="1200"/>
        <v>7.8992861016726201E-2</v>
      </c>
      <c r="J2437" s="3">
        <f t="shared" si="1201"/>
        <v>0.70640713898327379</v>
      </c>
      <c r="K2437" s="3">
        <f t="shared" si="1204"/>
        <v>6.9032988372802168E-2</v>
      </c>
      <c r="L2437" s="7">
        <f t="shared" si="1205"/>
        <v>3.1532628314433398E-4</v>
      </c>
      <c r="M2437" s="7">
        <f t="shared" si="1207"/>
        <v>2.2422609617655208E-4</v>
      </c>
      <c r="N2437" s="3">
        <f t="shared" si="1202"/>
        <v>1.8884333276231012E-4</v>
      </c>
      <c r="O2437" s="3">
        <f t="shared" si="1208"/>
        <v>0.2481974467119834</v>
      </c>
      <c r="P2437" s="3">
        <f t="shared" si="1206"/>
        <v>0.24838629004474572</v>
      </c>
    </row>
    <row r="2438" spans="1:16" x14ac:dyDescent="0.25">
      <c r="A2438" s="8">
        <f t="shared" si="1203"/>
        <v>0.24456698393466597</v>
      </c>
      <c r="B2438" s="8">
        <f t="shared" si="1193"/>
        <v>5.4330160653340287E-3</v>
      </c>
      <c r="C2438" s="8">
        <f t="shared" si="1194"/>
        <v>0.59182892590302627</v>
      </c>
      <c r="D2438" s="8">
        <f t="shared" si="1195"/>
        <v>2.6522738602182544E-4</v>
      </c>
      <c r="E2438" s="8">
        <f t="shared" si="1196"/>
        <v>4.8822272613978174E-2</v>
      </c>
      <c r="F2438" s="3">
        <f t="shared" si="1197"/>
        <v>0.4437053894953818</v>
      </c>
      <c r="G2438" s="7">
        <f t="shared" si="1198"/>
        <v>3.0570570289945413E-3</v>
      </c>
      <c r="H2438" s="3">
        <f t="shared" si="1199"/>
        <v>0.2476240409636605</v>
      </c>
      <c r="I2438" s="3">
        <f t="shared" si="1200"/>
        <v>7.3978615737878284E-2</v>
      </c>
      <c r="J2438" s="3">
        <f t="shared" si="1201"/>
        <v>0.71142138426212176</v>
      </c>
      <c r="K2438" s="3">
        <f t="shared" si="1204"/>
        <v>6.8626377691213325E-2</v>
      </c>
      <c r="L2438" s="7">
        <f t="shared" si="1205"/>
        <v>3.1707911546852223E-4</v>
      </c>
      <c r="M2438" s="7">
        <f t="shared" si="1207"/>
        <v>2.2422609617655208E-4</v>
      </c>
      <c r="N2438" s="3">
        <f t="shared" si="1202"/>
        <v>1.8945682407577597E-4</v>
      </c>
      <c r="O2438" s="3">
        <f t="shared" si="1208"/>
        <v>0.2481974467119834</v>
      </c>
      <c r="P2438" s="3">
        <f t="shared" si="1206"/>
        <v>0.24838690353605919</v>
      </c>
    </row>
    <row r="2439" spans="1:16" x14ac:dyDescent="0.25">
      <c r="A2439" s="8">
        <f t="shared" si="1203"/>
        <v>0.2449484152208653</v>
      </c>
      <c r="B2439" s="8">
        <f t="shared" si="1193"/>
        <v>5.0515847791346991E-3</v>
      </c>
      <c r="C2439" s="8">
        <f t="shared" si="1194"/>
        <v>0.57052851086795942</v>
      </c>
      <c r="D2439" s="8">
        <f t="shared" si="1195"/>
        <v>2.3790299770003361E-4</v>
      </c>
      <c r="E2439" s="8">
        <f t="shared" si="1196"/>
        <v>4.8849597002299967E-2</v>
      </c>
      <c r="F2439" s="3">
        <f t="shared" si="1197"/>
        <v>0.443457199559189</v>
      </c>
      <c r="G2439" s="7">
        <f t="shared" si="1198"/>
        <v>3.0536380099515275E-3</v>
      </c>
      <c r="H2439" s="3">
        <f t="shared" si="1199"/>
        <v>0.24800205323081684</v>
      </c>
      <c r="I2439" s="3">
        <f t="shared" si="1200"/>
        <v>7.1316063858494927E-2</v>
      </c>
      <c r="J2439" s="3">
        <f t="shared" si="1201"/>
        <v>0.714083936141505</v>
      </c>
      <c r="K2439" s="3">
        <f t="shared" si="1204"/>
        <v>6.8408760553072837E-2</v>
      </c>
      <c r="L2439" s="7">
        <f t="shared" si="1205"/>
        <v>3.1806825743777142E-4</v>
      </c>
      <c r="M2439" s="7">
        <f t="shared" si="1207"/>
        <v>2.2422609617655208E-4</v>
      </c>
      <c r="N2439" s="3">
        <f t="shared" si="1202"/>
        <v>1.898030237650132E-4</v>
      </c>
      <c r="O2439" s="3">
        <f t="shared" si="1208"/>
        <v>0.2481974467119834</v>
      </c>
      <c r="P2439" s="3">
        <f t="shared" si="1206"/>
        <v>0.24838724973574841</v>
      </c>
    </row>
    <row r="2440" spans="1:16" x14ac:dyDescent="0.25">
      <c r="A2440" s="8">
        <f t="shared" si="1203"/>
        <v>0.24514101347333109</v>
      </c>
      <c r="B2440" s="8">
        <f t="shared" si="1193"/>
        <v>4.8589865266689125E-3</v>
      </c>
      <c r="C2440" s="8">
        <f t="shared" si="1194"/>
        <v>0.55947384658785415</v>
      </c>
      <c r="D2440" s="8">
        <f t="shared" si="1195"/>
        <v>2.2448053390722571E-4</v>
      </c>
      <c r="E2440" s="8">
        <f t="shared" si="1196"/>
        <v>4.8863019466092776E-2</v>
      </c>
      <c r="F2440" s="3">
        <f t="shared" si="1197"/>
        <v>0.44333538375104242</v>
      </c>
      <c r="G2440" s="7">
        <f t="shared" si="1198"/>
        <v>3.0519605976037892E-3</v>
      </c>
      <c r="H2440" s="3">
        <f t="shared" si="1199"/>
        <v>0.24819297407093488</v>
      </c>
      <c r="I2440" s="3">
        <f t="shared" si="1200"/>
        <v>6.9934230823481769E-2</v>
      </c>
      <c r="J2440" s="3">
        <f t="shared" si="1201"/>
        <v>0.71546576917651827</v>
      </c>
      <c r="K2440" s="3">
        <f t="shared" si="1204"/>
        <v>6.8295398006717759E-2</v>
      </c>
      <c r="L2440" s="7">
        <f t="shared" si="1205"/>
        <v>3.1859711173957002E-4</v>
      </c>
      <c r="M2440" s="7">
        <f t="shared" si="1207"/>
        <v>2.2422609617655208E-4</v>
      </c>
      <c r="N2440" s="3">
        <f t="shared" si="1202"/>
        <v>1.899881227706427E-4</v>
      </c>
      <c r="O2440" s="3">
        <f t="shared" si="1208"/>
        <v>0.2481974467119834</v>
      </c>
      <c r="P2440" s="3">
        <f t="shared" si="1206"/>
        <v>0.24838743483475403</v>
      </c>
    </row>
    <row r="2441" spans="1:16" x14ac:dyDescent="0.25">
      <c r="A2441" s="8">
        <f t="shared" si="1203"/>
        <v>0.24523824385524068</v>
      </c>
      <c r="B2441" s="8">
        <f t="shared" si="1193"/>
        <v>4.7617561447593215E-3</v>
      </c>
      <c r="C2441" s="8">
        <f t="shared" si="1194"/>
        <v>0.55381149134613317</v>
      </c>
      <c r="D2441" s="8">
        <f t="shared" si="1195"/>
        <v>2.1780216484992062E-4</v>
      </c>
      <c r="E2441" s="8">
        <f t="shared" si="1196"/>
        <v>4.8869697835150078E-2</v>
      </c>
      <c r="F2441" s="3">
        <f t="shared" si="1197"/>
        <v>0.44327479902390055</v>
      </c>
      <c r="G2441" s="7">
        <f t="shared" si="1198"/>
        <v>3.0511265131937795E-3</v>
      </c>
      <c r="H2441" s="3">
        <f t="shared" si="1199"/>
        <v>0.24828937036843446</v>
      </c>
      <c r="I2441" s="3">
        <f t="shared" si="1200"/>
        <v>6.9226436418266646E-2</v>
      </c>
      <c r="J2441" s="3">
        <f t="shared" si="1201"/>
        <v>0.71617356358173334</v>
      </c>
      <c r="K2441" s="3">
        <f t="shared" si="1204"/>
        <v>6.8237226728591505E-2</v>
      </c>
      <c r="L2441" s="7">
        <f t="shared" si="1205"/>
        <v>3.1887203550519562E-4</v>
      </c>
      <c r="M2441" s="7">
        <f t="shared" si="1207"/>
        <v>2.2422609617655208E-4</v>
      </c>
      <c r="N2441" s="3">
        <f t="shared" si="1202"/>
        <v>1.9008434608861166E-4</v>
      </c>
      <c r="O2441" s="3">
        <f t="shared" si="1208"/>
        <v>0.2481974467119834</v>
      </c>
      <c r="P2441" s="3">
        <f t="shared" si="1206"/>
        <v>0.24838753105807201</v>
      </c>
    </row>
    <row r="2442" spans="1:16" x14ac:dyDescent="0.25">
      <c r="A2442" s="8">
        <f t="shared" si="1203"/>
        <v>0.24528732420005944</v>
      </c>
      <c r="B2442" s="8">
        <f t="shared" si="1193"/>
        <v>4.7126757999405577E-3</v>
      </c>
      <c r="C2442" s="8">
        <f t="shared" si="1194"/>
        <v>0.55093169603535941</v>
      </c>
      <c r="D2442" s="8">
        <f t="shared" si="1195"/>
        <v>2.1445625284089841E-4</v>
      </c>
      <c r="E2442" s="8">
        <f t="shared" si="1196"/>
        <v>4.8873043747159103E-2</v>
      </c>
      <c r="F2442" s="3">
        <f t="shared" si="1197"/>
        <v>0.4432444518558169</v>
      </c>
      <c r="G2442" s="7">
        <f t="shared" si="1198"/>
        <v>3.0507087593317325E-3</v>
      </c>
      <c r="H2442" s="3">
        <f t="shared" si="1199"/>
        <v>0.24833803295939116</v>
      </c>
      <c r="I2442" s="3">
        <f t="shared" si="1200"/>
        <v>6.8866462004419926E-2</v>
      </c>
      <c r="J2442" s="3">
        <f t="shared" si="1201"/>
        <v>0.71653353799558006</v>
      </c>
      <c r="K2442" s="3">
        <f t="shared" si="1204"/>
        <v>6.8207615073923561E-2</v>
      </c>
      <c r="L2442" s="7">
        <f t="shared" si="1205"/>
        <v>3.1901289828240568E-4</v>
      </c>
      <c r="M2442" s="7">
        <f t="shared" si="1207"/>
        <v>2.2422609617655208E-4</v>
      </c>
      <c r="N2442" s="3">
        <f t="shared" si="1202"/>
        <v>1.9013364806063523E-4</v>
      </c>
      <c r="O2442" s="3">
        <f t="shared" si="1208"/>
        <v>0.2481974467119834</v>
      </c>
      <c r="P2442" s="3">
        <f t="shared" si="1206"/>
        <v>0.24838758036004405</v>
      </c>
    </row>
    <row r="2443" spans="1:16" x14ac:dyDescent="0.25">
      <c r="A2443" s="8">
        <f t="shared" si="1203"/>
        <v>0.24531209790038588</v>
      </c>
      <c r="B2443" s="8">
        <f t="shared" si="1193"/>
        <v>4.6879020996141163E-3</v>
      </c>
      <c r="C2443" s="8">
        <f t="shared" si="1194"/>
        <v>0.54947251071785175</v>
      </c>
      <c r="D2443" s="8">
        <f t="shared" si="1195"/>
        <v>2.1277384400023892E-4</v>
      </c>
      <c r="E2443" s="8">
        <f t="shared" si="1196"/>
        <v>4.8874726155999762E-2</v>
      </c>
      <c r="F2443" s="3">
        <f t="shared" si="1197"/>
        <v>0.44322919410517508</v>
      </c>
      <c r="G2443" s="7">
        <f t="shared" si="1198"/>
        <v>3.0504987345826543E-3</v>
      </c>
      <c r="H2443" s="3">
        <f t="shared" si="1199"/>
        <v>0.24836259663496854</v>
      </c>
      <c r="I2443" s="3">
        <f t="shared" si="1200"/>
        <v>6.8684063839731468E-2</v>
      </c>
      <c r="J2443" s="3">
        <f t="shared" si="1201"/>
        <v>0.71671593616026852</v>
      </c>
      <c r="K2443" s="3">
        <f t="shared" si="1204"/>
        <v>6.8192604196637585E-2</v>
      </c>
      <c r="L2443" s="7">
        <f t="shared" si="1205"/>
        <v>3.1908453971607437E-4</v>
      </c>
      <c r="M2443" s="7">
        <f t="shared" si="1207"/>
        <v>2.2422609617655208E-4</v>
      </c>
      <c r="N2443" s="3">
        <f t="shared" si="1202"/>
        <v>1.9015872256241927E-4</v>
      </c>
      <c r="O2443" s="3">
        <f t="shared" si="1208"/>
        <v>0.2481974467119834</v>
      </c>
      <c r="P2443" s="3">
        <f t="shared" si="1206"/>
        <v>0.24838760543454583</v>
      </c>
    </row>
    <row r="2444" spans="1:16" x14ac:dyDescent="0.25">
      <c r="A2444" s="8">
        <f t="shared" si="1203"/>
        <v>0.24532460230017453</v>
      </c>
      <c r="B2444" s="8">
        <f t="shared" si="1193"/>
        <v>4.6753976998254732E-3</v>
      </c>
      <c r="C2444" s="8">
        <f t="shared" si="1194"/>
        <v>0.54873455813450045</v>
      </c>
      <c r="D2444" s="8">
        <f t="shared" si="1195"/>
        <v>2.1192630967371319E-4</v>
      </c>
      <c r="E2444" s="8">
        <f t="shared" si="1196"/>
        <v>4.8875573690326288E-2</v>
      </c>
      <c r="F2444" s="3">
        <f t="shared" si="1197"/>
        <v>0.4432215082218563</v>
      </c>
      <c r="G2444" s="7">
        <f t="shared" si="1198"/>
        <v>3.050392940224488E-3</v>
      </c>
      <c r="H2444" s="3">
        <f t="shared" si="1199"/>
        <v>0.24837499524039902</v>
      </c>
      <c r="I2444" s="3">
        <f t="shared" si="1200"/>
        <v>6.8591819766812556E-2</v>
      </c>
      <c r="J2444" s="3">
        <f t="shared" si="1201"/>
        <v>0.71680818023318738</v>
      </c>
      <c r="K2444" s="3">
        <f t="shared" si="1204"/>
        <v>6.8185011050552469E-2</v>
      </c>
      <c r="L2444" s="7">
        <f t="shared" si="1205"/>
        <v>3.1912083900205104E-4</v>
      </c>
      <c r="M2444" s="7">
        <f t="shared" si="1207"/>
        <v>2.2422609617655208E-4</v>
      </c>
      <c r="N2444" s="3">
        <f t="shared" si="1202"/>
        <v>1.9017142731251105E-4</v>
      </c>
      <c r="O2444" s="3">
        <f t="shared" si="1208"/>
        <v>0.2481974467119834</v>
      </c>
      <c r="P2444" s="3">
        <f t="shared" si="1206"/>
        <v>0.24838761813929591</v>
      </c>
    </row>
    <row r="2445" spans="1:16" x14ac:dyDescent="0.25">
      <c r="A2445" s="8">
        <f t="shared" si="1203"/>
        <v>0.24533091374962296</v>
      </c>
      <c r="B2445" s="8">
        <f t="shared" si="1193"/>
        <v>4.6690862503770414E-3</v>
      </c>
      <c r="C2445" s="8">
        <f t="shared" si="1194"/>
        <v>0.54836171760177566</v>
      </c>
      <c r="D2445" s="8">
        <f t="shared" si="1195"/>
        <v>2.1149894846053067E-4</v>
      </c>
      <c r="E2445" s="8">
        <f t="shared" si="1196"/>
        <v>4.8876001051539469E-2</v>
      </c>
      <c r="F2445" s="3">
        <f t="shared" si="1197"/>
        <v>0.44321763278856824</v>
      </c>
      <c r="G2445" s="7">
        <f t="shared" si="1198"/>
        <v>3.0503395965015855E-3</v>
      </c>
      <c r="H2445" s="3">
        <f t="shared" si="1199"/>
        <v>0.24838125334612454</v>
      </c>
      <c r="I2445" s="3">
        <f t="shared" si="1200"/>
        <v>6.8545214700221957E-2</v>
      </c>
      <c r="J2445" s="3">
        <f t="shared" si="1201"/>
        <v>0.71685478529977797</v>
      </c>
      <c r="K2445" s="3">
        <f t="shared" si="1204"/>
        <v>6.8181174282180818E-2</v>
      </c>
      <c r="L2445" s="7">
        <f t="shared" si="1205"/>
        <v>3.1913919610494773E-4</v>
      </c>
      <c r="M2445" s="7">
        <f t="shared" si="1207"/>
        <v>2.2422609617655208E-4</v>
      </c>
      <c r="N2445" s="3">
        <f t="shared" si="1202"/>
        <v>1.9017785229852495E-4</v>
      </c>
      <c r="O2445" s="3">
        <f t="shared" si="1208"/>
        <v>0.2481974467119834</v>
      </c>
      <c r="P2445" s="3">
        <f t="shared" si="1206"/>
        <v>0.24838762456428193</v>
      </c>
    </row>
    <row r="2446" spans="1:16" x14ac:dyDescent="0.25">
      <c r="A2446" s="8">
        <f t="shared" si="1203"/>
        <v>0.24533409935870165</v>
      </c>
      <c r="B2446" s="8">
        <f t="shared" si="1193"/>
        <v>4.6659006412983484E-3</v>
      </c>
      <c r="C2446" s="8">
        <f t="shared" si="1194"/>
        <v>0.5481734380846186</v>
      </c>
      <c r="D2446" s="8">
        <f t="shared" si="1195"/>
        <v>2.1128335187413014E-4</v>
      </c>
      <c r="E2446" s="8">
        <f t="shared" si="1196"/>
        <v>4.8876216648125873E-2</v>
      </c>
      <c r="F2446" s="3">
        <f t="shared" si="1197"/>
        <v>0.44321567772299209</v>
      </c>
      <c r="G2446" s="7">
        <f t="shared" si="1198"/>
        <v>3.0503126860163222E-3</v>
      </c>
      <c r="H2446" s="3">
        <f t="shared" si="1199"/>
        <v>0.24838441204471798</v>
      </c>
      <c r="I2446" s="3">
        <f t="shared" si="1200"/>
        <v>6.8521679760577325E-2</v>
      </c>
      <c r="J2446" s="3">
        <f t="shared" si="1201"/>
        <v>0.71687832023942266</v>
      </c>
      <c r="K2446" s="3">
        <f t="shared" si="1204"/>
        <v>6.8179236654558356E-2</v>
      </c>
      <c r="L2446" s="7">
        <f t="shared" si="1205"/>
        <v>3.1914847062940085E-4</v>
      </c>
      <c r="M2446" s="7">
        <f>M2438</f>
        <v>2.2422609617655208E-4</v>
      </c>
      <c r="N2446" s="3">
        <f t="shared" si="1202"/>
        <v>1.9018109838208353E-4</v>
      </c>
      <c r="O2446" s="3">
        <f>O2438</f>
        <v>0.2481974467119834</v>
      </c>
      <c r="P2446" s="3">
        <f t="shared" si="1206"/>
        <v>0.2483876278103655</v>
      </c>
    </row>
    <row r="2447" spans="1:16" x14ac:dyDescent="0.25">
      <c r="A2447" s="8">
        <f t="shared" si="1203"/>
        <v>0.24533570724152542</v>
      </c>
      <c r="B2447" s="8">
        <f t="shared" si="1193"/>
        <v>4.6642927584745753E-3</v>
      </c>
      <c r="C2447" s="8">
        <f t="shared" si="1194"/>
        <v>0.54807838320886004</v>
      </c>
      <c r="D2447" s="8">
        <f t="shared" si="1195"/>
        <v>2.1117456051922105E-4</v>
      </c>
      <c r="E2447" s="8">
        <f t="shared" si="1196"/>
        <v>4.8876325439480776E-2</v>
      </c>
      <c r="F2447" s="3">
        <f t="shared" si="1197"/>
        <v>0.44321469119150347</v>
      </c>
      <c r="G2447" s="7">
        <f t="shared" si="1198"/>
        <v>3.0502991069562076E-3</v>
      </c>
      <c r="H2447" s="3">
        <f t="shared" si="1199"/>
        <v>0.24838600634848162</v>
      </c>
      <c r="I2447" s="3">
        <f t="shared" si="1200"/>
        <v>6.8509797901107505E-2</v>
      </c>
      <c r="J2447" s="3">
        <f t="shared" si="1201"/>
        <v>0.71689020209889254</v>
      </c>
      <c r="K2447" s="3">
        <f t="shared" si="1204"/>
        <v>6.8178258394914509E-2</v>
      </c>
      <c r="L2447" s="7">
        <f t="shared" si="1205"/>
        <v>3.1915315409902458E-4</v>
      </c>
      <c r="M2447" s="7">
        <f t="shared" si="1207"/>
        <v>2.2422609617655208E-4</v>
      </c>
      <c r="N2447" s="3">
        <f t="shared" si="1202"/>
        <v>1.901827375964518E-4</v>
      </c>
      <c r="O2447" s="3">
        <f t="shared" si="1208"/>
        <v>0.2481974467119834</v>
      </c>
      <c r="P2447" s="3">
        <f t="shared" si="1206"/>
        <v>0.24838762944957984</v>
      </c>
    </row>
    <row r="2448" spans="1:16" x14ac:dyDescent="0.25">
      <c r="A2448" s="8">
        <f t="shared" si="1203"/>
        <v>0.24533651879207452</v>
      </c>
      <c r="B2448" s="8">
        <f t="shared" si="1193"/>
        <v>4.6634812079254795E-3</v>
      </c>
      <c r="C2448" s="8">
        <f t="shared" si="1194"/>
        <v>0.54803039983040147</v>
      </c>
      <c r="D2448" s="8">
        <f t="shared" si="1195"/>
        <v>2.1111965698259599E-4</v>
      </c>
      <c r="E2448" s="8">
        <f t="shared" si="1196"/>
        <v>4.8876380343017403E-2</v>
      </c>
      <c r="F2448" s="3">
        <f t="shared" si="1197"/>
        <v>0.44321419332210599</v>
      </c>
      <c r="G2448" s="7">
        <f t="shared" si="1198"/>
        <v>3.0502922540708867E-3</v>
      </c>
      <c r="H2448" s="3">
        <f t="shared" si="1199"/>
        <v>0.24838681104614541</v>
      </c>
      <c r="I2448" s="3">
        <f t="shared" si="1200"/>
        <v>6.8503799978800184E-2</v>
      </c>
      <c r="J2448" s="3">
        <f t="shared" si="1201"/>
        <v>0.7168962000211998</v>
      </c>
      <c r="K2448" s="3">
        <f t="shared" si="1204"/>
        <v>6.8177764565598264E-2</v>
      </c>
      <c r="L2448" s="7">
        <f t="shared" si="1205"/>
        <v>3.1915551858634227E-4</v>
      </c>
      <c r="M2448" s="7">
        <f t="shared" si="1207"/>
        <v>2.2422609617655208E-4</v>
      </c>
      <c r="N2448" s="3">
        <f t="shared" si="1202"/>
        <v>1.9018356516701301E-4</v>
      </c>
      <c r="O2448" s="3">
        <f t="shared" si="1208"/>
        <v>0.2481974467119834</v>
      </c>
      <c r="P2448" s="3">
        <f t="shared" si="1206"/>
        <v>0.24838763027715041</v>
      </c>
    </row>
    <row r="2449" spans="1:16" x14ac:dyDescent="0.25">
      <c r="A2449" s="8">
        <f t="shared" si="1203"/>
        <v>0.24533692840757704</v>
      </c>
      <c r="B2449" s="8">
        <f t="shared" si="1193"/>
        <v>4.6630715924229627E-3</v>
      </c>
      <c r="C2449" s="8">
        <f t="shared" si="1194"/>
        <v>0.5480061795302289</v>
      </c>
      <c r="D2449" s="8">
        <f t="shared" si="1195"/>
        <v>2.1109194719225784E-4</v>
      </c>
      <c r="E2449" s="8">
        <f t="shared" si="1196"/>
        <v>4.887640805280774E-2</v>
      </c>
      <c r="F2449" s="3">
        <f t="shared" si="1197"/>
        <v>0.44321394204806885</v>
      </c>
      <c r="G2449" s="7">
        <f t="shared" si="1198"/>
        <v>3.0502887954315049E-3</v>
      </c>
      <c r="H2449" s="3">
        <f t="shared" si="1199"/>
        <v>0.24838721720300855</v>
      </c>
      <c r="I2449" s="3">
        <f t="shared" si="1200"/>
        <v>6.8500772441278612E-2</v>
      </c>
      <c r="J2449" s="3">
        <f t="shared" si="1201"/>
        <v>0.71689922755872137</v>
      </c>
      <c r="K2449" s="3">
        <f t="shared" si="1204"/>
        <v>6.8177515296324209E-2</v>
      </c>
      <c r="L2449" s="7">
        <f t="shared" si="1205"/>
        <v>3.1915671216862688E-4</v>
      </c>
      <c r="M2449" s="7">
        <f t="shared" si="1207"/>
        <v>2.2422609617655208E-4</v>
      </c>
      <c r="N2449" s="3">
        <f t="shared" si="1202"/>
        <v>1.9018398292081263E-4</v>
      </c>
      <c r="O2449" s="3">
        <f t="shared" si="1208"/>
        <v>0.2481974467119834</v>
      </c>
      <c r="P2449" s="3">
        <f t="shared" si="1206"/>
        <v>0.24838763069490422</v>
      </c>
    </row>
    <row r="2450" spans="1:16" x14ac:dyDescent="0.25">
      <c r="A2450" s="8">
        <f t="shared" si="1203"/>
        <v>0.24533713515352487</v>
      </c>
      <c r="B2450" s="8">
        <f t="shared" si="1193"/>
        <v>4.6628648464751288E-3</v>
      </c>
      <c r="C2450" s="8">
        <f t="shared" si="1194"/>
        <v>0.54799395437954423</v>
      </c>
      <c r="D2450" s="8">
        <f t="shared" si="1195"/>
        <v>2.1107796163476276E-4</v>
      </c>
      <c r="E2450" s="8">
        <f t="shared" si="1196"/>
        <v>4.8876422038365237E-2</v>
      </c>
      <c r="F2450" s="3">
        <f t="shared" si="1197"/>
        <v>0.44321381522630471</v>
      </c>
      <c r="G2450" s="7">
        <f t="shared" si="1198"/>
        <v>3.0502870498052325E-3</v>
      </c>
      <c r="H2450" s="3">
        <f t="shared" si="1199"/>
        <v>0.2483874222033301</v>
      </c>
      <c r="I2450" s="3">
        <f t="shared" si="1200"/>
        <v>6.8499244297443029E-2</v>
      </c>
      <c r="J2450" s="3">
        <f t="shared" si="1201"/>
        <v>0.71690075570255696</v>
      </c>
      <c r="K2450" s="3">
        <f t="shared" si="1204"/>
        <v>6.817738947766451E-2</v>
      </c>
      <c r="L2450" s="7">
        <f t="shared" si="1205"/>
        <v>3.1915731464570476E-4</v>
      </c>
      <c r="M2450" s="7">
        <f t="shared" si="1207"/>
        <v>2.2422609617655208E-4</v>
      </c>
      <c r="N2450" s="3">
        <f t="shared" si="1202"/>
        <v>1.9018419378778986E-4</v>
      </c>
      <c r="O2450" s="3">
        <f t="shared" si="1208"/>
        <v>0.2481974467119834</v>
      </c>
      <c r="P2450" s="3">
        <f t="shared" si="1206"/>
        <v>0.24838763090577121</v>
      </c>
    </row>
    <row r="2451" spans="1:16" x14ac:dyDescent="0.25">
      <c r="A2451" s="8">
        <f t="shared" si="1203"/>
        <v>0.24533723950474542</v>
      </c>
      <c r="B2451" s="8">
        <f t="shared" si="1193"/>
        <v>4.6627604952545754E-3</v>
      </c>
      <c r="C2451" s="8">
        <f t="shared" si="1194"/>
        <v>0.54798778385827118</v>
      </c>
      <c r="D2451" s="8">
        <f t="shared" si="1195"/>
        <v>2.1107090279694381E-4</v>
      </c>
      <c r="E2451" s="8">
        <f t="shared" si="1196"/>
        <v>4.8876429097203057E-2</v>
      </c>
      <c r="F2451" s="3">
        <f t="shared" si="1197"/>
        <v>0.44321375121642304</v>
      </c>
      <c r="G2451" s="7">
        <f t="shared" si="1198"/>
        <v>3.0502861687474116E-3</v>
      </c>
      <c r="H2451" s="3">
        <f t="shared" si="1199"/>
        <v>0.24838752567349284</v>
      </c>
      <c r="I2451" s="3">
        <f t="shared" si="1200"/>
        <v>6.8498472982283898E-2</v>
      </c>
      <c r="J2451" s="3">
        <f t="shared" si="1201"/>
        <v>0.71690152701771614</v>
      </c>
      <c r="K2451" s="3">
        <f t="shared" si="1204"/>
        <v>6.8177325971848876E-2</v>
      </c>
      <c r="L2451" s="7">
        <f t="shared" si="1205"/>
        <v>3.1915761874468015E-4</v>
      </c>
      <c r="M2451" s="7">
        <f t="shared" si="1207"/>
        <v>2.2422609617655208E-4</v>
      </c>
      <c r="N2451" s="3">
        <f t="shared" si="1202"/>
        <v>1.9018430022243126E-4</v>
      </c>
      <c r="O2451" s="3">
        <f t="shared" si="1208"/>
        <v>0.2481974467119834</v>
      </c>
      <c r="P2451" s="3">
        <f t="shared" si="1206"/>
        <v>0.24838763101220585</v>
      </c>
    </row>
    <row r="2452" spans="1:16" x14ac:dyDescent="0.25">
      <c r="A2452" s="8">
        <f t="shared" si="1203"/>
        <v>0.24533729217410194</v>
      </c>
      <c r="B2452" s="8">
        <f t="shared" si="1193"/>
        <v>4.6627078258980603E-3</v>
      </c>
      <c r="C2452" s="8">
        <f t="shared" si="1194"/>
        <v>0.54798466937559276</v>
      </c>
      <c r="D2452" s="8">
        <f t="shared" si="1195"/>
        <v>2.1106734000799713E-4</v>
      </c>
      <c r="E2452" s="8">
        <f t="shared" si="1196"/>
        <v>4.8876432659992003E-2</v>
      </c>
      <c r="F2452" s="3">
        <f t="shared" si="1197"/>
        <v>0.44321371890888817</v>
      </c>
      <c r="G2452" s="7">
        <f t="shared" si="1198"/>
        <v>3.0502857240535235E-3</v>
      </c>
      <c r="H2452" s="3">
        <f t="shared" si="1199"/>
        <v>0.24838757789815546</v>
      </c>
      <c r="I2452" s="3">
        <f t="shared" si="1200"/>
        <v>6.8498083671949095E-2</v>
      </c>
      <c r="J2452" s="3">
        <f t="shared" si="1201"/>
        <v>0.71690191632805089</v>
      </c>
      <c r="K2452" s="3">
        <f t="shared" si="1204"/>
        <v>6.8177293918163254E-2</v>
      </c>
      <c r="L2452" s="7">
        <f t="shared" si="1205"/>
        <v>3.1915777223551662E-4</v>
      </c>
      <c r="M2452" s="7">
        <f t="shared" si="1207"/>
        <v>2.2422609617655208E-4</v>
      </c>
      <c r="N2452" s="3">
        <f t="shared" si="1202"/>
        <v>1.9018435394422406E-4</v>
      </c>
      <c r="O2452" s="3">
        <f t="shared" si="1208"/>
        <v>0.2481974467119834</v>
      </c>
      <c r="P2452" s="3">
        <f t="shared" si="1206"/>
        <v>0.24838763106592762</v>
      </c>
    </row>
    <row r="2453" spans="1:16" x14ac:dyDescent="0.25">
      <c r="A2453" s="8">
        <f t="shared" si="1203"/>
        <v>0.24533731875798803</v>
      </c>
      <c r="B2453" s="8">
        <f t="shared" si="1193"/>
        <v>4.6626812420119679E-3</v>
      </c>
      <c r="C2453" s="8">
        <f t="shared" si="1194"/>
        <v>0.54798309739136153</v>
      </c>
      <c r="D2453" s="8">
        <f t="shared" si="1195"/>
        <v>2.1106554176349591E-4</v>
      </c>
      <c r="E2453" s="8">
        <f t="shared" si="1196"/>
        <v>4.8876434458236501E-2</v>
      </c>
      <c r="F2453" s="3">
        <f t="shared" si="1197"/>
        <v>0.44321370260232573</v>
      </c>
      <c r="G2453" s="7">
        <f t="shared" si="1198"/>
        <v>3.05028549960346E-3</v>
      </c>
      <c r="H2453" s="3">
        <f t="shared" si="1199"/>
        <v>0.24838760425759149</v>
      </c>
      <c r="I2453" s="3">
        <f t="shared" si="1200"/>
        <v>6.8497887173920191E-2</v>
      </c>
      <c r="J2453" s="3">
        <f t="shared" si="1201"/>
        <v>0.71690211282607974</v>
      </c>
      <c r="K2453" s="3">
        <f t="shared" si="1204"/>
        <v>6.8177277739581599E-2</v>
      </c>
      <c r="L2453" s="7">
        <f t="shared" si="1205"/>
        <v>3.1915784970781673E-4</v>
      </c>
      <c r="M2453" s="7">
        <f t="shared" si="1207"/>
        <v>2.2422609617655208E-4</v>
      </c>
      <c r="N2453" s="3">
        <f t="shared" si="1202"/>
        <v>1.9018438105952907E-4</v>
      </c>
      <c r="O2453" s="3">
        <f t="shared" si="1208"/>
        <v>0.2481974467119834</v>
      </c>
      <c r="P2453" s="3">
        <f t="shared" si="1206"/>
        <v>0.24838763109304293</v>
      </c>
    </row>
    <row r="2454" spans="1:16" x14ac:dyDescent="0.25">
      <c r="A2454" s="8">
        <f t="shared" si="1203"/>
        <v>0.24533733217571374</v>
      </c>
      <c r="B2454" s="8">
        <f t="shared" si="1193"/>
        <v>4.6626678242862596E-3</v>
      </c>
      <c r="C2454" s="8">
        <f t="shared" si="1194"/>
        <v>0.54798230395967362</v>
      </c>
      <c r="D2454" s="8">
        <f t="shared" si="1195"/>
        <v>2.1106463413469306E-4</v>
      </c>
      <c r="E2454" s="8">
        <f t="shared" si="1196"/>
        <v>4.8876435365865306E-2</v>
      </c>
      <c r="F2454" s="3">
        <f t="shared" si="1197"/>
        <v>0.44321369437190711</v>
      </c>
      <c r="G2454" s="7">
        <f t="shared" si="1198"/>
        <v>3.0502853863166811E-3</v>
      </c>
      <c r="H2454" s="3">
        <f t="shared" si="1199"/>
        <v>0.24838761756203043</v>
      </c>
      <c r="I2454" s="3">
        <f t="shared" si="1200"/>
        <v>6.8497787994959203E-2</v>
      </c>
      <c r="J2454" s="3">
        <f t="shared" si="1201"/>
        <v>0.71690221200504078</v>
      </c>
      <c r="K2454" s="3">
        <f t="shared" si="1204"/>
        <v>6.8177269573722055E-2</v>
      </c>
      <c r="L2454" s="7">
        <f t="shared" si="1205"/>
        <v>3.1915788881069088E-4</v>
      </c>
      <c r="M2454" s="7">
        <f t="shared" si="1207"/>
        <v>2.2422609617655208E-4</v>
      </c>
      <c r="N2454" s="3">
        <f t="shared" si="1202"/>
        <v>1.9018439474553501E-4</v>
      </c>
      <c r="O2454" s="3">
        <f t="shared" si="1208"/>
        <v>0.2481974467119834</v>
      </c>
      <c r="P2454" s="3">
        <f t="shared" si="1206"/>
        <v>0.24838763110672893</v>
      </c>
    </row>
    <row r="2455" spans="1:16" x14ac:dyDescent="0.25">
      <c r="A2455" s="8">
        <f t="shared" si="1203"/>
        <v>0.24533733894806298</v>
      </c>
      <c r="B2455" s="8">
        <f t="shared" si="1193"/>
        <v>4.6626610519370226E-3</v>
      </c>
      <c r="C2455" s="8">
        <f t="shared" si="1194"/>
        <v>0.54798190348925813</v>
      </c>
      <c r="D2455" s="8">
        <f t="shared" si="1195"/>
        <v>2.1106417602630503E-4</v>
      </c>
      <c r="E2455" s="8">
        <f t="shared" si="1196"/>
        <v>4.8876435823973691E-2</v>
      </c>
      <c r="F2455" s="3">
        <f t="shared" si="1197"/>
        <v>0.44321369021775986</v>
      </c>
      <c r="G2455" s="7">
        <f t="shared" si="1198"/>
        <v>3.0502853291373352E-3</v>
      </c>
      <c r="H2455" s="3">
        <f t="shared" si="1199"/>
        <v>0.24838762427720032</v>
      </c>
      <c r="I2455" s="3">
        <f t="shared" si="1200"/>
        <v>6.8497737936157266E-2</v>
      </c>
      <c r="J2455" s="3">
        <f t="shared" si="1201"/>
        <v>0.71690226206384278</v>
      </c>
      <c r="K2455" s="3">
        <f t="shared" si="1204"/>
        <v>6.8177265452150387E-2</v>
      </c>
      <c r="L2455" s="7">
        <f t="shared" si="1205"/>
        <v>3.1915790854718554E-4</v>
      </c>
      <c r="M2455" s="7">
        <f t="shared" si="1207"/>
        <v>2.2422609617655208E-4</v>
      </c>
      <c r="N2455" s="3">
        <f t="shared" si="1202"/>
        <v>1.9018440165330817E-4</v>
      </c>
      <c r="O2455" s="3">
        <f t="shared" si="1208"/>
        <v>0.2481974467119834</v>
      </c>
      <c r="P2455" s="3">
        <f t="shared" si="1206"/>
        <v>0.24838763111363671</v>
      </c>
    </row>
    <row r="2456" spans="1:16" x14ac:dyDescent="0.25">
      <c r="A2456" s="8">
        <f t="shared" si="1203"/>
        <v>0.24533734236628119</v>
      </c>
      <c r="B2456" s="8">
        <f t="shared" si="1193"/>
        <v>4.6626576337188141E-3</v>
      </c>
      <c r="C2456" s="8">
        <f t="shared" si="1194"/>
        <v>0.54798170135910329</v>
      </c>
      <c r="D2456" s="8">
        <f t="shared" si="1195"/>
        <v>2.1106394480467985E-4</v>
      </c>
      <c r="E2456" s="8">
        <f t="shared" si="1196"/>
        <v>4.8876436055195316E-2</v>
      </c>
      <c r="F2456" s="3">
        <f t="shared" si="1197"/>
        <v>0.44321368812103196</v>
      </c>
      <c r="G2456" s="7">
        <f t="shared" si="1198"/>
        <v>3.0502853002771333E-3</v>
      </c>
      <c r="H2456" s="3">
        <f t="shared" si="1199"/>
        <v>0.24838762766655831</v>
      </c>
      <c r="I2456" s="3">
        <f t="shared" si="1200"/>
        <v>6.8497712669887911E-2</v>
      </c>
      <c r="J2456" s="3">
        <f t="shared" si="1201"/>
        <v>0.71690228733011208</v>
      </c>
      <c r="K2456" s="3">
        <f t="shared" si="1204"/>
        <v>6.8177263371861974E-2</v>
      </c>
      <c r="L2456" s="7">
        <f t="shared" si="1205"/>
        <v>3.1915791850882687E-4</v>
      </c>
      <c r="M2456" s="7">
        <f t="shared" si="1207"/>
        <v>2.2422609617655208E-4</v>
      </c>
      <c r="N2456" s="3">
        <f t="shared" si="1202"/>
        <v>1.9018440513988261E-4</v>
      </c>
      <c r="O2456" s="3">
        <f t="shared" si="1208"/>
        <v>0.2481974467119834</v>
      </c>
      <c r="P2456" s="3">
        <f t="shared" si="1206"/>
        <v>0.24838763111712328</v>
      </c>
    </row>
    <row r="2457" spans="1:16" x14ac:dyDescent="0.25">
      <c r="A2457" s="8">
        <f t="shared" si="1203"/>
        <v>0.24533734409156366</v>
      </c>
      <c r="B2457" s="8">
        <f t="shared" si="1193"/>
        <v>4.6626559084363417E-3</v>
      </c>
      <c r="C2457" s="8">
        <f t="shared" si="1194"/>
        <v>0.54798159933761514</v>
      </c>
      <c r="D2457" s="8">
        <f t="shared" si="1195"/>
        <v>2.1106382809986911E-4</v>
      </c>
      <c r="E2457" s="8">
        <f t="shared" si="1196"/>
        <v>4.8876436171900128E-2</v>
      </c>
      <c r="F2457" s="3">
        <f t="shared" si="1197"/>
        <v>0.4432136870627475</v>
      </c>
      <c r="G2457" s="7">
        <f t="shared" si="1198"/>
        <v>3.050285285710482E-3</v>
      </c>
      <c r="H2457" s="3">
        <f t="shared" si="1199"/>
        <v>0.24838762937727413</v>
      </c>
      <c r="I2457" s="3">
        <f t="shared" si="1200"/>
        <v>6.8497699917201893E-2</v>
      </c>
      <c r="J2457" s="3">
        <f t="shared" si="1201"/>
        <v>0.71690230008279809</v>
      </c>
      <c r="K2457" s="3">
        <f t="shared" si="1204"/>
        <v>6.8177262321874516E-2</v>
      </c>
      <c r="L2457" s="7">
        <f t="shared" si="1205"/>
        <v>3.1915792353678403E-4</v>
      </c>
      <c r="M2457" s="7">
        <f t="shared" si="1207"/>
        <v>2.2422609617655208E-4</v>
      </c>
      <c r="N2457" s="3">
        <f t="shared" si="1202"/>
        <v>1.9018440689966761E-4</v>
      </c>
      <c r="O2457" s="3">
        <f t="shared" si="1208"/>
        <v>0.2481974467119834</v>
      </c>
      <c r="P2457" s="3">
        <f t="shared" si="1206"/>
        <v>0.24838763111888307</v>
      </c>
    </row>
    <row r="2458" spans="1:16" x14ac:dyDescent="0.25">
      <c r="A2458" s="8">
        <f t="shared" si="1203"/>
        <v>0.24533734496236814</v>
      </c>
      <c r="B2458" s="8">
        <f t="shared" si="1193"/>
        <v>4.6626550376318576E-3</v>
      </c>
      <c r="C2458" s="8">
        <f t="shared" si="1194"/>
        <v>0.54798154784414521</v>
      </c>
      <c r="D2458" s="8">
        <f t="shared" si="1195"/>
        <v>2.1106376919527783E-4</v>
      </c>
      <c r="E2458" s="8">
        <f t="shared" si="1196"/>
        <v>4.8876436230804718E-2</v>
      </c>
      <c r="F2458" s="3">
        <f t="shared" si="1197"/>
        <v>0.44321368652859811</v>
      </c>
      <c r="G2458" s="7">
        <f t="shared" si="1198"/>
        <v>3.050285278358236E-3</v>
      </c>
      <c r="H2458" s="3">
        <f t="shared" si="1199"/>
        <v>0.24838763024072638</v>
      </c>
      <c r="I2458" s="3">
        <f t="shared" si="1200"/>
        <v>6.8497693480518151E-2</v>
      </c>
      <c r="J2458" s="3">
        <f t="shared" si="1201"/>
        <v>0.71690230651948184</v>
      </c>
      <c r="K2458" s="3">
        <f t="shared" si="1204"/>
        <v>6.8177261791912649E-2</v>
      </c>
      <c r="L2458" s="7">
        <f t="shared" si="1205"/>
        <v>3.1915792607455339E-4</v>
      </c>
      <c r="M2458" s="7">
        <f t="shared" si="1207"/>
        <v>2.2422609617655208E-4</v>
      </c>
      <c r="N2458" s="3">
        <f t="shared" si="1202"/>
        <v>1.9018440778788693E-4</v>
      </c>
      <c r="O2458" s="3">
        <f t="shared" si="1208"/>
        <v>0.2481974467119834</v>
      </c>
      <c r="P2458" s="3">
        <f t="shared" si="1206"/>
        <v>0.2483876311197713</v>
      </c>
    </row>
    <row r="2459" spans="1:16" x14ac:dyDescent="0.25">
      <c r="A2459" s="8">
        <f t="shared" si="1203"/>
        <v>0.24533734540189062</v>
      </c>
      <c r="B2459" s="8">
        <f t="shared" si="1193"/>
        <v>4.6626545981093837E-3</v>
      </c>
      <c r="C2459" s="8">
        <f t="shared" si="1194"/>
        <v>0.54798152185376559</v>
      </c>
      <c r="D2459" s="8">
        <f t="shared" si="1195"/>
        <v>2.1106373946427632E-4</v>
      </c>
      <c r="E2459" s="8">
        <f t="shared" si="1196"/>
        <v>4.887643626053572E-2</v>
      </c>
      <c r="F2459" s="3">
        <f t="shared" si="1197"/>
        <v>0.44321368625899604</v>
      </c>
      <c r="G2459" s="7">
        <f t="shared" si="1198"/>
        <v>3.0502852746473255E-3</v>
      </c>
      <c r="H2459" s="3">
        <f t="shared" si="1199"/>
        <v>0.24838763067653793</v>
      </c>
      <c r="I2459" s="3">
        <f t="shared" si="1200"/>
        <v>6.8497690231720698E-2</v>
      </c>
      <c r="J2459" s="3">
        <f t="shared" si="1201"/>
        <v>0.71690230976827929</v>
      </c>
      <c r="K2459" s="3">
        <f t="shared" si="1204"/>
        <v>6.817726152442416E-2</v>
      </c>
      <c r="L2459" s="7">
        <f t="shared" si="1205"/>
        <v>3.1915792735544551E-4</v>
      </c>
      <c r="M2459" s="7">
        <f t="shared" si="1207"/>
        <v>2.2422609617655208E-4</v>
      </c>
      <c r="N2459" s="3">
        <f t="shared" si="1202"/>
        <v>1.9018440823619914E-4</v>
      </c>
      <c r="O2459" s="3">
        <f t="shared" si="1208"/>
        <v>0.2481974467119834</v>
      </c>
      <c r="P2459" s="3">
        <f t="shared" si="1206"/>
        <v>0.24838763112021961</v>
      </c>
    </row>
    <row r="2461" spans="1:16" x14ac:dyDescent="0.25">
      <c r="A2461" s="5" t="s">
        <v>75</v>
      </c>
      <c r="B2461" s="5"/>
      <c r="C2461" s="5"/>
      <c r="D2461" s="5"/>
      <c r="E2461" s="5"/>
      <c r="F2461">
        <f>F2428+1</f>
        <v>75</v>
      </c>
      <c r="G2461" t="s">
        <v>76</v>
      </c>
      <c r="H2461">
        <f>D$18/100</f>
        <v>0.7</v>
      </c>
      <c r="K2461" t="s">
        <v>15</v>
      </c>
    </row>
    <row r="2462" spans="1:16" x14ac:dyDescent="0.25">
      <c r="A2462" s="1" t="s">
        <v>82</v>
      </c>
      <c r="B2462" s="1" t="s">
        <v>182</v>
      </c>
      <c r="C2462" s="1" t="s">
        <v>183</v>
      </c>
      <c r="D2462" s="1" t="s">
        <v>184</v>
      </c>
      <c r="E2462" s="1" t="s">
        <v>185</v>
      </c>
      <c r="F2462" s="1" t="s">
        <v>79</v>
      </c>
      <c r="G2462" s="1" t="s">
        <v>81</v>
      </c>
      <c r="H2462" s="1" t="s">
        <v>84</v>
      </c>
      <c r="I2462" s="1" t="s">
        <v>60</v>
      </c>
      <c r="J2462" s="1" t="s">
        <v>187</v>
      </c>
      <c r="K2462" s="1" t="s">
        <v>86</v>
      </c>
      <c r="L2462" s="1" t="s">
        <v>88</v>
      </c>
      <c r="M2462" s="1" t="s">
        <v>88</v>
      </c>
      <c r="N2462" s="1" t="s">
        <v>90</v>
      </c>
      <c r="O2462" s="1" t="s">
        <v>92</v>
      </c>
      <c r="P2462" s="1" t="s">
        <v>92</v>
      </c>
    </row>
    <row r="2463" spans="1:16" x14ac:dyDescent="0.25">
      <c r="A2463" s="1" t="s">
        <v>77</v>
      </c>
      <c r="B2463" s="1" t="s">
        <v>10</v>
      </c>
      <c r="C2463" s="1" t="s">
        <v>57</v>
      </c>
      <c r="D2463" s="1" t="s">
        <v>59</v>
      </c>
      <c r="E2463" s="1" t="s">
        <v>186</v>
      </c>
      <c r="F2463" s="1" t="s">
        <v>78</v>
      </c>
      <c r="G2463" s="1" t="s">
        <v>80</v>
      </c>
      <c r="H2463" s="1" t="s">
        <v>83</v>
      </c>
      <c r="I2463" s="1" t="s">
        <v>61</v>
      </c>
      <c r="J2463" s="1" t="s">
        <v>188</v>
      </c>
      <c r="K2463" s="1" t="s">
        <v>85</v>
      </c>
      <c r="L2463" s="1" t="s">
        <v>87</v>
      </c>
      <c r="M2463" s="1" t="s">
        <v>28</v>
      </c>
      <c r="N2463" s="1" t="s">
        <v>89</v>
      </c>
      <c r="O2463" s="1" t="s">
        <v>32</v>
      </c>
      <c r="P2463" s="1" t="s">
        <v>91</v>
      </c>
    </row>
    <row r="2464" spans="1:16" x14ac:dyDescent="0.25">
      <c r="A2464" s="1" t="s">
        <v>0</v>
      </c>
      <c r="B2464" s="1" t="s">
        <v>0</v>
      </c>
      <c r="C2464" s="1" t="s">
        <v>97</v>
      </c>
      <c r="D2464" s="1" t="s">
        <v>17</v>
      </c>
      <c r="E2464" s="1" t="s">
        <v>17</v>
      </c>
      <c r="F2464" s="1" t="s">
        <v>22</v>
      </c>
      <c r="G2464" s="1" t="s">
        <v>0</v>
      </c>
      <c r="H2464" s="1" t="s">
        <v>0</v>
      </c>
      <c r="I2464" s="1" t="s">
        <v>0</v>
      </c>
      <c r="J2464" s="1" t="s">
        <v>0</v>
      </c>
      <c r="K2464" s="1" t="s">
        <v>0</v>
      </c>
      <c r="L2464" s="1" t="s">
        <v>20</v>
      </c>
      <c r="M2464" s="1" t="s">
        <v>20</v>
      </c>
      <c r="N2464" s="1" t="s">
        <v>0</v>
      </c>
      <c r="O2464" s="1" t="s">
        <v>0</v>
      </c>
      <c r="P2464" s="1" t="s">
        <v>0</v>
      </c>
    </row>
    <row r="2465" spans="1:16" x14ac:dyDescent="0.25">
      <c r="A2465" s="8">
        <v>0.2</v>
      </c>
      <c r="B2465" s="8">
        <f t="shared" ref="B2465:B2492" si="1209">IF(A2465&lt;$D$24,A2465,2*$D$24-A2465)</f>
        <v>4.9999999999999989E-2</v>
      </c>
      <c r="C2465" s="8">
        <f t="shared" ref="C2465:C2492" si="1210">2*ACOS(($D$24-B2465)/$D$24)</f>
        <v>1.8545904360032242</v>
      </c>
      <c r="D2465" s="8">
        <f t="shared" ref="D2465:D2492" si="1211">$D$24^2*(C2465-SIN(C2465))/2</f>
        <v>6.9889877812751881E-3</v>
      </c>
      <c r="E2465" s="8">
        <f t="shared" ref="E2465:E2492" si="1212">IF(A2465&lt;$D$24,D2465,3.1416*($D$24)^2-D2465)</f>
        <v>4.2098512218724814E-2</v>
      </c>
      <c r="F2465" s="3">
        <f t="shared" ref="F2465:F2492" si="1213">$D$19/E2465</f>
        <v>0.51457175906087338</v>
      </c>
      <c r="G2465" s="7">
        <f t="shared" ref="G2465:G2492" si="1214">F2465^2/(2*32.2)</f>
        <v>4.1115542736490911E-3</v>
      </c>
      <c r="H2465" s="3">
        <f t="shared" ref="H2465:H2492" si="1215">A2465+G2465</f>
        <v>0.2041115542736491</v>
      </c>
      <c r="I2465" s="3">
        <f t="shared" ref="I2465:I2492" si="1216">$D$24*C2465</f>
        <v>0.23182380450040302</v>
      </c>
      <c r="J2465" s="3">
        <f t="shared" ref="J2465:J2492" si="1217">IF(A2465&lt;$D$24,I2465,(2*3.1416*$D$24-I2465))</f>
        <v>0.55357619549959702</v>
      </c>
      <c r="K2465" s="3">
        <f>E2465/J2465</f>
        <v>7.6048270429568104E-2</v>
      </c>
      <c r="L2465" s="7">
        <f>($D$21^2)*(F2465^2)/(($D$20^2)*(K2465^1.333))</f>
        <v>3.7189525515176188E-4</v>
      </c>
      <c r="M2465" s="7">
        <f>D2448</f>
        <v>2.1111965698259599E-4</v>
      </c>
      <c r="N2465" s="3">
        <f t="shared" ref="N2465:N2492" si="1218">((M2465+L2465)/2)*D$30</f>
        <v>2.0405521924702524E-4</v>
      </c>
      <c r="O2465" s="3">
        <f>H2459</f>
        <v>0.24838763067653793</v>
      </c>
      <c r="P2465" s="3">
        <f>N2465+O2465</f>
        <v>0.24859168589578495</v>
      </c>
    </row>
    <row r="2466" spans="1:16" x14ac:dyDescent="0.25">
      <c r="A2466" s="8">
        <f t="shared" ref="A2466:A2492" si="1219">A2465+(P2465-H2465)/2</f>
        <v>0.22224006581106792</v>
      </c>
      <c r="B2466" s="8">
        <f t="shared" si="1209"/>
        <v>2.7759934188932078E-2</v>
      </c>
      <c r="C2466" s="8">
        <f t="shared" si="1210"/>
        <v>1.3588933503516774</v>
      </c>
      <c r="D2466" s="8">
        <f t="shared" si="1211"/>
        <v>2.9786007855270831E-3</v>
      </c>
      <c r="E2466" s="8">
        <f t="shared" si="1212"/>
        <v>4.6108899214472913E-2</v>
      </c>
      <c r="F2466" s="3">
        <f t="shared" si="1213"/>
        <v>0.46981614949149098</v>
      </c>
      <c r="G2466" s="7">
        <f t="shared" si="1214"/>
        <v>3.4274412161958224E-3</v>
      </c>
      <c r="H2466" s="3">
        <f t="shared" si="1215"/>
        <v>0.22566750702726374</v>
      </c>
      <c r="I2466" s="3">
        <f t="shared" si="1216"/>
        <v>0.16986166879395967</v>
      </c>
      <c r="J2466" s="3">
        <f t="shared" si="1217"/>
        <v>0.61553833120604029</v>
      </c>
      <c r="K2466" s="3">
        <f t="shared" ref="K2466:K2492" si="1220">E2466/J2466</f>
        <v>7.4908250025844114E-2</v>
      </c>
      <c r="L2466" s="7">
        <f t="shared" ref="L2466:L2492" si="1221">($D$21^2)*(F2466^2)/(($D$20^2)*(K2466^1.333))</f>
        <v>3.1632148559369633E-4</v>
      </c>
      <c r="M2466" s="7">
        <f>M2465</f>
        <v>2.1111965698259599E-4</v>
      </c>
      <c r="N2466" s="3">
        <f t="shared" si="1218"/>
        <v>1.8460439990170233E-4</v>
      </c>
      <c r="O2466" s="3">
        <f>O2465</f>
        <v>0.24838763067653793</v>
      </c>
      <c r="P2466" s="3">
        <f t="shared" ref="P2466:P2492" si="1222">N2466+O2466</f>
        <v>0.24857223507643963</v>
      </c>
    </row>
    <row r="2467" spans="1:16" x14ac:dyDescent="0.25">
      <c r="A2467" s="8">
        <f t="shared" si="1219"/>
        <v>0.23369242983565586</v>
      </c>
      <c r="B2467" s="8">
        <f t="shared" si="1209"/>
        <v>1.6307570164344143E-2</v>
      </c>
      <c r="C2467" s="8">
        <f t="shared" si="1210"/>
        <v>1.0330546825670592</v>
      </c>
      <c r="D2467" s="8">
        <f t="shared" si="1211"/>
        <v>1.3608366205877477E-3</v>
      </c>
      <c r="E2467" s="8">
        <f t="shared" si="1212"/>
        <v>4.7726663379412254E-2</v>
      </c>
      <c r="F2467" s="3">
        <f t="shared" si="1213"/>
        <v>0.45389105276484698</v>
      </c>
      <c r="G2467" s="7">
        <f t="shared" si="1214"/>
        <v>3.199023102173619E-3</v>
      </c>
      <c r="H2467" s="3">
        <f t="shared" si="1215"/>
        <v>0.23689145293782948</v>
      </c>
      <c r="I2467" s="3">
        <f t="shared" si="1216"/>
        <v>0.1291318353208824</v>
      </c>
      <c r="J2467" s="3">
        <f t="shared" si="1217"/>
        <v>0.65626816467911753</v>
      </c>
      <c r="K2467" s="3">
        <f t="shared" si="1220"/>
        <v>7.2724331223270933E-2</v>
      </c>
      <c r="L2467" s="7">
        <f t="shared" si="1221"/>
        <v>3.0711780140169634E-4</v>
      </c>
      <c r="M2467" s="7">
        <f t="shared" ref="M2467:M2492" si="1223">M2466</f>
        <v>2.1111965698259599E-4</v>
      </c>
      <c r="N2467" s="3">
        <f t="shared" si="1218"/>
        <v>1.8138311043450228E-4</v>
      </c>
      <c r="O2467" s="3">
        <f t="shared" ref="O2467:O2492" si="1224">O2466</f>
        <v>0.24838763067653793</v>
      </c>
      <c r="P2467" s="3">
        <f t="shared" si="1222"/>
        <v>0.24856901378697244</v>
      </c>
    </row>
    <row r="2468" spans="1:16" x14ac:dyDescent="0.25">
      <c r="A2468" s="8">
        <f t="shared" si="1219"/>
        <v>0.23953121026022733</v>
      </c>
      <c r="B2468" s="8">
        <f t="shared" si="1209"/>
        <v>1.0468789739772666E-2</v>
      </c>
      <c r="C2468" s="8">
        <f t="shared" si="1210"/>
        <v>0.82435996917894938</v>
      </c>
      <c r="D2468" s="8">
        <f t="shared" si="1211"/>
        <v>7.0505183378459426E-4</v>
      </c>
      <c r="E2468" s="8">
        <f t="shared" si="1212"/>
        <v>4.8382448166215404E-2</v>
      </c>
      <c r="F2468" s="3">
        <f t="shared" si="1213"/>
        <v>0.44773892821243338</v>
      </c>
      <c r="G2468" s="7">
        <f t="shared" si="1214"/>
        <v>3.1128904943605365E-3</v>
      </c>
      <c r="H2468" s="3">
        <f t="shared" si="1215"/>
        <v>0.24264410075458787</v>
      </c>
      <c r="I2468" s="3">
        <f t="shared" si="1216"/>
        <v>0.10304499614736867</v>
      </c>
      <c r="J2468" s="3">
        <f t="shared" si="1217"/>
        <v>0.68235500385263137</v>
      </c>
      <c r="K2468" s="3">
        <f t="shared" si="1220"/>
        <v>7.0905097629597791E-2</v>
      </c>
      <c r="L2468" s="7">
        <f t="shared" si="1221"/>
        <v>3.0911315792786677E-4</v>
      </c>
      <c r="M2468" s="7">
        <f t="shared" si="1223"/>
        <v>2.1111965698259599E-4</v>
      </c>
      <c r="N2468" s="3">
        <f t="shared" si="1218"/>
        <v>1.8208148521866194E-4</v>
      </c>
      <c r="O2468" s="3">
        <f t="shared" si="1224"/>
        <v>0.24838763067653793</v>
      </c>
      <c r="P2468" s="3">
        <f t="shared" si="1222"/>
        <v>0.24856971216175661</v>
      </c>
    </row>
    <row r="2469" spans="1:16" x14ac:dyDescent="0.25">
      <c r="A2469" s="8">
        <f t="shared" si="1219"/>
        <v>0.2424940159638117</v>
      </c>
      <c r="B2469" s="8">
        <f t="shared" si="1209"/>
        <v>7.5059840361882957E-3</v>
      </c>
      <c r="C2469" s="8">
        <f t="shared" si="1210"/>
        <v>0.69661262065299301</v>
      </c>
      <c r="D2469" s="8">
        <f t="shared" si="1211"/>
        <v>4.2960496150057197E-4</v>
      </c>
      <c r="E2469" s="8">
        <f t="shared" si="1212"/>
        <v>4.8657895038499425E-2</v>
      </c>
      <c r="F2469" s="3">
        <f t="shared" si="1213"/>
        <v>0.4452043284875925</v>
      </c>
      <c r="G2469" s="7">
        <f t="shared" si="1214"/>
        <v>3.077746802858512E-3</v>
      </c>
      <c r="H2469" s="3">
        <f t="shared" si="1215"/>
        <v>0.24557176276667023</v>
      </c>
      <c r="I2469" s="3">
        <f t="shared" si="1216"/>
        <v>8.7076577581624126E-2</v>
      </c>
      <c r="J2469" s="3">
        <f t="shared" si="1217"/>
        <v>0.69832342241837586</v>
      </c>
      <c r="K2469" s="3">
        <f t="shared" si="1220"/>
        <v>6.9678165555426205E-2</v>
      </c>
      <c r="L2469" s="7">
        <f t="shared" si="1221"/>
        <v>3.1281795936295367E-4</v>
      </c>
      <c r="M2469" s="7">
        <f t="shared" si="1223"/>
        <v>2.1111965698259599E-4</v>
      </c>
      <c r="N2469" s="3">
        <f t="shared" si="1218"/>
        <v>1.8337816572094236E-4</v>
      </c>
      <c r="O2469" s="3">
        <f t="shared" si="1224"/>
        <v>0.24838763067653793</v>
      </c>
      <c r="P2469" s="3">
        <f t="shared" si="1222"/>
        <v>0.24857100884225888</v>
      </c>
    </row>
    <row r="2470" spans="1:16" x14ac:dyDescent="0.25">
      <c r="A2470" s="8">
        <f t="shared" si="1219"/>
        <v>0.24399363900160603</v>
      </c>
      <c r="B2470" s="8">
        <f t="shared" si="1209"/>
        <v>6.006360998393967E-3</v>
      </c>
      <c r="C2470" s="8">
        <f t="shared" si="1210"/>
        <v>0.62251561238437203</v>
      </c>
      <c r="D2470" s="8">
        <f t="shared" si="1211"/>
        <v>3.080850762861298E-4</v>
      </c>
      <c r="E2470" s="8">
        <f t="shared" si="1212"/>
        <v>4.8779414923713869E-2</v>
      </c>
      <c r="F2470" s="3">
        <f t="shared" si="1213"/>
        <v>0.44409522992666484</v>
      </c>
      <c r="G2470" s="7">
        <f t="shared" si="1214"/>
        <v>3.0624312615468523E-3</v>
      </c>
      <c r="H2470" s="3">
        <f t="shared" si="1215"/>
        <v>0.24705607026315288</v>
      </c>
      <c r="I2470" s="3">
        <f t="shared" si="1216"/>
        <v>7.7814451548046504E-2</v>
      </c>
      <c r="J2470" s="3">
        <f t="shared" si="1217"/>
        <v>0.70758554845195354</v>
      </c>
      <c r="K2470" s="3">
        <f t="shared" si="1220"/>
        <v>6.893783377915623E-2</v>
      </c>
      <c r="L2470" s="7">
        <f t="shared" si="1221"/>
        <v>3.1572504020461052E-4</v>
      </c>
      <c r="M2470" s="7">
        <f t="shared" si="1223"/>
        <v>2.1111965698259599E-4</v>
      </c>
      <c r="N2470" s="3">
        <f t="shared" si="1218"/>
        <v>1.8439564401552224E-4</v>
      </c>
      <c r="O2470" s="3">
        <f t="shared" si="1224"/>
        <v>0.24838763067653793</v>
      </c>
      <c r="P2470" s="3">
        <f t="shared" si="1222"/>
        <v>0.24857202632055345</v>
      </c>
    </row>
    <row r="2471" spans="1:16" x14ac:dyDescent="0.25">
      <c r="A2471" s="8">
        <f t="shared" si="1219"/>
        <v>0.24475161703030632</v>
      </c>
      <c r="B2471" s="8">
        <f t="shared" si="1209"/>
        <v>5.2483829696936823E-3</v>
      </c>
      <c r="C2471" s="8">
        <f t="shared" si="1210"/>
        <v>0.58161305011468789</v>
      </c>
      <c r="D2471" s="8">
        <f t="shared" si="1211"/>
        <v>2.5187945855108512E-4</v>
      </c>
      <c r="E2471" s="8">
        <f t="shared" si="1212"/>
        <v>4.8835620541448917E-2</v>
      </c>
      <c r="F2471" s="3">
        <f t="shared" si="1213"/>
        <v>0.44358411434229278</v>
      </c>
      <c r="G2471" s="7">
        <f t="shared" si="1214"/>
        <v>3.0553861257272713E-3</v>
      </c>
      <c r="H2471" s="3">
        <f t="shared" si="1215"/>
        <v>0.2478070031560336</v>
      </c>
      <c r="I2471" s="3">
        <f t="shared" si="1216"/>
        <v>7.2701631264335986E-2</v>
      </c>
      <c r="J2471" s="3">
        <f t="shared" si="1217"/>
        <v>0.71269836873566406</v>
      </c>
      <c r="K2471" s="3">
        <f t="shared" si="1220"/>
        <v>6.8522144407435537E-2</v>
      </c>
      <c r="L2471" s="7">
        <f t="shared" si="1221"/>
        <v>3.1754856419705048E-4</v>
      </c>
      <c r="M2471" s="7">
        <f t="shared" si="1223"/>
        <v>2.1111965698259599E-4</v>
      </c>
      <c r="N2471" s="3">
        <f t="shared" si="1218"/>
        <v>1.8503387741287624E-4</v>
      </c>
      <c r="O2471" s="3">
        <f t="shared" si="1224"/>
        <v>0.24838763067653793</v>
      </c>
      <c r="P2471" s="3">
        <f t="shared" si="1222"/>
        <v>0.2485726645539508</v>
      </c>
    </row>
    <row r="2472" spans="1:16" x14ac:dyDescent="0.25">
      <c r="A2472" s="8">
        <f t="shared" si="1219"/>
        <v>0.2451344477292649</v>
      </c>
      <c r="B2472" s="8">
        <f t="shared" si="1209"/>
        <v>4.8655522707350962E-3</v>
      </c>
      <c r="C2472" s="8">
        <f t="shared" si="1210"/>
        <v>0.55985420180749834</v>
      </c>
      <c r="D2472" s="8">
        <f t="shared" si="1211"/>
        <v>2.2493388902885408E-4</v>
      </c>
      <c r="E2472" s="8">
        <f t="shared" si="1212"/>
        <v>4.8862566110971145E-2</v>
      </c>
      <c r="F2472" s="3">
        <f t="shared" si="1213"/>
        <v>0.44333949709143405</v>
      </c>
      <c r="G2472" s="7">
        <f t="shared" si="1214"/>
        <v>3.0520172310758639E-3</v>
      </c>
      <c r="H2472" s="3">
        <f t="shared" si="1215"/>
        <v>0.24818646496034077</v>
      </c>
      <c r="I2472" s="3">
        <f t="shared" si="1216"/>
        <v>6.9981775225937293E-2</v>
      </c>
      <c r="J2472" s="3">
        <f t="shared" si="1217"/>
        <v>0.71541822477406269</v>
      </c>
      <c r="K2472" s="3">
        <f t="shared" si="1220"/>
        <v>6.829930300755549E-2</v>
      </c>
      <c r="L2472" s="7">
        <f t="shared" si="1221"/>
        <v>3.1857874196850467E-4</v>
      </c>
      <c r="M2472" s="7">
        <f t="shared" si="1223"/>
        <v>2.1111965698259599E-4</v>
      </c>
      <c r="N2472" s="3">
        <f t="shared" si="1218"/>
        <v>1.8539443963288521E-4</v>
      </c>
      <c r="O2472" s="3">
        <f t="shared" si="1224"/>
        <v>0.24838763067653793</v>
      </c>
      <c r="P2472" s="3">
        <f t="shared" si="1222"/>
        <v>0.24857302511617083</v>
      </c>
    </row>
    <row r="2473" spans="1:16" x14ac:dyDescent="0.25">
      <c r="A2473" s="8">
        <f t="shared" si="1219"/>
        <v>0.24532772780717993</v>
      </c>
      <c r="B2473" s="8">
        <f t="shared" si="1209"/>
        <v>4.6722721928200706E-3</v>
      </c>
      <c r="C2473" s="8">
        <f t="shared" si="1210"/>
        <v>0.54854995381549099</v>
      </c>
      <c r="D2473" s="8">
        <f t="shared" si="1211"/>
        <v>2.1171463978038058E-4</v>
      </c>
      <c r="E2473" s="8">
        <f t="shared" si="1212"/>
        <v>4.8875785360219616E-2</v>
      </c>
      <c r="F2473" s="3">
        <f t="shared" si="1213"/>
        <v>0.44321958873046247</v>
      </c>
      <c r="G2473" s="7">
        <f t="shared" si="1214"/>
        <v>3.0503665191677063E-3</v>
      </c>
      <c r="H2473" s="3">
        <f t="shared" si="1215"/>
        <v>0.24837809432634764</v>
      </c>
      <c r="I2473" s="3">
        <f t="shared" si="1216"/>
        <v>6.8568744226936373E-2</v>
      </c>
      <c r="J2473" s="3">
        <f t="shared" si="1217"/>
        <v>0.71683125577306361</v>
      </c>
      <c r="K2473" s="3">
        <f t="shared" si="1220"/>
        <v>6.8183111390015677E-2</v>
      </c>
      <c r="L2473" s="7">
        <f t="shared" si="1221"/>
        <v>3.1912992668610407E-4</v>
      </c>
      <c r="M2473" s="7">
        <f t="shared" si="1223"/>
        <v>2.1111965698259599E-4</v>
      </c>
      <c r="N2473" s="3">
        <f t="shared" si="1218"/>
        <v>1.8558735428404502E-4</v>
      </c>
      <c r="O2473" s="3">
        <f t="shared" si="1224"/>
        <v>0.24838763067653793</v>
      </c>
      <c r="P2473" s="3">
        <f t="shared" si="1222"/>
        <v>0.24857321803082197</v>
      </c>
    </row>
    <row r="2474" spans="1:16" x14ac:dyDescent="0.25">
      <c r="A2474" s="8">
        <f t="shared" si="1219"/>
        <v>0.2454252896594171</v>
      </c>
      <c r="B2474" s="8">
        <f t="shared" si="1209"/>
        <v>4.5747103405829048E-3</v>
      </c>
      <c r="C2474" s="8">
        <f t="shared" si="1210"/>
        <v>0.54275680760216982</v>
      </c>
      <c r="D2474" s="8">
        <f t="shared" si="1211"/>
        <v>2.0514245971396412E-4</v>
      </c>
      <c r="E2474" s="8">
        <f t="shared" si="1212"/>
        <v>4.8882357540286032E-2</v>
      </c>
      <c r="F2474" s="3">
        <f t="shared" si="1213"/>
        <v>0.4431599983364497</v>
      </c>
      <c r="G2474" s="7">
        <f t="shared" si="1214"/>
        <v>3.0495463373534483E-3</v>
      </c>
      <c r="H2474" s="3">
        <f t="shared" si="1215"/>
        <v>0.24847483599677053</v>
      </c>
      <c r="I2474" s="3">
        <f t="shared" si="1216"/>
        <v>6.7844600950271228E-2</v>
      </c>
      <c r="J2474" s="3">
        <f t="shared" si="1217"/>
        <v>0.71755539904972876</v>
      </c>
      <c r="K2474" s="3">
        <f t="shared" si="1220"/>
        <v>6.8123461414995687E-2</v>
      </c>
      <c r="L2474" s="7">
        <f t="shared" si="1221"/>
        <v>3.1941656033763821E-4</v>
      </c>
      <c r="M2474" s="7">
        <f t="shared" si="1223"/>
        <v>2.1111965698259599E-4</v>
      </c>
      <c r="N2474" s="3">
        <f t="shared" si="1218"/>
        <v>1.8568767606208194E-4</v>
      </c>
      <c r="O2474" s="3">
        <f t="shared" si="1224"/>
        <v>0.24838763067653793</v>
      </c>
      <c r="P2474" s="3">
        <f t="shared" si="1222"/>
        <v>0.24857331835260002</v>
      </c>
    </row>
    <row r="2475" spans="1:16" x14ac:dyDescent="0.25">
      <c r="A2475" s="8">
        <f t="shared" si="1219"/>
        <v>0.24547453083733184</v>
      </c>
      <c r="B2475" s="8">
        <f t="shared" si="1209"/>
        <v>4.5254691626681609E-3</v>
      </c>
      <c r="C2475" s="8">
        <f t="shared" si="1210"/>
        <v>0.5398098860235403</v>
      </c>
      <c r="D2475" s="8">
        <f t="shared" si="1211"/>
        <v>2.0185129741245953E-4</v>
      </c>
      <c r="E2475" s="8">
        <f t="shared" si="1212"/>
        <v>4.8885648702587541E-2</v>
      </c>
      <c r="F2475" s="3">
        <f t="shared" si="1213"/>
        <v>0.44313016316971321</v>
      </c>
      <c r="G2475" s="7">
        <f t="shared" si="1214"/>
        <v>3.0491357377456E-3</v>
      </c>
      <c r="H2475" s="3">
        <f t="shared" si="1215"/>
        <v>0.24852366657507743</v>
      </c>
      <c r="I2475" s="3">
        <f t="shared" si="1216"/>
        <v>6.7476235752942537E-2</v>
      </c>
      <c r="J2475" s="3">
        <f t="shared" si="1217"/>
        <v>0.71792376424705751</v>
      </c>
      <c r="K2475" s="3">
        <f t="shared" si="1220"/>
        <v>6.8093091686215065E-2</v>
      </c>
      <c r="L2475" s="7">
        <f t="shared" si="1221"/>
        <v>3.195634419187854E-4</v>
      </c>
      <c r="M2475" s="7">
        <f t="shared" si="1223"/>
        <v>2.1111965698259599E-4</v>
      </c>
      <c r="N2475" s="3">
        <f t="shared" si="1218"/>
        <v>1.8573908461548346E-4</v>
      </c>
      <c r="O2475" s="3">
        <f t="shared" si="1224"/>
        <v>0.24838763067653793</v>
      </c>
      <c r="P2475" s="3">
        <f t="shared" si="1222"/>
        <v>0.24857336976115341</v>
      </c>
    </row>
    <row r="2476" spans="1:16" x14ac:dyDescent="0.25">
      <c r="A2476" s="8">
        <f t="shared" si="1219"/>
        <v>0.24549938243036984</v>
      </c>
      <c r="B2476" s="8">
        <f t="shared" si="1209"/>
        <v>4.5006175696301609E-3</v>
      </c>
      <c r="C2476" s="8">
        <f t="shared" si="1210"/>
        <v>0.53831662520060419</v>
      </c>
      <c r="D2476" s="8">
        <f t="shared" si="1211"/>
        <v>2.0019692587070967E-4</v>
      </c>
      <c r="E2476" s="8">
        <f t="shared" si="1212"/>
        <v>4.8887303074129293E-2</v>
      </c>
      <c r="F2476" s="3">
        <f t="shared" si="1213"/>
        <v>0.4431151674165188</v>
      </c>
      <c r="G2476" s="7">
        <f t="shared" si="1214"/>
        <v>3.0489293725864822E-3</v>
      </c>
      <c r="H2476" s="3">
        <f t="shared" si="1215"/>
        <v>0.24854831180295633</v>
      </c>
      <c r="I2476" s="3">
        <f t="shared" si="1216"/>
        <v>6.7289578150075524E-2</v>
      </c>
      <c r="J2476" s="3">
        <f t="shared" si="1217"/>
        <v>0.71811042184992446</v>
      </c>
      <c r="K2476" s="3">
        <f t="shared" si="1220"/>
        <v>6.8077696112793767E-2</v>
      </c>
      <c r="L2476" s="7">
        <f t="shared" si="1221"/>
        <v>3.1963814471243655E-4</v>
      </c>
      <c r="M2476" s="7">
        <f t="shared" si="1223"/>
        <v>2.1111965698259599E-4</v>
      </c>
      <c r="N2476" s="3">
        <f t="shared" si="1218"/>
        <v>1.857652305932614E-4</v>
      </c>
      <c r="O2476" s="3">
        <f t="shared" si="1224"/>
        <v>0.24838763067653793</v>
      </c>
      <c r="P2476" s="3">
        <f t="shared" si="1222"/>
        <v>0.24857339590713121</v>
      </c>
    </row>
    <row r="2477" spans="1:16" x14ac:dyDescent="0.25">
      <c r="A2477" s="8">
        <f t="shared" si="1219"/>
        <v>0.24551192448245729</v>
      </c>
      <c r="B2477" s="8">
        <f t="shared" si="1209"/>
        <v>4.4880755175427112E-3</v>
      </c>
      <c r="C2477" s="8">
        <f t="shared" si="1210"/>
        <v>0.5375614726853013</v>
      </c>
      <c r="D2477" s="8">
        <f t="shared" si="1211"/>
        <v>1.9936370030648482E-4</v>
      </c>
      <c r="E2477" s="8">
        <f t="shared" si="1212"/>
        <v>4.8888136299693512E-2</v>
      </c>
      <c r="F2477" s="3">
        <f t="shared" si="1213"/>
        <v>0.44310761517760505</v>
      </c>
      <c r="G2477" s="7">
        <f t="shared" si="1214"/>
        <v>3.0488254445401324E-3</v>
      </c>
      <c r="H2477" s="3">
        <f t="shared" si="1215"/>
        <v>0.24856074992699742</v>
      </c>
      <c r="I2477" s="3">
        <f t="shared" si="1216"/>
        <v>6.7195184085662663E-2</v>
      </c>
      <c r="J2477" s="3">
        <f t="shared" si="1217"/>
        <v>0.71820481591433727</v>
      </c>
      <c r="K2477" s="3">
        <f t="shared" si="1220"/>
        <v>6.806990877310487E-2</v>
      </c>
      <c r="L2477" s="7">
        <f t="shared" si="1221"/>
        <v>3.1967599273114594E-4</v>
      </c>
      <c r="M2477" s="7">
        <f t="shared" si="1223"/>
        <v>2.1111965698259599E-4</v>
      </c>
      <c r="N2477" s="3">
        <f t="shared" si="1218"/>
        <v>1.8577847739980968E-4</v>
      </c>
      <c r="O2477" s="3">
        <f t="shared" si="1224"/>
        <v>0.24838763067653793</v>
      </c>
      <c r="P2477" s="3">
        <f t="shared" si="1222"/>
        <v>0.24857340915393775</v>
      </c>
    </row>
    <row r="2478" spans="1:16" x14ac:dyDescent="0.25">
      <c r="A2478" s="8">
        <f t="shared" si="1219"/>
        <v>0.24551825409592745</v>
      </c>
      <c r="B2478" s="8">
        <f t="shared" si="1209"/>
        <v>4.4817459040725482E-3</v>
      </c>
      <c r="C2478" s="8">
        <f t="shared" si="1210"/>
        <v>0.53717997560621722</v>
      </c>
      <c r="D2478" s="8">
        <f t="shared" si="1211"/>
        <v>1.9894362885136338E-4</v>
      </c>
      <c r="E2478" s="8">
        <f t="shared" si="1212"/>
        <v>4.8888556371148639E-2</v>
      </c>
      <c r="F2478" s="3">
        <f t="shared" si="1213"/>
        <v>0.44310380780683156</v>
      </c>
      <c r="G2478" s="7">
        <f t="shared" si="1214"/>
        <v>3.0487730511321973E-3</v>
      </c>
      <c r="H2478" s="3">
        <f t="shared" si="1215"/>
        <v>0.24856702714705964</v>
      </c>
      <c r="I2478" s="3">
        <f t="shared" si="1216"/>
        <v>6.7147496950777152E-2</v>
      </c>
      <c r="J2478" s="3">
        <f t="shared" si="1217"/>
        <v>0.71825250304922283</v>
      </c>
      <c r="K2478" s="3">
        <f t="shared" si="1220"/>
        <v>6.8065974241092536E-2</v>
      </c>
      <c r="L2478" s="7">
        <f t="shared" si="1221"/>
        <v>3.1969513118121557E-4</v>
      </c>
      <c r="M2478" s="7">
        <f t="shared" si="1223"/>
        <v>2.1111965698259599E-4</v>
      </c>
      <c r="N2478" s="3">
        <f t="shared" si="1218"/>
        <v>1.8578517585733404E-4</v>
      </c>
      <c r="O2478" s="3">
        <f t="shared" si="1224"/>
        <v>0.24838763067653793</v>
      </c>
      <c r="P2478" s="3">
        <f t="shared" si="1222"/>
        <v>0.24857341585239526</v>
      </c>
    </row>
    <row r="2479" spans="1:16" x14ac:dyDescent="0.25">
      <c r="A2479" s="8">
        <f t="shared" si="1219"/>
        <v>0.24552144844859525</v>
      </c>
      <c r="B2479" s="8">
        <f t="shared" si="1209"/>
        <v>4.4785515514047525E-3</v>
      </c>
      <c r="C2479" s="8">
        <f t="shared" si="1210"/>
        <v>0.53698734586436192</v>
      </c>
      <c r="D2479" s="8">
        <f t="shared" si="1211"/>
        <v>1.9873174279530243E-4</v>
      </c>
      <c r="E2479" s="8">
        <f t="shared" si="1212"/>
        <v>4.8888768257204694E-2</v>
      </c>
      <c r="F2479" s="3">
        <f t="shared" si="1213"/>
        <v>0.44310188737558309</v>
      </c>
      <c r="G2479" s="7">
        <f t="shared" si="1214"/>
        <v>3.0487466241584456E-3</v>
      </c>
      <c r="H2479" s="3">
        <f t="shared" si="1215"/>
        <v>0.24857019507275369</v>
      </c>
      <c r="I2479" s="3">
        <f t="shared" si="1216"/>
        <v>6.712341823304524E-2</v>
      </c>
      <c r="J2479" s="3">
        <f t="shared" si="1217"/>
        <v>0.71827658176695475</v>
      </c>
      <c r="K2479" s="3">
        <f t="shared" si="1220"/>
        <v>6.8063987464186446E-2</v>
      </c>
      <c r="L2479" s="7">
        <f t="shared" si="1221"/>
        <v>3.1970479935024038E-4</v>
      </c>
      <c r="M2479" s="7">
        <f>M2471</f>
        <v>2.1111965698259599E-4</v>
      </c>
      <c r="N2479" s="3">
        <f t="shared" si="1218"/>
        <v>1.8578855971649271E-4</v>
      </c>
      <c r="O2479" s="3">
        <f>O2471</f>
        <v>0.24838763067653793</v>
      </c>
      <c r="P2479" s="3">
        <f t="shared" si="1222"/>
        <v>0.24857341923625442</v>
      </c>
    </row>
    <row r="2480" spans="1:16" x14ac:dyDescent="0.25">
      <c r="A2480" s="8">
        <f t="shared" si="1219"/>
        <v>0.24552306053034562</v>
      </c>
      <c r="B2480" s="8">
        <f t="shared" si="1209"/>
        <v>4.4769394696543841E-3</v>
      </c>
      <c r="C2480" s="8">
        <f t="shared" si="1210"/>
        <v>0.53689010654198821</v>
      </c>
      <c r="D2480" s="8">
        <f t="shared" si="1211"/>
        <v>1.986248392294122E-4</v>
      </c>
      <c r="E2480" s="8">
        <f t="shared" si="1212"/>
        <v>4.888887516077059E-2</v>
      </c>
      <c r="F2480" s="3">
        <f t="shared" si="1213"/>
        <v>0.44310091846043298</v>
      </c>
      <c r="G2480" s="7">
        <f t="shared" si="1214"/>
        <v>3.048733291001231E-3</v>
      </c>
      <c r="H2480" s="3">
        <f t="shared" si="1215"/>
        <v>0.24857179382134684</v>
      </c>
      <c r="I2480" s="3">
        <f t="shared" si="1216"/>
        <v>6.7111263317748526E-2</v>
      </c>
      <c r="J2480" s="3">
        <f t="shared" si="1217"/>
        <v>0.71828873668225146</v>
      </c>
      <c r="K2480" s="3">
        <f t="shared" si="1220"/>
        <v>6.8062984513145033E-2</v>
      </c>
      <c r="L2480" s="7">
        <f t="shared" si="1221"/>
        <v>3.1970968099782454E-4</v>
      </c>
      <c r="M2480" s="7">
        <f t="shared" si="1223"/>
        <v>2.1111965698259599E-4</v>
      </c>
      <c r="N2480" s="3">
        <f t="shared" si="1218"/>
        <v>1.8579026829314719E-4</v>
      </c>
      <c r="O2480" s="3">
        <f t="shared" si="1224"/>
        <v>0.24838763067653793</v>
      </c>
      <c r="P2480" s="3">
        <f t="shared" si="1222"/>
        <v>0.24857342094483109</v>
      </c>
    </row>
    <row r="2481" spans="1:16" x14ac:dyDescent="0.25">
      <c r="A2481" s="8">
        <f t="shared" si="1219"/>
        <v>0.24552387409208776</v>
      </c>
      <c r="B2481" s="8">
        <f t="shared" si="1209"/>
        <v>4.4761259079122429E-3</v>
      </c>
      <c r="C2481" s="8">
        <f t="shared" si="1210"/>
        <v>0.53684102670299572</v>
      </c>
      <c r="D2481" s="8">
        <f t="shared" si="1211"/>
        <v>1.9857089588140586E-4</v>
      </c>
      <c r="E2481" s="8">
        <f t="shared" si="1212"/>
        <v>4.8888929104118593E-2</v>
      </c>
      <c r="F2481" s="3">
        <f t="shared" si="1213"/>
        <v>0.44310042954919104</v>
      </c>
      <c r="G2481" s="7">
        <f t="shared" si="1214"/>
        <v>3.0487265631471677E-3</v>
      </c>
      <c r="H2481" s="3">
        <f t="shared" si="1215"/>
        <v>0.24857260065523493</v>
      </c>
      <c r="I2481" s="3">
        <f t="shared" si="1216"/>
        <v>6.7105128337874465E-2</v>
      </c>
      <c r="J2481" s="3">
        <f t="shared" si="1217"/>
        <v>0.71829487166212558</v>
      </c>
      <c r="K2481" s="3">
        <f t="shared" si="1220"/>
        <v>6.8062478284148409E-2</v>
      </c>
      <c r="L2481" s="7">
        <f t="shared" si="1221"/>
        <v>3.1971214522028045E-4</v>
      </c>
      <c r="M2481" s="7">
        <f t="shared" si="1223"/>
        <v>2.1111965698259599E-4</v>
      </c>
      <c r="N2481" s="3">
        <f t="shared" si="1218"/>
        <v>1.8579113077100675E-4</v>
      </c>
      <c r="O2481" s="3">
        <f t="shared" si="1224"/>
        <v>0.24838763067653793</v>
      </c>
      <c r="P2481" s="3">
        <f t="shared" si="1222"/>
        <v>0.24857342180730893</v>
      </c>
    </row>
    <row r="2482" spans="1:16" x14ac:dyDescent="0.25">
      <c r="A2482" s="8">
        <f t="shared" si="1219"/>
        <v>0.24552428466812476</v>
      </c>
      <c r="B2482" s="8">
        <f t="shared" si="1209"/>
        <v>4.4757153318752407E-3</v>
      </c>
      <c r="C2482" s="8">
        <f t="shared" si="1210"/>
        <v>0.53681625616947626</v>
      </c>
      <c r="D2482" s="8">
        <f t="shared" si="1211"/>
        <v>1.985436743955132E-4</v>
      </c>
      <c r="E2482" s="8">
        <f t="shared" si="1212"/>
        <v>4.8888956325604485E-2</v>
      </c>
      <c r="F2482" s="3">
        <f t="shared" si="1213"/>
        <v>0.44310018282982949</v>
      </c>
      <c r="G2482" s="7">
        <f t="shared" si="1214"/>
        <v>3.0487231680718682E-3</v>
      </c>
      <c r="H2482" s="3">
        <f t="shared" si="1215"/>
        <v>0.24857300783619662</v>
      </c>
      <c r="I2482" s="3">
        <f t="shared" si="1216"/>
        <v>6.7102032021184532E-2</v>
      </c>
      <c r="J2482" s="3">
        <f t="shared" si="1217"/>
        <v>0.71829796797881551</v>
      </c>
      <c r="K2482" s="3">
        <f t="shared" si="1220"/>
        <v>6.8062222789200974E-2</v>
      </c>
      <c r="L2482" s="7">
        <f t="shared" si="1221"/>
        <v>3.1971338898583617E-4</v>
      </c>
      <c r="M2482" s="7">
        <f t="shared" si="1223"/>
        <v>2.1111965698259599E-4</v>
      </c>
      <c r="N2482" s="3">
        <f t="shared" si="1218"/>
        <v>1.8579156608895125E-4</v>
      </c>
      <c r="O2482" s="3">
        <f t="shared" si="1224"/>
        <v>0.24838763067653793</v>
      </c>
      <c r="P2482" s="3">
        <f t="shared" si="1222"/>
        <v>0.24857342224262688</v>
      </c>
    </row>
    <row r="2483" spans="1:16" x14ac:dyDescent="0.25">
      <c r="A2483" s="8">
        <f t="shared" si="1219"/>
        <v>0.2455244918713399</v>
      </c>
      <c r="B2483" s="8">
        <f t="shared" si="1209"/>
        <v>4.4755081286600995E-3</v>
      </c>
      <c r="C2483" s="8">
        <f t="shared" si="1210"/>
        <v>0.5368037549331528</v>
      </c>
      <c r="D2483" s="8">
        <f t="shared" si="1211"/>
        <v>1.9852993713905063E-4</v>
      </c>
      <c r="E2483" s="8">
        <f t="shared" si="1212"/>
        <v>4.8888970062860949E-2</v>
      </c>
      <c r="F2483" s="3">
        <f t="shared" si="1213"/>
        <v>0.44310005832360971</v>
      </c>
      <c r="G2483" s="7">
        <f t="shared" si="1214"/>
        <v>3.0487214547575514E-3</v>
      </c>
      <c r="H2483" s="3">
        <f t="shared" si="1215"/>
        <v>0.24857321332609744</v>
      </c>
      <c r="I2483" s="3">
        <f t="shared" si="1216"/>
        <v>6.71004693666441E-2</v>
      </c>
      <c r="J2483" s="3">
        <f t="shared" si="1217"/>
        <v>0.71829953063335594</v>
      </c>
      <c r="K2483" s="3">
        <f t="shared" si="1220"/>
        <v>6.8062093845103061E-2</v>
      </c>
      <c r="L2483" s="7">
        <f t="shared" si="1221"/>
        <v>3.1971401671086329E-4</v>
      </c>
      <c r="M2483" s="7">
        <f t="shared" si="1223"/>
        <v>2.1111965698259599E-4</v>
      </c>
      <c r="N2483" s="3">
        <f t="shared" si="1218"/>
        <v>1.8579178579271075E-4</v>
      </c>
      <c r="O2483" s="3">
        <f t="shared" si="1224"/>
        <v>0.24838763067653793</v>
      </c>
      <c r="P2483" s="3">
        <f t="shared" si="1222"/>
        <v>0.24857342246233063</v>
      </c>
    </row>
    <row r="2484" spans="1:16" x14ac:dyDescent="0.25">
      <c r="A2484" s="8">
        <f t="shared" si="1219"/>
        <v>0.24552459643945651</v>
      </c>
      <c r="B2484" s="8">
        <f t="shared" si="1209"/>
        <v>4.4754035605434894E-3</v>
      </c>
      <c r="C2484" s="8">
        <f t="shared" si="1210"/>
        <v>0.53679744589452261</v>
      </c>
      <c r="D2484" s="8">
        <f t="shared" si="1211"/>
        <v>1.9852300455128029E-4</v>
      </c>
      <c r="E2484" s="8">
        <f t="shared" si="1212"/>
        <v>4.8888976995448717E-2</v>
      </c>
      <c r="F2484" s="3">
        <f t="shared" si="1213"/>
        <v>0.44309999549083573</v>
      </c>
      <c r="G2484" s="7">
        <f t="shared" si="1214"/>
        <v>3.0487205901238916E-3</v>
      </c>
      <c r="H2484" s="3">
        <f t="shared" si="1215"/>
        <v>0.24857331702958041</v>
      </c>
      <c r="I2484" s="3">
        <f t="shared" si="1216"/>
        <v>6.7099680736815326E-2</v>
      </c>
      <c r="J2484" s="3">
        <f t="shared" si="1217"/>
        <v>0.71830031926318472</v>
      </c>
      <c r="K2484" s="3">
        <f t="shared" si="1220"/>
        <v>6.8062028770358704E-2</v>
      </c>
      <c r="L2484" s="7">
        <f t="shared" si="1221"/>
        <v>3.1971433351174738E-4</v>
      </c>
      <c r="M2484" s="7">
        <f t="shared" si="1223"/>
        <v>2.1111965698259599E-4</v>
      </c>
      <c r="N2484" s="3">
        <f t="shared" si="1218"/>
        <v>1.8579189667302016E-4</v>
      </c>
      <c r="O2484" s="3">
        <f t="shared" si="1224"/>
        <v>0.24838763067653793</v>
      </c>
      <c r="P2484" s="3">
        <f t="shared" si="1222"/>
        <v>0.24857342257321097</v>
      </c>
    </row>
    <row r="2485" spans="1:16" x14ac:dyDescent="0.25">
      <c r="A2485" s="8">
        <f t="shared" si="1219"/>
        <v>0.24552464921127179</v>
      </c>
      <c r="B2485" s="8">
        <f t="shared" si="1209"/>
        <v>4.4753507887282107E-3</v>
      </c>
      <c r="C2485" s="8">
        <f t="shared" si="1210"/>
        <v>0.53679426191928359</v>
      </c>
      <c r="D2485" s="8">
        <f t="shared" si="1211"/>
        <v>1.9851950595059596E-4</v>
      </c>
      <c r="E2485" s="8">
        <f t="shared" si="1212"/>
        <v>4.8888980494049404E-2</v>
      </c>
      <c r="F2485" s="3">
        <f t="shared" si="1213"/>
        <v>0.44309996378164618</v>
      </c>
      <c r="G2485" s="7">
        <f t="shared" si="1214"/>
        <v>3.0487201537778902E-3</v>
      </c>
      <c r="H2485" s="3">
        <f t="shared" si="1215"/>
        <v>0.24857336936504967</v>
      </c>
      <c r="I2485" s="3">
        <f t="shared" si="1216"/>
        <v>6.7099282739910449E-2</v>
      </c>
      <c r="J2485" s="3">
        <f t="shared" si="1217"/>
        <v>0.71830071726008948</v>
      </c>
      <c r="K2485" s="3">
        <f t="shared" si="1220"/>
        <v>6.8061995929132826E-2</v>
      </c>
      <c r="L2485" s="7">
        <f t="shared" si="1221"/>
        <v>3.1971449339253188E-4</v>
      </c>
      <c r="M2485" s="7">
        <f t="shared" si="1223"/>
        <v>2.1111965698259599E-4</v>
      </c>
      <c r="N2485" s="3">
        <f t="shared" si="1218"/>
        <v>1.8579195263129477E-4</v>
      </c>
      <c r="O2485" s="3">
        <f t="shared" si="1224"/>
        <v>0.24838763067653793</v>
      </c>
      <c r="P2485" s="3">
        <f t="shared" si="1222"/>
        <v>0.24857342262916923</v>
      </c>
    </row>
    <row r="2486" spans="1:16" x14ac:dyDescent="0.25">
      <c r="A2486" s="8">
        <f t="shared" si="1219"/>
        <v>0.24552467584333157</v>
      </c>
      <c r="B2486" s="8">
        <f t="shared" si="1209"/>
        <v>4.475324156668431E-3</v>
      </c>
      <c r="C2486" s="8">
        <f t="shared" si="1210"/>
        <v>0.53679265507313456</v>
      </c>
      <c r="D2486" s="8">
        <f t="shared" si="1211"/>
        <v>1.9851774033885234E-4</v>
      </c>
      <c r="E2486" s="8">
        <f t="shared" si="1212"/>
        <v>4.8888982259661144E-2</v>
      </c>
      <c r="F2486" s="3">
        <f t="shared" si="1213"/>
        <v>0.44309994777921652</v>
      </c>
      <c r="G2486" s="7">
        <f t="shared" si="1214"/>
        <v>3.0487199335705651E-3</v>
      </c>
      <c r="H2486" s="3">
        <f t="shared" si="1215"/>
        <v>0.24857339577690213</v>
      </c>
      <c r="I2486" s="3">
        <f t="shared" si="1216"/>
        <v>6.709908188414182E-2</v>
      </c>
      <c r="J2486" s="3">
        <f t="shared" si="1217"/>
        <v>0.71830091811585817</v>
      </c>
      <c r="K2486" s="3">
        <f t="shared" si="1220"/>
        <v>6.806197935525346E-2</v>
      </c>
      <c r="L2486" s="7">
        <f t="shared" si="1221"/>
        <v>3.1971457407935146E-4</v>
      </c>
      <c r="M2486" s="7">
        <f t="shared" si="1223"/>
        <v>2.1111965698259599E-4</v>
      </c>
      <c r="N2486" s="3">
        <f t="shared" si="1218"/>
        <v>1.857919808716816E-4</v>
      </c>
      <c r="O2486" s="3">
        <f t="shared" si="1224"/>
        <v>0.24838763067653793</v>
      </c>
      <c r="P2486" s="3">
        <f t="shared" si="1222"/>
        <v>0.24857342265740962</v>
      </c>
    </row>
    <row r="2487" spans="1:16" x14ac:dyDescent="0.25">
      <c r="A2487" s="8">
        <f t="shared" si="1219"/>
        <v>0.24552468928358531</v>
      </c>
      <c r="B2487" s="8">
        <f t="shared" si="1209"/>
        <v>4.4753107164146877E-3</v>
      </c>
      <c r="C2487" s="8">
        <f t="shared" si="1210"/>
        <v>0.53679184415322778</v>
      </c>
      <c r="D2487" s="8">
        <f t="shared" si="1211"/>
        <v>1.9851684929933413E-4</v>
      </c>
      <c r="E2487" s="8">
        <f t="shared" si="1212"/>
        <v>4.8888983150700664E-2</v>
      </c>
      <c r="F2487" s="3">
        <f t="shared" si="1213"/>
        <v>0.44309993970337735</v>
      </c>
      <c r="G2487" s="7">
        <f t="shared" si="1214"/>
        <v>3.0487198224400098E-3</v>
      </c>
      <c r="H2487" s="3">
        <f t="shared" si="1215"/>
        <v>0.24857340910602532</v>
      </c>
      <c r="I2487" s="3">
        <f t="shared" si="1216"/>
        <v>6.7098980519153473E-2</v>
      </c>
      <c r="J2487" s="3">
        <f t="shared" si="1217"/>
        <v>0.71830101948084657</v>
      </c>
      <c r="K2487" s="3">
        <f t="shared" si="1220"/>
        <v>6.806197099098546E-2</v>
      </c>
      <c r="L2487" s="7">
        <f t="shared" si="1221"/>
        <v>3.1971461479929114E-4</v>
      </c>
      <c r="M2487" s="7">
        <f t="shared" si="1223"/>
        <v>2.1111965698259599E-4</v>
      </c>
      <c r="N2487" s="3">
        <f t="shared" si="1218"/>
        <v>1.8579199512366049E-4</v>
      </c>
      <c r="O2487" s="3">
        <f t="shared" si="1224"/>
        <v>0.24838763067653793</v>
      </c>
      <c r="P2487" s="3">
        <f t="shared" si="1222"/>
        <v>0.2485734226716616</v>
      </c>
    </row>
    <row r="2488" spans="1:16" x14ac:dyDescent="0.25">
      <c r="A2488" s="8">
        <f t="shared" si="1219"/>
        <v>0.24552469606640345</v>
      </c>
      <c r="B2488" s="8">
        <f t="shared" si="1209"/>
        <v>4.4753039335965472E-3</v>
      </c>
      <c r="C2488" s="8">
        <f t="shared" si="1210"/>
        <v>0.53679143491033221</v>
      </c>
      <c r="D2488" s="8">
        <f t="shared" si="1211"/>
        <v>1.9851639962387233E-4</v>
      </c>
      <c r="E2488" s="8">
        <f t="shared" si="1212"/>
        <v>4.8888983600376128E-2</v>
      </c>
      <c r="F2488" s="3">
        <f t="shared" si="1213"/>
        <v>0.44309993562779315</v>
      </c>
      <c r="G2488" s="7">
        <f t="shared" si="1214"/>
        <v>3.048719766356435E-3</v>
      </c>
      <c r="H2488" s="3">
        <f t="shared" si="1215"/>
        <v>0.24857341583275988</v>
      </c>
      <c r="I2488" s="3">
        <f t="shared" si="1216"/>
        <v>6.7098929363791526E-2</v>
      </c>
      <c r="J2488" s="3">
        <f t="shared" si="1217"/>
        <v>0.71830107063620852</v>
      </c>
      <c r="K2488" s="3">
        <f t="shared" si="1220"/>
        <v>6.8061966769831658E-2</v>
      </c>
      <c r="L2488" s="7">
        <f t="shared" si="1221"/>
        <v>3.1971463534923993E-4</v>
      </c>
      <c r="M2488" s="7">
        <f t="shared" si="1223"/>
        <v>2.1111965698259599E-4</v>
      </c>
      <c r="N2488" s="3">
        <f t="shared" si="1218"/>
        <v>1.8579200231614256E-4</v>
      </c>
      <c r="O2488" s="3">
        <f t="shared" si="1224"/>
        <v>0.24838763067653793</v>
      </c>
      <c r="P2488" s="3">
        <f t="shared" si="1222"/>
        <v>0.24857342267885407</v>
      </c>
    </row>
    <row r="2489" spans="1:16" x14ac:dyDescent="0.25">
      <c r="A2489" s="8">
        <f t="shared" si="1219"/>
        <v>0.24552469948945055</v>
      </c>
      <c r="B2489" s="8">
        <f t="shared" si="1209"/>
        <v>4.4753005105494514E-3</v>
      </c>
      <c r="C2489" s="8">
        <f t="shared" si="1210"/>
        <v>0.53679122837988169</v>
      </c>
      <c r="D2489" s="8">
        <f t="shared" si="1211"/>
        <v>1.9851617268878703E-4</v>
      </c>
      <c r="E2489" s="8">
        <f t="shared" si="1212"/>
        <v>4.888898382731121E-2</v>
      </c>
      <c r="F2489" s="3">
        <f t="shared" si="1213"/>
        <v>0.44309993357099198</v>
      </c>
      <c r="G2489" s="7">
        <f t="shared" si="1214"/>
        <v>3.0487197380530667E-3</v>
      </c>
      <c r="H2489" s="3">
        <f t="shared" si="1215"/>
        <v>0.24857341922750362</v>
      </c>
      <c r="I2489" s="3">
        <f t="shared" si="1216"/>
        <v>6.7098903547485211E-2</v>
      </c>
      <c r="J2489" s="3">
        <f t="shared" si="1217"/>
        <v>0.71830109645251472</v>
      </c>
      <c r="K2489" s="3">
        <f t="shared" si="1220"/>
        <v>6.806196463956414E-2</v>
      </c>
      <c r="L2489" s="7">
        <f t="shared" si="1221"/>
        <v>3.1971464572007959E-4</v>
      </c>
      <c r="M2489" s="7">
        <f t="shared" si="1223"/>
        <v>2.1111965698259599E-4</v>
      </c>
      <c r="N2489" s="3">
        <f t="shared" si="1218"/>
        <v>1.8579200594593645E-4</v>
      </c>
      <c r="O2489" s="3">
        <f t="shared" si="1224"/>
        <v>0.24838763067653793</v>
      </c>
      <c r="P2489" s="3">
        <f t="shared" si="1222"/>
        <v>0.24857342268248386</v>
      </c>
    </row>
    <row r="2490" spans="1:16" x14ac:dyDescent="0.25">
      <c r="A2490" s="8">
        <f t="shared" si="1219"/>
        <v>0.24552470121694067</v>
      </c>
      <c r="B2490" s="8">
        <f t="shared" si="1209"/>
        <v>4.4752987830593283E-3</v>
      </c>
      <c r="C2490" s="8">
        <f t="shared" si="1210"/>
        <v>0.53679112415127905</v>
      </c>
      <c r="D2490" s="8">
        <f t="shared" si="1211"/>
        <v>1.9851605816275167E-4</v>
      </c>
      <c r="E2490" s="8">
        <f t="shared" si="1212"/>
        <v>4.8888983941837244E-2</v>
      </c>
      <c r="F2490" s="3">
        <f t="shared" si="1213"/>
        <v>0.44309993253299784</v>
      </c>
      <c r="G2490" s="7">
        <f t="shared" si="1214"/>
        <v>3.048719723769367E-3</v>
      </c>
      <c r="H2490" s="3">
        <f t="shared" si="1215"/>
        <v>0.24857342094071003</v>
      </c>
      <c r="I2490" s="3">
        <f t="shared" si="1216"/>
        <v>6.7098890518909882E-2</v>
      </c>
      <c r="J2490" s="3">
        <f t="shared" si="1217"/>
        <v>0.71830110948109005</v>
      </c>
      <c r="K2490" s="3">
        <f t="shared" si="1220"/>
        <v>6.8061963564493552E-2</v>
      </c>
      <c r="L2490" s="7">
        <f t="shared" si="1221"/>
        <v>3.1971465095387638E-4</v>
      </c>
      <c r="M2490" s="7">
        <f t="shared" si="1223"/>
        <v>2.1111965698259599E-4</v>
      </c>
      <c r="N2490" s="3">
        <f t="shared" si="1218"/>
        <v>1.857920077777653E-4</v>
      </c>
      <c r="O2490" s="3">
        <f t="shared" si="1224"/>
        <v>0.24838763067653793</v>
      </c>
      <c r="P2490" s="3">
        <f t="shared" si="1222"/>
        <v>0.2485734226843157</v>
      </c>
    </row>
    <row r="2491" spans="1:16" x14ac:dyDescent="0.25">
      <c r="A2491" s="8">
        <f t="shared" si="1219"/>
        <v>0.2455247020887435</v>
      </c>
      <c r="B2491" s="8">
        <f t="shared" si="1209"/>
        <v>4.4752979112565039E-3</v>
      </c>
      <c r="C2491" s="8">
        <f t="shared" si="1210"/>
        <v>0.53679107155080308</v>
      </c>
      <c r="D2491" s="8">
        <f t="shared" si="1211"/>
        <v>1.9851600036554368E-4</v>
      </c>
      <c r="E2491" s="8">
        <f t="shared" si="1212"/>
        <v>4.8888983999634456E-2</v>
      </c>
      <c r="F2491" s="3">
        <f t="shared" si="1213"/>
        <v>0.44309993200915915</v>
      </c>
      <c r="G2491" s="7">
        <f t="shared" si="1214"/>
        <v>3.0487197165608919E-3</v>
      </c>
      <c r="H2491" s="3">
        <f t="shared" si="1215"/>
        <v>0.2485734218053044</v>
      </c>
      <c r="I2491" s="3">
        <f t="shared" si="1216"/>
        <v>6.7098883943850385E-2</v>
      </c>
      <c r="J2491" s="3">
        <f t="shared" si="1217"/>
        <v>0.71830111605614966</v>
      </c>
      <c r="K2491" s="3">
        <f t="shared" si="1220"/>
        <v>6.8061963021943575E-2</v>
      </c>
      <c r="L2491" s="7">
        <f t="shared" si="1221"/>
        <v>3.1971465359518787E-4</v>
      </c>
      <c r="M2491" s="7">
        <f t="shared" si="1223"/>
        <v>2.1111965698259599E-4</v>
      </c>
      <c r="N2491" s="3">
        <f t="shared" si="1218"/>
        <v>1.8579200870222435E-4</v>
      </c>
      <c r="O2491" s="3">
        <f t="shared" si="1224"/>
        <v>0.24838763067653793</v>
      </c>
      <c r="P2491" s="3">
        <f t="shared" si="1222"/>
        <v>0.24857342268524016</v>
      </c>
    </row>
    <row r="2492" spans="1:16" x14ac:dyDescent="0.25">
      <c r="A2492" s="8">
        <f t="shared" si="1219"/>
        <v>0.24552470252871139</v>
      </c>
      <c r="B2492" s="8">
        <f t="shared" si="1209"/>
        <v>4.4752974712886084E-3</v>
      </c>
      <c r="C2492" s="8">
        <f t="shared" si="1210"/>
        <v>0.53679104500521069</v>
      </c>
      <c r="D2492" s="8">
        <f t="shared" si="1211"/>
        <v>1.9851597119734977E-4</v>
      </c>
      <c r="E2492" s="8">
        <f t="shared" si="1212"/>
        <v>4.8888984028802651E-2</v>
      </c>
      <c r="F2492" s="3">
        <f t="shared" si="1213"/>
        <v>0.44309993174479639</v>
      </c>
      <c r="G2492" s="7">
        <f t="shared" si="1214"/>
        <v>3.048719712923031E-3</v>
      </c>
      <c r="H2492" s="3">
        <f t="shared" si="1215"/>
        <v>0.24857342224163442</v>
      </c>
      <c r="I2492" s="3">
        <f t="shared" si="1216"/>
        <v>6.7098880625651336E-2</v>
      </c>
      <c r="J2492" s="3">
        <f t="shared" si="1217"/>
        <v>0.71830111937434871</v>
      </c>
      <c r="K2492" s="3">
        <f t="shared" si="1220"/>
        <v>6.8061962748137861E-2</v>
      </c>
      <c r="L2492" s="7">
        <f t="shared" si="1221"/>
        <v>3.1971465492816419E-4</v>
      </c>
      <c r="M2492" s="7">
        <f t="shared" si="1223"/>
        <v>2.1111965698259599E-4</v>
      </c>
      <c r="N2492" s="3">
        <f t="shared" si="1218"/>
        <v>1.8579200916876606E-4</v>
      </c>
      <c r="O2492" s="3">
        <f t="shared" si="1224"/>
        <v>0.24838763067653793</v>
      </c>
      <c r="P2492" s="3">
        <f t="shared" si="1222"/>
        <v>0.2485734226857067</v>
      </c>
    </row>
    <row r="2494" spans="1:16" x14ac:dyDescent="0.25">
      <c r="A2494" s="5" t="s">
        <v>75</v>
      </c>
      <c r="B2494" s="5"/>
      <c r="C2494" s="5"/>
      <c r="D2494" s="5"/>
      <c r="E2494" s="5"/>
      <c r="F2494">
        <f>F2461+1</f>
        <v>76</v>
      </c>
      <c r="G2494" t="s">
        <v>76</v>
      </c>
      <c r="H2494">
        <f>D$18/100</f>
        <v>0.7</v>
      </c>
      <c r="K2494" t="s">
        <v>15</v>
      </c>
    </row>
    <row r="2495" spans="1:16" x14ac:dyDescent="0.25">
      <c r="A2495" s="1" t="s">
        <v>82</v>
      </c>
      <c r="B2495" s="1" t="s">
        <v>182</v>
      </c>
      <c r="C2495" s="1" t="s">
        <v>183</v>
      </c>
      <c r="D2495" s="1" t="s">
        <v>184</v>
      </c>
      <c r="E2495" s="1" t="s">
        <v>185</v>
      </c>
      <c r="F2495" s="1" t="s">
        <v>79</v>
      </c>
      <c r="G2495" s="1" t="s">
        <v>81</v>
      </c>
      <c r="H2495" s="1" t="s">
        <v>84</v>
      </c>
      <c r="I2495" s="1" t="s">
        <v>60</v>
      </c>
      <c r="J2495" s="1" t="s">
        <v>187</v>
      </c>
      <c r="K2495" s="1" t="s">
        <v>86</v>
      </c>
      <c r="L2495" s="1" t="s">
        <v>88</v>
      </c>
      <c r="M2495" s="1" t="s">
        <v>88</v>
      </c>
      <c r="N2495" s="1" t="s">
        <v>90</v>
      </c>
      <c r="O2495" s="1" t="s">
        <v>92</v>
      </c>
      <c r="P2495" s="1" t="s">
        <v>92</v>
      </c>
    </row>
    <row r="2496" spans="1:16" x14ac:dyDescent="0.25">
      <c r="A2496" s="1" t="s">
        <v>77</v>
      </c>
      <c r="B2496" s="1" t="s">
        <v>10</v>
      </c>
      <c r="C2496" s="1" t="s">
        <v>57</v>
      </c>
      <c r="D2496" s="1" t="s">
        <v>59</v>
      </c>
      <c r="E2496" s="1" t="s">
        <v>186</v>
      </c>
      <c r="F2496" s="1" t="s">
        <v>78</v>
      </c>
      <c r="G2496" s="1" t="s">
        <v>80</v>
      </c>
      <c r="H2496" s="1" t="s">
        <v>83</v>
      </c>
      <c r="I2496" s="1" t="s">
        <v>61</v>
      </c>
      <c r="J2496" s="1" t="s">
        <v>188</v>
      </c>
      <c r="K2496" s="1" t="s">
        <v>85</v>
      </c>
      <c r="L2496" s="1" t="s">
        <v>87</v>
      </c>
      <c r="M2496" s="1" t="s">
        <v>28</v>
      </c>
      <c r="N2496" s="1" t="s">
        <v>89</v>
      </c>
      <c r="O2496" s="1" t="s">
        <v>32</v>
      </c>
      <c r="P2496" s="1" t="s">
        <v>91</v>
      </c>
    </row>
    <row r="2497" spans="1:16" x14ac:dyDescent="0.25">
      <c r="A2497" s="1" t="s">
        <v>0</v>
      </c>
      <c r="B2497" s="1" t="s">
        <v>0</v>
      </c>
      <c r="C2497" s="1" t="s">
        <v>97</v>
      </c>
      <c r="D2497" s="1" t="s">
        <v>17</v>
      </c>
      <c r="E2497" s="1" t="s">
        <v>17</v>
      </c>
      <c r="F2497" s="1" t="s">
        <v>22</v>
      </c>
      <c r="G2497" s="1" t="s">
        <v>0</v>
      </c>
      <c r="H2497" s="1" t="s">
        <v>0</v>
      </c>
      <c r="I2497" s="1" t="s">
        <v>0</v>
      </c>
      <c r="J2497" s="1" t="s">
        <v>0</v>
      </c>
      <c r="K2497" s="1" t="s">
        <v>0</v>
      </c>
      <c r="L2497" s="1" t="s">
        <v>20</v>
      </c>
      <c r="M2497" s="1" t="s">
        <v>20</v>
      </c>
      <c r="N2497" s="1" t="s">
        <v>0</v>
      </c>
      <c r="O2497" s="1" t="s">
        <v>0</v>
      </c>
      <c r="P2497" s="1" t="s">
        <v>0</v>
      </c>
    </row>
    <row r="2498" spans="1:16" x14ac:dyDescent="0.25">
      <c r="A2498" s="8">
        <v>0.2</v>
      </c>
      <c r="B2498" s="8">
        <f t="shared" ref="B2498:B2525" si="1225">IF(A2498&lt;$D$24,A2498,2*$D$24-A2498)</f>
        <v>4.9999999999999989E-2</v>
      </c>
      <c r="C2498" s="8">
        <f t="shared" ref="C2498:C2525" si="1226">2*ACOS(($D$24-B2498)/$D$24)</f>
        <v>1.8545904360032242</v>
      </c>
      <c r="D2498" s="8">
        <f t="shared" ref="D2498:D2525" si="1227">$D$24^2*(C2498-SIN(C2498))/2</f>
        <v>6.9889877812751881E-3</v>
      </c>
      <c r="E2498" s="8">
        <f t="shared" ref="E2498:E2525" si="1228">IF(A2498&lt;$D$24,D2498,3.1416*($D$24)^2-D2498)</f>
        <v>4.2098512218724814E-2</v>
      </c>
      <c r="F2498" s="3">
        <f t="shared" ref="F2498:F2525" si="1229">$D$19/E2498</f>
        <v>0.51457175906087338</v>
      </c>
      <c r="G2498" s="7">
        <f t="shared" ref="G2498:G2525" si="1230">F2498^2/(2*32.2)</f>
        <v>4.1115542736490911E-3</v>
      </c>
      <c r="H2498" s="3">
        <f t="shared" ref="H2498:H2525" si="1231">A2498+G2498</f>
        <v>0.2041115542736491</v>
      </c>
      <c r="I2498" s="3">
        <f t="shared" ref="I2498:I2525" si="1232">$D$24*C2498</f>
        <v>0.23182380450040302</v>
      </c>
      <c r="J2498" s="3">
        <f t="shared" ref="J2498:J2525" si="1233">IF(A2498&lt;$D$24,I2498,(2*3.1416*$D$24-I2498))</f>
        <v>0.55357619549959702</v>
      </c>
      <c r="K2498" s="3">
        <f>E2498/J2498</f>
        <v>7.6048270429568104E-2</v>
      </c>
      <c r="L2498" s="7">
        <f>($D$21^2)*(F2498^2)/(($D$20^2)*(K2498^1.333))</f>
        <v>3.7189525515176188E-4</v>
      </c>
      <c r="M2498" s="7">
        <f>D2481</f>
        <v>1.9857089588140586E-4</v>
      </c>
      <c r="N2498" s="3">
        <f t="shared" ref="N2498:N2525" si="1234">((M2498+L2498)/2)*D$30</f>
        <v>1.9966315286160867E-4</v>
      </c>
      <c r="O2498" s="3">
        <f>H2492</f>
        <v>0.24857342224163442</v>
      </c>
      <c r="P2498" s="3">
        <f>N2498+O2498</f>
        <v>0.24877308539449602</v>
      </c>
    </row>
    <row r="2499" spans="1:16" x14ac:dyDescent="0.25">
      <c r="A2499" s="8">
        <f t="shared" ref="A2499:A2525" si="1235">A2498+(P2498-H2498)/2</f>
        <v>0.22233076556042347</v>
      </c>
      <c r="B2499" s="8">
        <f t="shared" si="1225"/>
        <v>2.7669234439576529E-2</v>
      </c>
      <c r="C2499" s="8">
        <f t="shared" si="1226"/>
        <v>1.356582208783004</v>
      </c>
      <c r="D2499" s="8">
        <f t="shared" si="1227"/>
        <v>2.9643628936540109E-3</v>
      </c>
      <c r="E2499" s="8">
        <f t="shared" si="1228"/>
        <v>4.6123137106345989E-2</v>
      </c>
      <c r="F2499" s="3">
        <f t="shared" si="1229"/>
        <v>0.46967112051132293</v>
      </c>
      <c r="G2499" s="7">
        <f t="shared" si="1230"/>
        <v>3.4253254882354285E-3</v>
      </c>
      <c r="H2499" s="3">
        <f t="shared" si="1231"/>
        <v>0.2257560910486589</v>
      </c>
      <c r="I2499" s="3">
        <f t="shared" si="1232"/>
        <v>0.16957277609787549</v>
      </c>
      <c r="J2499" s="3">
        <f t="shared" si="1233"/>
        <v>0.61582722390212452</v>
      </c>
      <c r="K2499" s="3">
        <f t="shared" ref="K2499:K2525" si="1236">E2499/J2499</f>
        <v>7.4896229520500207E-2</v>
      </c>
      <c r="L2499" s="7">
        <f t="shared" ref="L2499:L2525" si="1237">($D$21^2)*(F2499^2)/(($D$20^2)*(K2499^1.333))</f>
        <v>3.1619385724414767E-4</v>
      </c>
      <c r="M2499" s="7">
        <f>M2498</f>
        <v>1.9857089588140586E-4</v>
      </c>
      <c r="N2499" s="3">
        <f t="shared" si="1234"/>
        <v>1.801676635939437E-4</v>
      </c>
      <c r="O2499" s="3">
        <f>O2498</f>
        <v>0.24857342224163442</v>
      </c>
      <c r="P2499" s="3">
        <f t="shared" ref="P2499:P2525" si="1238">N2499+O2499</f>
        <v>0.24875358990522836</v>
      </c>
    </row>
    <row r="2500" spans="1:16" x14ac:dyDescent="0.25">
      <c r="A2500" s="8">
        <f t="shared" si="1235"/>
        <v>0.23382951498870819</v>
      </c>
      <c r="B2500" s="8">
        <f t="shared" si="1225"/>
        <v>1.6170485011291813E-2</v>
      </c>
      <c r="C2500" s="8">
        <f t="shared" si="1226"/>
        <v>1.0286047305145569</v>
      </c>
      <c r="D2500" s="8">
        <f t="shared" si="1227"/>
        <v>1.3439444265829744E-3</v>
      </c>
      <c r="E2500" s="8">
        <f t="shared" si="1228"/>
        <v>4.7743555573417022E-2</v>
      </c>
      <c r="F2500" s="3">
        <f t="shared" si="1229"/>
        <v>0.45373046112837906</v>
      </c>
      <c r="G2500" s="7">
        <f t="shared" si="1230"/>
        <v>3.1967598036610483E-3</v>
      </c>
      <c r="H2500" s="3">
        <f t="shared" si="1231"/>
        <v>0.23702627479236923</v>
      </c>
      <c r="I2500" s="3">
        <f t="shared" si="1232"/>
        <v>0.12857559131431961</v>
      </c>
      <c r="J2500" s="3">
        <f t="shared" si="1233"/>
        <v>0.65682440868568037</v>
      </c>
      <c r="K2500" s="3">
        <f t="shared" si="1236"/>
        <v>7.2688461241799604E-2</v>
      </c>
      <c r="L2500" s="7">
        <f t="shared" si="1237"/>
        <v>3.0710241320416713E-4</v>
      </c>
      <c r="M2500" s="7">
        <f t="shared" ref="M2500:M2525" si="1239">M2499</f>
        <v>1.9857089588140586E-4</v>
      </c>
      <c r="N2500" s="3">
        <f t="shared" si="1234"/>
        <v>1.7698565817995054E-4</v>
      </c>
      <c r="O2500" s="3">
        <f t="shared" ref="O2500:O2525" si="1240">O2499</f>
        <v>0.24857342224163442</v>
      </c>
      <c r="P2500" s="3">
        <f t="shared" si="1238"/>
        <v>0.24875040789981437</v>
      </c>
    </row>
    <row r="2501" spans="1:16" x14ac:dyDescent="0.25">
      <c r="A2501" s="8">
        <f t="shared" si="1235"/>
        <v>0.23969158154243075</v>
      </c>
      <c r="B2501" s="8">
        <f t="shared" si="1225"/>
        <v>1.0308418457569246E-2</v>
      </c>
      <c r="C2501" s="8">
        <f t="shared" si="1226"/>
        <v>0.81793120623914506</v>
      </c>
      <c r="D2501" s="8">
        <f t="shared" si="1227"/>
        <v>6.8904933672185673E-4</v>
      </c>
      <c r="E2501" s="8">
        <f t="shared" si="1228"/>
        <v>4.8398450663278143E-2</v>
      </c>
      <c r="F2501" s="3">
        <f t="shared" si="1229"/>
        <v>0.44759088750481979</v>
      </c>
      <c r="G2501" s="7">
        <f t="shared" si="1230"/>
        <v>3.1108323381576434E-3</v>
      </c>
      <c r="H2501" s="3">
        <f t="shared" si="1231"/>
        <v>0.2428024138805884</v>
      </c>
      <c r="I2501" s="3">
        <f t="shared" si="1232"/>
        <v>0.10224140077989313</v>
      </c>
      <c r="J2501" s="3">
        <f t="shared" si="1233"/>
        <v>0.6831585992201068</v>
      </c>
      <c r="K2501" s="3">
        <f t="shared" si="1236"/>
        <v>7.0845116666217428E-2</v>
      </c>
      <c r="L2501" s="7">
        <f t="shared" si="1237"/>
        <v>3.0925745941128122E-4</v>
      </c>
      <c r="M2501" s="7">
        <f t="shared" si="1239"/>
        <v>1.9857089588140586E-4</v>
      </c>
      <c r="N2501" s="3">
        <f t="shared" si="1234"/>
        <v>1.7773992435244046E-4</v>
      </c>
      <c r="O2501" s="3">
        <f t="shared" si="1240"/>
        <v>0.24857342224163442</v>
      </c>
      <c r="P2501" s="3">
        <f t="shared" si="1238"/>
        <v>0.24875116216598686</v>
      </c>
    </row>
    <row r="2502" spans="1:16" x14ac:dyDescent="0.25">
      <c r="A2502" s="8">
        <f t="shared" si="1235"/>
        <v>0.24266595568513</v>
      </c>
      <c r="B2502" s="8">
        <f t="shared" si="1225"/>
        <v>7.334044314870003E-3</v>
      </c>
      <c r="C2502" s="8">
        <f t="shared" si="1226"/>
        <v>0.68850705160795966</v>
      </c>
      <c r="D2502" s="8">
        <f t="shared" si="1227"/>
        <v>4.1501569408844679E-4</v>
      </c>
      <c r="E2502" s="8">
        <f t="shared" si="1228"/>
        <v>4.8672484305911555E-2</v>
      </c>
      <c r="F2502" s="3">
        <f t="shared" si="1229"/>
        <v>0.44507088132347161</v>
      </c>
      <c r="G2502" s="7">
        <f t="shared" si="1230"/>
        <v>3.0759020093486292E-3</v>
      </c>
      <c r="H2502" s="3">
        <f t="shared" si="1231"/>
        <v>0.24574185769447862</v>
      </c>
      <c r="I2502" s="3">
        <f t="shared" si="1232"/>
        <v>8.6063381450994958E-2</v>
      </c>
      <c r="J2502" s="3">
        <f t="shared" si="1233"/>
        <v>0.69933661854900508</v>
      </c>
      <c r="K2502" s="3">
        <f t="shared" si="1236"/>
        <v>6.9598077685246937E-2</v>
      </c>
      <c r="L2502" s="7">
        <f t="shared" si="1237"/>
        <v>3.1311009566974943E-4</v>
      </c>
      <c r="M2502" s="7">
        <f t="shared" si="1239"/>
        <v>1.9857089588140586E-4</v>
      </c>
      <c r="N2502" s="3">
        <f t="shared" si="1234"/>
        <v>1.7908834704290433E-4</v>
      </c>
      <c r="O2502" s="3">
        <f t="shared" si="1240"/>
        <v>0.24857342224163442</v>
      </c>
      <c r="P2502" s="3">
        <f t="shared" si="1238"/>
        <v>0.24875251058867734</v>
      </c>
    </row>
    <row r="2503" spans="1:16" x14ac:dyDescent="0.25">
      <c r="A2503" s="8">
        <f t="shared" si="1235"/>
        <v>0.24417128213222936</v>
      </c>
      <c r="B2503" s="8">
        <f t="shared" si="1225"/>
        <v>5.8287178677706442E-3</v>
      </c>
      <c r="C2503" s="8">
        <f t="shared" si="1226"/>
        <v>0.61316690453075884</v>
      </c>
      <c r="D2503" s="8">
        <f t="shared" si="1227"/>
        <v>2.9458261305281234E-4</v>
      </c>
      <c r="E2503" s="8">
        <f t="shared" si="1228"/>
        <v>4.8792917386947188E-2</v>
      </c>
      <c r="F2503" s="3">
        <f t="shared" si="1229"/>
        <v>0.44397233546092457</v>
      </c>
      <c r="G2503" s="7">
        <f t="shared" si="1230"/>
        <v>3.060736562960058E-3</v>
      </c>
      <c r="H2503" s="3">
        <f t="shared" si="1231"/>
        <v>0.2472320186951894</v>
      </c>
      <c r="I2503" s="3">
        <f t="shared" si="1232"/>
        <v>7.6645863066344855E-2</v>
      </c>
      <c r="J2503" s="3">
        <f t="shared" si="1233"/>
        <v>0.70875413693365519</v>
      </c>
      <c r="K2503" s="3">
        <f t="shared" si="1236"/>
        <v>6.8843220581461778E-2</v>
      </c>
      <c r="L2503" s="7">
        <f t="shared" si="1237"/>
        <v>3.1612853728379666E-4</v>
      </c>
      <c r="M2503" s="7">
        <f t="shared" si="1239"/>
        <v>1.9857089588140586E-4</v>
      </c>
      <c r="N2503" s="3">
        <f t="shared" si="1234"/>
        <v>1.8014480160782084E-4</v>
      </c>
      <c r="O2503" s="3">
        <f t="shared" si="1240"/>
        <v>0.24857342224163442</v>
      </c>
      <c r="P2503" s="3">
        <f t="shared" si="1238"/>
        <v>0.24875356704324225</v>
      </c>
    </row>
    <row r="2504" spans="1:16" x14ac:dyDescent="0.25">
      <c r="A2504" s="8">
        <f t="shared" si="1235"/>
        <v>0.24493205630625578</v>
      </c>
      <c r="B2504" s="8">
        <f t="shared" si="1225"/>
        <v>5.0679436937442202E-3</v>
      </c>
      <c r="C2504" s="8">
        <f t="shared" si="1226"/>
        <v>0.57145788250601282</v>
      </c>
      <c r="D2504" s="8">
        <f t="shared" si="1227"/>
        <v>2.3905480449998556E-4</v>
      </c>
      <c r="E2504" s="8">
        <f t="shared" si="1228"/>
        <v>4.8848445195500016E-2</v>
      </c>
      <c r="F2504" s="3">
        <f t="shared" si="1229"/>
        <v>0.44346765592102189</v>
      </c>
      <c r="G2504" s="7">
        <f t="shared" si="1230"/>
        <v>3.053782016274625E-3</v>
      </c>
      <c r="H2504" s="3">
        <f t="shared" si="1231"/>
        <v>0.24798583832253041</v>
      </c>
      <c r="I2504" s="3">
        <f t="shared" si="1232"/>
        <v>7.1432235313251602E-2</v>
      </c>
      <c r="J2504" s="3">
        <f t="shared" si="1233"/>
        <v>0.71396776468674839</v>
      </c>
      <c r="K2504" s="3">
        <f t="shared" si="1236"/>
        <v>6.8418278263490159E-2</v>
      </c>
      <c r="L2504" s="7">
        <f t="shared" si="1237"/>
        <v>3.1802427496094217E-4</v>
      </c>
      <c r="M2504" s="7">
        <f t="shared" si="1239"/>
        <v>1.9857089588140586E-4</v>
      </c>
      <c r="N2504" s="3">
        <f t="shared" si="1234"/>
        <v>1.8080830979482179E-4</v>
      </c>
      <c r="O2504" s="3">
        <f t="shared" si="1240"/>
        <v>0.24857342224163442</v>
      </c>
      <c r="P2504" s="3">
        <f t="shared" si="1238"/>
        <v>0.24875423055142926</v>
      </c>
    </row>
    <row r="2505" spans="1:16" x14ac:dyDescent="0.25">
      <c r="A2505" s="8">
        <f t="shared" si="1235"/>
        <v>0.24531625242070521</v>
      </c>
      <c r="B2505" s="8">
        <f t="shared" si="1225"/>
        <v>4.6837475792947947E-3</v>
      </c>
      <c r="C2505" s="8">
        <f t="shared" si="1226"/>
        <v>0.54922743710878397</v>
      </c>
      <c r="D2505" s="8">
        <f t="shared" si="1227"/>
        <v>2.1249213207831866E-4</v>
      </c>
      <c r="E2505" s="8">
        <f t="shared" si="1228"/>
        <v>4.8875007867921677E-2</v>
      </c>
      <c r="F2505" s="3">
        <f t="shared" si="1229"/>
        <v>0.44322663936495987</v>
      </c>
      <c r="G2505" s="7">
        <f t="shared" si="1230"/>
        <v>3.0504635689868973E-3</v>
      </c>
      <c r="H2505" s="3">
        <f t="shared" si="1231"/>
        <v>0.24836671598969209</v>
      </c>
      <c r="I2505" s="3">
        <f t="shared" si="1232"/>
        <v>6.8653429638597996E-2</v>
      </c>
      <c r="J2505" s="3">
        <f t="shared" si="1233"/>
        <v>0.71674657036140199</v>
      </c>
      <c r="K2505" s="3">
        <f t="shared" si="1236"/>
        <v>6.8190082644242922E-2</v>
      </c>
      <c r="L2505" s="7">
        <f t="shared" si="1237"/>
        <v>3.1909658961579406E-4</v>
      </c>
      <c r="M2505" s="7">
        <f t="shared" si="1239"/>
        <v>1.9857089588140586E-4</v>
      </c>
      <c r="N2505" s="3">
        <f t="shared" si="1234"/>
        <v>1.8118361992401996E-4</v>
      </c>
      <c r="O2505" s="3">
        <f t="shared" si="1240"/>
        <v>0.24857342224163442</v>
      </c>
      <c r="P2505" s="3">
        <f t="shared" si="1238"/>
        <v>0.24875460586155845</v>
      </c>
    </row>
    <row r="2506" spans="1:16" x14ac:dyDescent="0.25">
      <c r="A2506" s="8">
        <f t="shared" si="1235"/>
        <v>0.24551019735663837</v>
      </c>
      <c r="B2506" s="8">
        <f t="shared" si="1225"/>
        <v>4.4898026433616289E-3</v>
      </c>
      <c r="C2506" s="8">
        <f t="shared" si="1226"/>
        <v>0.53766552376398824</v>
      </c>
      <c r="D2506" s="8">
        <f t="shared" si="1227"/>
        <v>1.9947837335517957E-4</v>
      </c>
      <c r="E2506" s="8">
        <f t="shared" si="1228"/>
        <v>4.8888021626644823E-2</v>
      </c>
      <c r="F2506" s="3">
        <f t="shared" si="1229"/>
        <v>0.44310865454265685</v>
      </c>
      <c r="G2506" s="7">
        <f t="shared" si="1230"/>
        <v>3.0488397473696213E-3</v>
      </c>
      <c r="H2506" s="3">
        <f t="shared" si="1231"/>
        <v>0.24855903710400798</v>
      </c>
      <c r="I2506" s="3">
        <f t="shared" si="1232"/>
        <v>6.720819047049853E-2</v>
      </c>
      <c r="J2506" s="3">
        <f t="shared" si="1233"/>
        <v>0.71819180952950146</v>
      </c>
      <c r="K2506" s="3">
        <f t="shared" si="1236"/>
        <v>6.8070981843516315E-2</v>
      </c>
      <c r="L2506" s="7">
        <f t="shared" si="1237"/>
        <v>3.1967077492018719E-4</v>
      </c>
      <c r="M2506" s="7">
        <f t="shared" si="1239"/>
        <v>1.9857089588140586E-4</v>
      </c>
      <c r="N2506" s="3">
        <f t="shared" si="1234"/>
        <v>1.8138458478055757E-4</v>
      </c>
      <c r="O2506" s="3">
        <f t="shared" si="1240"/>
        <v>0.24857342224163442</v>
      </c>
      <c r="P2506" s="3">
        <f t="shared" si="1238"/>
        <v>0.24875480682641499</v>
      </c>
    </row>
    <row r="2507" spans="1:16" x14ac:dyDescent="0.25">
      <c r="A2507" s="8">
        <f t="shared" si="1235"/>
        <v>0.24560808221784186</v>
      </c>
      <c r="B2507" s="8">
        <f t="shared" si="1225"/>
        <v>4.391917782158139E-3</v>
      </c>
      <c r="C2507" s="8">
        <f t="shared" si="1226"/>
        <v>0.53173708363112882</v>
      </c>
      <c r="D2507" s="8">
        <f t="shared" si="1227"/>
        <v>1.9301357698456138E-4</v>
      </c>
      <c r="E2507" s="8">
        <f t="shared" si="1228"/>
        <v>4.8894486423015436E-2</v>
      </c>
      <c r="F2507" s="3">
        <f t="shared" si="1229"/>
        <v>0.44305006701201194</v>
      </c>
      <c r="G2507" s="7">
        <f t="shared" si="1230"/>
        <v>3.048033569555097E-3</v>
      </c>
      <c r="H2507" s="3">
        <f t="shared" si="1231"/>
        <v>0.24865611578739696</v>
      </c>
      <c r="I2507" s="3">
        <f t="shared" si="1232"/>
        <v>6.6467135453891102E-2</v>
      </c>
      <c r="J2507" s="3">
        <f t="shared" si="1233"/>
        <v>0.71893286454610883</v>
      </c>
      <c r="K2507" s="3">
        <f t="shared" si="1236"/>
        <v>6.8009808473402433E-2</v>
      </c>
      <c r="L2507" s="7">
        <f t="shared" si="1237"/>
        <v>3.1996949008864049E-4</v>
      </c>
      <c r="M2507" s="7">
        <f t="shared" si="1239"/>
        <v>1.9857089588140586E-4</v>
      </c>
      <c r="N2507" s="3">
        <f t="shared" si="1234"/>
        <v>1.8148913508951622E-4</v>
      </c>
      <c r="O2507" s="3">
        <f t="shared" si="1240"/>
        <v>0.24857342224163442</v>
      </c>
      <c r="P2507" s="3">
        <f t="shared" si="1238"/>
        <v>0.24875491137672395</v>
      </c>
    </row>
    <row r="2508" spans="1:16" x14ac:dyDescent="0.25">
      <c r="A2508" s="8">
        <f t="shared" si="1235"/>
        <v>0.24565748001250537</v>
      </c>
      <c r="B2508" s="8">
        <f t="shared" si="1225"/>
        <v>4.3425199874946308E-3</v>
      </c>
      <c r="C2508" s="8">
        <f t="shared" si="1226"/>
        <v>0.52872065100053733</v>
      </c>
      <c r="D2508" s="8">
        <f t="shared" si="1227"/>
        <v>1.8977777006783103E-4</v>
      </c>
      <c r="E2508" s="8">
        <f t="shared" si="1228"/>
        <v>4.8897722229932168E-2</v>
      </c>
      <c r="F2508" s="3">
        <f t="shared" si="1229"/>
        <v>0.44302074817248493</v>
      </c>
      <c r="G2508" s="7">
        <f t="shared" si="1230"/>
        <v>3.0476301756414328E-3</v>
      </c>
      <c r="H2508" s="3">
        <f t="shared" si="1231"/>
        <v>0.24870511018814681</v>
      </c>
      <c r="I2508" s="3">
        <f t="shared" si="1232"/>
        <v>6.6090081375067167E-2</v>
      </c>
      <c r="J2508" s="3">
        <f t="shared" si="1233"/>
        <v>0.71930991862493276</v>
      </c>
      <c r="K2508" s="3">
        <f t="shared" si="1236"/>
        <v>6.7978656993090539E-2</v>
      </c>
      <c r="L2508" s="7">
        <f t="shared" si="1237"/>
        <v>3.2012258668699022E-4</v>
      </c>
      <c r="M2508" s="7">
        <f t="shared" si="1239"/>
        <v>1.9857089588140586E-4</v>
      </c>
      <c r="N2508" s="3">
        <f t="shared" si="1234"/>
        <v>1.8154271889893859E-4</v>
      </c>
      <c r="O2508" s="3">
        <f t="shared" si="1240"/>
        <v>0.24857342224163442</v>
      </c>
      <c r="P2508" s="3">
        <f t="shared" si="1238"/>
        <v>0.24875496496053337</v>
      </c>
    </row>
    <row r="2509" spans="1:16" x14ac:dyDescent="0.25">
      <c r="A2509" s="8">
        <f t="shared" si="1235"/>
        <v>0.24568240739869865</v>
      </c>
      <c r="B2509" s="8">
        <f t="shared" si="1225"/>
        <v>4.317592601301351E-3</v>
      </c>
      <c r="C2509" s="8">
        <f t="shared" si="1226"/>
        <v>0.52719208428716113</v>
      </c>
      <c r="D2509" s="8">
        <f t="shared" si="1227"/>
        <v>1.8815173702387174E-4</v>
      </c>
      <c r="E2509" s="8">
        <f t="shared" si="1228"/>
        <v>4.8899348262976129E-2</v>
      </c>
      <c r="F2509" s="3">
        <f t="shared" si="1229"/>
        <v>0.44300601655741689</v>
      </c>
      <c r="G2509" s="7">
        <f t="shared" si="1230"/>
        <v>3.0474274954358743E-3</v>
      </c>
      <c r="H2509" s="3">
        <f t="shared" si="1231"/>
        <v>0.24872983489413453</v>
      </c>
      <c r="I2509" s="3">
        <f t="shared" si="1232"/>
        <v>6.5899010535895142E-2</v>
      </c>
      <c r="J2509" s="3">
        <f t="shared" si="1233"/>
        <v>0.7195009894641049</v>
      </c>
      <c r="K2509" s="3">
        <f t="shared" si="1236"/>
        <v>6.7962864511690382E-2</v>
      </c>
      <c r="L2509" s="7">
        <f t="shared" si="1237"/>
        <v>3.2020045184008719E-4</v>
      </c>
      <c r="M2509" s="7">
        <f t="shared" si="1239"/>
        <v>1.9857089588140586E-4</v>
      </c>
      <c r="N2509" s="3">
        <f t="shared" si="1234"/>
        <v>1.8156997170252253E-4</v>
      </c>
      <c r="O2509" s="3">
        <f t="shared" si="1240"/>
        <v>0.24857342224163442</v>
      </c>
      <c r="P2509" s="3">
        <f t="shared" si="1238"/>
        <v>0.24875499221333694</v>
      </c>
    </row>
    <row r="2510" spans="1:16" x14ac:dyDescent="0.25">
      <c r="A2510" s="8">
        <f t="shared" si="1235"/>
        <v>0.24569498605829987</v>
      </c>
      <c r="B2510" s="8">
        <f t="shared" si="1225"/>
        <v>4.305013941700131E-3</v>
      </c>
      <c r="C2510" s="8">
        <f t="shared" si="1226"/>
        <v>0.52641910545802473</v>
      </c>
      <c r="D2510" s="8">
        <f t="shared" si="1227"/>
        <v>1.8733296839278969E-4</v>
      </c>
      <c r="E2510" s="8">
        <f t="shared" si="1228"/>
        <v>4.8900167031607211E-2</v>
      </c>
      <c r="F2510" s="3">
        <f t="shared" si="1229"/>
        <v>0.44299859900750332</v>
      </c>
      <c r="G2510" s="7">
        <f t="shared" si="1230"/>
        <v>3.0473254460032717E-3</v>
      </c>
      <c r="H2510" s="3">
        <f t="shared" si="1231"/>
        <v>0.24874231150430315</v>
      </c>
      <c r="I2510" s="3">
        <f t="shared" si="1232"/>
        <v>6.5802388182253091E-2</v>
      </c>
      <c r="J2510" s="3">
        <f t="shared" si="1233"/>
        <v>0.71959761181774695</v>
      </c>
      <c r="K2510" s="3">
        <f t="shared" si="1236"/>
        <v>6.7954876765199984E-2</v>
      </c>
      <c r="L2510" s="7">
        <f t="shared" si="1237"/>
        <v>3.2023989990918894E-4</v>
      </c>
      <c r="M2510" s="7">
        <f t="shared" si="1239"/>
        <v>1.9857089588140586E-4</v>
      </c>
      <c r="N2510" s="3">
        <f t="shared" si="1234"/>
        <v>1.8158377852670819E-4</v>
      </c>
      <c r="O2510" s="3">
        <f t="shared" si="1240"/>
        <v>0.24857342224163442</v>
      </c>
      <c r="P2510" s="3">
        <f t="shared" si="1238"/>
        <v>0.24875500602016112</v>
      </c>
    </row>
    <row r="2511" spans="1:16" x14ac:dyDescent="0.25">
      <c r="A2511" s="8">
        <f t="shared" si="1235"/>
        <v>0.24570133331622884</v>
      </c>
      <c r="B2511" s="8">
        <f t="shared" si="1225"/>
        <v>4.2986666837711573E-3</v>
      </c>
      <c r="C2511" s="8">
        <f t="shared" si="1226"/>
        <v>0.52602863509396736</v>
      </c>
      <c r="D2511" s="8">
        <f t="shared" si="1227"/>
        <v>1.8692025912018725E-4</v>
      </c>
      <c r="E2511" s="8">
        <f t="shared" si="1228"/>
        <v>4.8900579740879815E-2</v>
      </c>
      <c r="F2511" s="3">
        <f t="shared" si="1229"/>
        <v>0.44299486020459894</v>
      </c>
      <c r="G2511" s="7">
        <f t="shared" si="1230"/>
        <v>3.0472740088150953E-3</v>
      </c>
      <c r="H2511" s="3">
        <f t="shared" si="1231"/>
        <v>0.24874860732504395</v>
      </c>
      <c r="I2511" s="3">
        <f t="shared" si="1232"/>
        <v>6.575357938674592E-2</v>
      </c>
      <c r="J2511" s="3">
        <f t="shared" si="1233"/>
        <v>0.71964642061325401</v>
      </c>
      <c r="K2511" s="3">
        <f t="shared" si="1236"/>
        <v>6.7950841330119707E-2</v>
      </c>
      <c r="L2511" s="7">
        <f t="shared" si="1237"/>
        <v>3.2025984560897622E-4</v>
      </c>
      <c r="M2511" s="7">
        <f t="shared" si="1239"/>
        <v>1.9857089588140586E-4</v>
      </c>
      <c r="N2511" s="3">
        <f t="shared" si="1234"/>
        <v>1.8159075952163371E-4</v>
      </c>
      <c r="O2511" s="3">
        <f t="shared" si="1240"/>
        <v>0.24857342224163442</v>
      </c>
      <c r="P2511" s="3">
        <f t="shared" si="1238"/>
        <v>0.24875501300115604</v>
      </c>
    </row>
    <row r="2512" spans="1:16" x14ac:dyDescent="0.25">
      <c r="A2512" s="8">
        <f t="shared" si="1235"/>
        <v>0.24570453615428489</v>
      </c>
      <c r="B2512" s="8">
        <f t="shared" si="1225"/>
        <v>4.2954638457151084E-3</v>
      </c>
      <c r="C2512" s="8">
        <f t="shared" si="1226"/>
        <v>0.52583149550968544</v>
      </c>
      <c r="D2512" s="8">
        <f t="shared" si="1227"/>
        <v>1.8671211884708615E-4</v>
      </c>
      <c r="E2512" s="8">
        <f t="shared" si="1228"/>
        <v>4.8900787881152916E-2</v>
      </c>
      <c r="F2512" s="3">
        <f t="shared" si="1229"/>
        <v>0.44299297465070137</v>
      </c>
      <c r="G2512" s="7">
        <f t="shared" si="1230"/>
        <v>3.0472480681657905E-3</v>
      </c>
      <c r="H2512" s="3">
        <f t="shared" si="1231"/>
        <v>0.24875178422245067</v>
      </c>
      <c r="I2512" s="3">
        <f t="shared" si="1232"/>
        <v>6.572893693871068E-2</v>
      </c>
      <c r="J2512" s="3">
        <f t="shared" si="1233"/>
        <v>0.71967106306128925</v>
      </c>
      <c r="K2512" s="3">
        <f t="shared" si="1236"/>
        <v>6.7948803823154949E-2</v>
      </c>
      <c r="L2512" s="7">
        <f t="shared" si="1237"/>
        <v>3.2026992045300817E-4</v>
      </c>
      <c r="M2512" s="7">
        <f>M2504</f>
        <v>1.9857089588140586E-4</v>
      </c>
      <c r="N2512" s="3">
        <f t="shared" si="1234"/>
        <v>1.815942857170449E-4</v>
      </c>
      <c r="O2512" s="3">
        <f>O2504</f>
        <v>0.24857342224163442</v>
      </c>
      <c r="P2512" s="3">
        <f t="shared" si="1238"/>
        <v>0.24875501652735146</v>
      </c>
    </row>
    <row r="2513" spans="1:16" x14ac:dyDescent="0.25">
      <c r="A2513" s="8">
        <f t="shared" si="1235"/>
        <v>0.24570615230673529</v>
      </c>
      <c r="B2513" s="8">
        <f t="shared" si="1225"/>
        <v>4.2938476932647129E-3</v>
      </c>
      <c r="C2513" s="8">
        <f t="shared" si="1226"/>
        <v>0.5257319914404861</v>
      </c>
      <c r="D2513" s="8">
        <f t="shared" si="1227"/>
        <v>1.8660712017632385E-4</v>
      </c>
      <c r="E2513" s="8">
        <f t="shared" si="1228"/>
        <v>4.8900892879823674E-2</v>
      </c>
      <c r="F2513" s="3">
        <f t="shared" si="1229"/>
        <v>0.44299202346820232</v>
      </c>
      <c r="G2513" s="7">
        <f t="shared" si="1230"/>
        <v>3.047234982243048E-3</v>
      </c>
      <c r="H2513" s="3">
        <f t="shared" si="1231"/>
        <v>0.24875338728897833</v>
      </c>
      <c r="I2513" s="3">
        <f t="shared" si="1232"/>
        <v>6.5716498930060763E-2</v>
      </c>
      <c r="J2513" s="3">
        <f t="shared" si="1233"/>
        <v>0.71968350106993917</v>
      </c>
      <c r="K2513" s="3">
        <f t="shared" si="1236"/>
        <v>6.7947775386157511E-2</v>
      </c>
      <c r="L2513" s="7">
        <f t="shared" si="1237"/>
        <v>3.2027500682240453E-4</v>
      </c>
      <c r="M2513" s="7">
        <f t="shared" si="1239"/>
        <v>1.9857089588140586E-4</v>
      </c>
      <c r="N2513" s="3">
        <f t="shared" si="1234"/>
        <v>1.8159606594633361E-4</v>
      </c>
      <c r="O2513" s="3">
        <f t="shared" si="1240"/>
        <v>0.24857342224163442</v>
      </c>
      <c r="P2513" s="3">
        <f t="shared" si="1238"/>
        <v>0.24875501830758076</v>
      </c>
    </row>
    <row r="2514" spans="1:16" x14ac:dyDescent="0.25">
      <c r="A2514" s="8">
        <f t="shared" si="1235"/>
        <v>0.24570696781603651</v>
      </c>
      <c r="B2514" s="8">
        <f t="shared" si="1225"/>
        <v>4.2930321839634855E-3</v>
      </c>
      <c r="C2514" s="8">
        <f t="shared" si="1226"/>
        <v>0.52568177477824207</v>
      </c>
      <c r="D2514" s="8">
        <f t="shared" si="1227"/>
        <v>1.8655414529578345E-4</v>
      </c>
      <c r="E2514" s="8">
        <f t="shared" si="1228"/>
        <v>4.8900945854704218E-2</v>
      </c>
      <c r="F2514" s="3">
        <f t="shared" si="1229"/>
        <v>0.44299154357054155</v>
      </c>
      <c r="G2514" s="7">
        <f t="shared" si="1230"/>
        <v>3.0472283800467544E-3</v>
      </c>
      <c r="H2514" s="3">
        <f t="shared" si="1231"/>
        <v>0.24875419619608327</v>
      </c>
      <c r="I2514" s="3">
        <f t="shared" si="1232"/>
        <v>6.5710221847280259E-2</v>
      </c>
      <c r="J2514" s="3">
        <f t="shared" si="1233"/>
        <v>0.71968977815271973</v>
      </c>
      <c r="K2514" s="3">
        <f t="shared" si="1236"/>
        <v>6.7947256358457456E-2</v>
      </c>
      <c r="L2514" s="7">
        <f t="shared" si="1237"/>
        <v>3.2027757406343806E-4</v>
      </c>
      <c r="M2514" s="7">
        <f t="shared" si="1239"/>
        <v>1.9857089588140586E-4</v>
      </c>
      <c r="N2514" s="3">
        <f t="shared" si="1234"/>
        <v>1.8159696448069536E-4</v>
      </c>
      <c r="O2514" s="3">
        <f t="shared" si="1240"/>
        <v>0.24857342224163442</v>
      </c>
      <c r="P2514" s="3">
        <f t="shared" si="1238"/>
        <v>0.24875501920611512</v>
      </c>
    </row>
    <row r="2515" spans="1:16" x14ac:dyDescent="0.25">
      <c r="A2515" s="8">
        <f t="shared" si="1235"/>
        <v>0.24570737932105244</v>
      </c>
      <c r="B2515" s="8">
        <f t="shared" si="1225"/>
        <v>4.2926206789475618E-3</v>
      </c>
      <c r="C2515" s="8">
        <f t="shared" si="1226"/>
        <v>0.525656433731712</v>
      </c>
      <c r="D2515" s="8">
        <f t="shared" si="1227"/>
        <v>1.8652741611110447E-4</v>
      </c>
      <c r="E2515" s="8">
        <f t="shared" si="1228"/>
        <v>4.8900972583888896E-2</v>
      </c>
      <c r="F2515" s="3">
        <f t="shared" si="1229"/>
        <v>0.44299130143215137</v>
      </c>
      <c r="G2515" s="7">
        <f t="shared" si="1230"/>
        <v>3.0472250488284341E-3</v>
      </c>
      <c r="H2515" s="3">
        <f t="shared" si="1231"/>
        <v>0.24875460436988087</v>
      </c>
      <c r="I2515" s="3">
        <f t="shared" si="1232"/>
        <v>6.5707054216464E-2</v>
      </c>
      <c r="J2515" s="3">
        <f t="shared" si="1233"/>
        <v>0.71969294578353593</v>
      </c>
      <c r="K2515" s="3">
        <f t="shared" si="1236"/>
        <v>6.7946994437537503E-2</v>
      </c>
      <c r="L2515" s="7">
        <f t="shared" si="1237"/>
        <v>3.202788696590214E-4</v>
      </c>
      <c r="M2515" s="7">
        <f t="shared" si="1239"/>
        <v>1.9857089588140586E-4</v>
      </c>
      <c r="N2515" s="3">
        <f t="shared" si="1234"/>
        <v>1.8159741793914955E-4</v>
      </c>
      <c r="O2515" s="3">
        <f t="shared" si="1240"/>
        <v>0.24857342224163442</v>
      </c>
      <c r="P2515" s="3">
        <f t="shared" si="1238"/>
        <v>0.24875501965957358</v>
      </c>
    </row>
    <row r="2516" spans="1:16" x14ac:dyDescent="0.25">
      <c r="A2516" s="8">
        <f t="shared" si="1235"/>
        <v>0.24570758696589878</v>
      </c>
      <c r="B2516" s="8">
        <f t="shared" si="1225"/>
        <v>4.2924130341012168E-3</v>
      </c>
      <c r="C2516" s="8">
        <f t="shared" si="1226"/>
        <v>0.52564364622260662</v>
      </c>
      <c r="D2516" s="8">
        <f t="shared" si="1227"/>
        <v>1.8651392908032843E-4</v>
      </c>
      <c r="E2516" s="8">
        <f t="shared" si="1228"/>
        <v>4.8900986070919673E-2</v>
      </c>
      <c r="F2516" s="3">
        <f t="shared" si="1229"/>
        <v>0.44299117925389292</v>
      </c>
      <c r="G2516" s="7">
        <f t="shared" si="1230"/>
        <v>3.0472233679620288E-3</v>
      </c>
      <c r="H2516" s="3">
        <f t="shared" si="1231"/>
        <v>0.24875481033386082</v>
      </c>
      <c r="I2516" s="3">
        <f t="shared" si="1232"/>
        <v>6.5705455777825827E-2</v>
      </c>
      <c r="J2516" s="3">
        <f t="shared" si="1233"/>
        <v>0.71969454422217416</v>
      </c>
      <c r="K2516" s="3">
        <f t="shared" si="1236"/>
        <v>6.7946862267478356E-2</v>
      </c>
      <c r="L2516" s="7">
        <f t="shared" si="1237"/>
        <v>3.2027952345770706E-4</v>
      </c>
      <c r="M2516" s="7">
        <f t="shared" si="1239"/>
        <v>1.9857089588140586E-4</v>
      </c>
      <c r="N2516" s="3">
        <f t="shared" si="1234"/>
        <v>1.815976467686895E-4</v>
      </c>
      <c r="O2516" s="3">
        <f t="shared" si="1240"/>
        <v>0.24857342224163442</v>
      </c>
      <c r="P2516" s="3">
        <f t="shared" si="1238"/>
        <v>0.24875501988840312</v>
      </c>
    </row>
    <row r="2517" spans="1:16" x14ac:dyDescent="0.25">
      <c r="A2517" s="8">
        <f t="shared" si="1235"/>
        <v>0.24570769174316992</v>
      </c>
      <c r="B2517" s="8">
        <f t="shared" si="1225"/>
        <v>4.2923082568300797E-3</v>
      </c>
      <c r="C2517" s="8">
        <f t="shared" si="1226"/>
        <v>0.52563719354975502</v>
      </c>
      <c r="D2517" s="8">
        <f t="shared" si="1227"/>
        <v>1.8650712366694369E-4</v>
      </c>
      <c r="E2517" s="8">
        <f t="shared" si="1228"/>
        <v>4.8900992876333052E-2</v>
      </c>
      <c r="F2517" s="3">
        <f t="shared" si="1229"/>
        <v>0.44299111760405879</v>
      </c>
      <c r="G2517" s="7">
        <f t="shared" si="1230"/>
        <v>3.0472225198151094E-3</v>
      </c>
      <c r="H2517" s="3">
        <f t="shared" si="1231"/>
        <v>0.24875491426298502</v>
      </c>
      <c r="I2517" s="3">
        <f t="shared" si="1232"/>
        <v>6.5704649193719378E-2</v>
      </c>
      <c r="J2517" s="3">
        <f t="shared" si="1233"/>
        <v>0.71969535080628066</v>
      </c>
      <c r="K2517" s="3">
        <f t="shared" si="1236"/>
        <v>6.7946795573361515E-2</v>
      </c>
      <c r="L2517" s="7">
        <f t="shared" si="1237"/>
        <v>3.2027985337447002E-4</v>
      </c>
      <c r="M2517" s="7">
        <f t="shared" si="1239"/>
        <v>1.9857089588140586E-4</v>
      </c>
      <c r="N2517" s="3">
        <f t="shared" si="1234"/>
        <v>1.8159776223955652E-4</v>
      </c>
      <c r="O2517" s="3">
        <f t="shared" si="1240"/>
        <v>0.24857342224163442</v>
      </c>
      <c r="P2517" s="3">
        <f t="shared" si="1238"/>
        <v>0.24875502000387398</v>
      </c>
    </row>
    <row r="2518" spans="1:16" x14ac:dyDescent="0.25">
      <c r="A2518" s="8">
        <f t="shared" si="1235"/>
        <v>0.24570774461361439</v>
      </c>
      <c r="B2518" s="8">
        <f t="shared" si="1225"/>
        <v>4.2922553863856128E-3</v>
      </c>
      <c r="C2518" s="8">
        <f t="shared" si="1226"/>
        <v>0.52563393751191656</v>
      </c>
      <c r="D2518" s="8">
        <f t="shared" si="1227"/>
        <v>1.8650368969714767E-4</v>
      </c>
      <c r="E2518" s="8">
        <f t="shared" si="1228"/>
        <v>4.8900996310302855E-2</v>
      </c>
      <c r="F2518" s="3">
        <f t="shared" si="1229"/>
        <v>0.4429910864959376</v>
      </c>
      <c r="G2518" s="7">
        <f t="shared" si="1230"/>
        <v>3.047222091845516E-3</v>
      </c>
      <c r="H2518" s="3">
        <f t="shared" si="1231"/>
        <v>0.24875496670545991</v>
      </c>
      <c r="I2518" s="3">
        <f t="shared" si="1232"/>
        <v>6.570424218898957E-2</v>
      </c>
      <c r="J2518" s="3">
        <f t="shared" si="1233"/>
        <v>0.71969575781101036</v>
      </c>
      <c r="K2518" s="3">
        <f t="shared" si="1236"/>
        <v>6.7946761919283241E-2</v>
      </c>
      <c r="L2518" s="7">
        <f t="shared" si="1237"/>
        <v>3.2028001985273148E-4</v>
      </c>
      <c r="M2518" s="7">
        <f t="shared" si="1239"/>
        <v>1.9857089588140586E-4</v>
      </c>
      <c r="N2518" s="3">
        <f t="shared" si="1234"/>
        <v>1.8159782050694806E-4</v>
      </c>
      <c r="O2518" s="3">
        <f t="shared" si="1240"/>
        <v>0.24857342224163442</v>
      </c>
      <c r="P2518" s="3">
        <f t="shared" si="1238"/>
        <v>0.24875502006214137</v>
      </c>
    </row>
    <row r="2519" spans="1:16" x14ac:dyDescent="0.25">
      <c r="A2519" s="8">
        <f t="shared" si="1235"/>
        <v>0.24570777129195512</v>
      </c>
      <c r="B2519" s="8">
        <f t="shared" si="1225"/>
        <v>4.2922287080448818E-3</v>
      </c>
      <c r="C2519" s="8">
        <f t="shared" si="1226"/>
        <v>0.52563229451301252</v>
      </c>
      <c r="D2519" s="8">
        <f t="shared" si="1227"/>
        <v>1.8650195692943277E-4</v>
      </c>
      <c r="E2519" s="8">
        <f t="shared" si="1228"/>
        <v>4.8900998043070569E-2</v>
      </c>
      <c r="F2519" s="3">
        <f t="shared" si="1229"/>
        <v>0.4429910707989031</v>
      </c>
      <c r="G2519" s="7">
        <f t="shared" si="1230"/>
        <v>3.0472218758937695E-3</v>
      </c>
      <c r="H2519" s="3">
        <f t="shared" si="1231"/>
        <v>0.24875499316784888</v>
      </c>
      <c r="I2519" s="3">
        <f t="shared" si="1232"/>
        <v>6.5704036814126565E-2</v>
      </c>
      <c r="J2519" s="3">
        <f t="shared" si="1233"/>
        <v>0.71969596318587348</v>
      </c>
      <c r="K2519" s="3">
        <f t="shared" si="1236"/>
        <v>6.7946744937405004E-2</v>
      </c>
      <c r="L2519" s="7">
        <f t="shared" si="1237"/>
        <v>3.2028010385810293E-4</v>
      </c>
      <c r="M2519" s="7">
        <f t="shared" si="1239"/>
        <v>1.9857089588140586E-4</v>
      </c>
      <c r="N2519" s="3">
        <f t="shared" si="1234"/>
        <v>1.8159784990882808E-4</v>
      </c>
      <c r="O2519" s="3">
        <f t="shared" si="1240"/>
        <v>0.24857342224163442</v>
      </c>
      <c r="P2519" s="3">
        <f t="shared" si="1238"/>
        <v>0.24875502009154324</v>
      </c>
    </row>
    <row r="2520" spans="1:16" x14ac:dyDescent="0.25">
      <c r="A2520" s="8">
        <f t="shared" si="1235"/>
        <v>0.24570778475380228</v>
      </c>
      <c r="B2520" s="8">
        <f t="shared" si="1225"/>
        <v>4.292215246197717E-3</v>
      </c>
      <c r="C2520" s="8">
        <f t="shared" si="1226"/>
        <v>0.52563146545654416</v>
      </c>
      <c r="D2520" s="8">
        <f t="shared" si="1227"/>
        <v>1.8650108257968218E-4</v>
      </c>
      <c r="E2520" s="8">
        <f t="shared" si="1228"/>
        <v>4.8900998917420314E-2</v>
      </c>
      <c r="F2520" s="3">
        <f t="shared" si="1229"/>
        <v>0.44299106287822382</v>
      </c>
      <c r="G2520" s="7">
        <f t="shared" si="1230"/>
        <v>3.0472217669251312E-3</v>
      </c>
      <c r="H2520" s="3">
        <f t="shared" si="1231"/>
        <v>0.24875500652072741</v>
      </c>
      <c r="I2520" s="3">
        <f t="shared" si="1232"/>
        <v>6.5703933182068019E-2</v>
      </c>
      <c r="J2520" s="3">
        <f t="shared" si="1233"/>
        <v>0.71969606681793197</v>
      </c>
      <c r="K2520" s="3">
        <f t="shared" si="1236"/>
        <v>6.7946736368355395E-2</v>
      </c>
      <c r="L2520" s="7">
        <f t="shared" si="1237"/>
        <v>3.2028014624725697E-4</v>
      </c>
      <c r="M2520" s="7">
        <f t="shared" si="1239"/>
        <v>1.9857089588140586E-4</v>
      </c>
      <c r="N2520" s="3">
        <f t="shared" si="1234"/>
        <v>1.8159786474503199E-4</v>
      </c>
      <c r="O2520" s="3">
        <f t="shared" si="1240"/>
        <v>0.24857342224163442</v>
      </c>
      <c r="P2520" s="3">
        <f t="shared" si="1238"/>
        <v>0.24875502010637945</v>
      </c>
    </row>
    <row r="2521" spans="1:16" x14ac:dyDescent="0.25">
      <c r="A2521" s="8">
        <f t="shared" si="1235"/>
        <v>0.24570779154662831</v>
      </c>
      <c r="B2521" s="8">
        <f t="shared" si="1225"/>
        <v>4.2922084533716931E-3</v>
      </c>
      <c r="C2521" s="8">
        <f t="shared" si="1226"/>
        <v>0.52563104711552366</v>
      </c>
      <c r="D2521" s="8">
        <f t="shared" si="1227"/>
        <v>1.8650064138474223E-4</v>
      </c>
      <c r="E2521" s="8">
        <f t="shared" si="1228"/>
        <v>4.8900999358615256E-2</v>
      </c>
      <c r="F2521" s="3">
        <f t="shared" si="1229"/>
        <v>0.44299105888146673</v>
      </c>
      <c r="G2521" s="7">
        <f t="shared" si="1230"/>
        <v>3.0472217119397998E-3</v>
      </c>
      <c r="H2521" s="3">
        <f t="shared" si="1231"/>
        <v>0.24875501325856811</v>
      </c>
      <c r="I2521" s="3">
        <f t="shared" si="1232"/>
        <v>6.5703880889440458E-2</v>
      </c>
      <c r="J2521" s="3">
        <f t="shared" si="1233"/>
        <v>0.71969611911055953</v>
      </c>
      <c r="K2521" s="3">
        <f t="shared" si="1236"/>
        <v>6.7946732044421518E-2</v>
      </c>
      <c r="L2521" s="7">
        <f t="shared" si="1237"/>
        <v>3.2028016763680048E-4</v>
      </c>
      <c r="M2521" s="7">
        <f t="shared" si="1239"/>
        <v>1.9857089588140586E-4</v>
      </c>
      <c r="N2521" s="3">
        <f t="shared" si="1234"/>
        <v>1.8159787223137223E-4</v>
      </c>
      <c r="O2521" s="3">
        <f t="shared" si="1240"/>
        <v>0.24857342224163442</v>
      </c>
      <c r="P2521" s="3">
        <f t="shared" si="1238"/>
        <v>0.2487550201138658</v>
      </c>
    </row>
    <row r="2522" spans="1:16" x14ac:dyDescent="0.25">
      <c r="A2522" s="8">
        <f t="shared" si="1235"/>
        <v>0.24570779497427714</v>
      </c>
      <c r="B2522" s="8">
        <f t="shared" si="1225"/>
        <v>4.2922050257228617E-3</v>
      </c>
      <c r="C2522" s="8">
        <f t="shared" si="1226"/>
        <v>0.52563083602120964</v>
      </c>
      <c r="D2522" s="8">
        <f t="shared" si="1227"/>
        <v>1.865004187586311E-4</v>
      </c>
      <c r="E2522" s="8">
        <f t="shared" si="1228"/>
        <v>4.8900999581241368E-2</v>
      </c>
      <c r="F2522" s="3">
        <f t="shared" si="1229"/>
        <v>0.44299105686471085</v>
      </c>
      <c r="G2522" s="7">
        <f t="shared" si="1230"/>
        <v>3.0472216841943081E-3</v>
      </c>
      <c r="H2522" s="3">
        <f t="shared" si="1231"/>
        <v>0.24875501665847144</v>
      </c>
      <c r="I2522" s="3">
        <f t="shared" si="1232"/>
        <v>6.5703854502651204E-2</v>
      </c>
      <c r="J2522" s="3">
        <f t="shared" si="1233"/>
        <v>0.71969614549734873</v>
      </c>
      <c r="K2522" s="3">
        <f t="shared" si="1236"/>
        <v>6.7946729862570193E-2</v>
      </c>
      <c r="L2522" s="7">
        <f t="shared" si="1237"/>
        <v>3.2028017842994073E-4</v>
      </c>
      <c r="M2522" s="7">
        <f t="shared" si="1239"/>
        <v>1.9857089588140586E-4</v>
      </c>
      <c r="N2522" s="3">
        <f t="shared" si="1234"/>
        <v>1.8159787600897131E-4</v>
      </c>
      <c r="O2522" s="3">
        <f t="shared" si="1240"/>
        <v>0.24857342224163442</v>
      </c>
      <c r="P2522" s="3">
        <f t="shared" si="1238"/>
        <v>0.24875502011764339</v>
      </c>
    </row>
    <row r="2523" spans="1:16" x14ac:dyDescent="0.25">
      <c r="A2523" s="8">
        <f t="shared" si="1235"/>
        <v>0.24570779670386311</v>
      </c>
      <c r="B2523" s="8">
        <f t="shared" si="1225"/>
        <v>4.2922032961368872E-3</v>
      </c>
      <c r="C2523" s="8">
        <f t="shared" si="1226"/>
        <v>0.52563072950333378</v>
      </c>
      <c r="D2523" s="8">
        <f t="shared" si="1227"/>
        <v>1.8650030642189484E-4</v>
      </c>
      <c r="E2523" s="8">
        <f t="shared" si="1228"/>
        <v>4.8900999693578105E-2</v>
      </c>
      <c r="F2523" s="3">
        <f t="shared" si="1229"/>
        <v>0.4429910558470595</v>
      </c>
      <c r="G2523" s="7">
        <f t="shared" si="1230"/>
        <v>3.0472216701939838E-3</v>
      </c>
      <c r="H2523" s="3">
        <f t="shared" si="1231"/>
        <v>0.24875501837405709</v>
      </c>
      <c r="I2523" s="3">
        <f t="shared" si="1232"/>
        <v>6.5703841187916723E-2</v>
      </c>
      <c r="J2523" s="3">
        <f t="shared" si="1233"/>
        <v>0.71969615881208326</v>
      </c>
      <c r="K2523" s="3">
        <f t="shared" si="1236"/>
        <v>6.794672876161123E-2</v>
      </c>
      <c r="L2523" s="7">
        <f t="shared" si="1237"/>
        <v>3.2028018387614461E-4</v>
      </c>
      <c r="M2523" s="7">
        <f t="shared" si="1239"/>
        <v>1.9857089588140586E-4</v>
      </c>
      <c r="N2523" s="3">
        <f t="shared" si="1234"/>
        <v>1.8159787791514266E-4</v>
      </c>
      <c r="O2523" s="3">
        <f t="shared" si="1240"/>
        <v>0.24857342224163442</v>
      </c>
      <c r="P2523" s="3">
        <f t="shared" si="1238"/>
        <v>0.24875502011954956</v>
      </c>
    </row>
    <row r="2524" spans="1:16" x14ac:dyDescent="0.25">
      <c r="A2524" s="8">
        <f t="shared" si="1235"/>
        <v>0.24570779757660935</v>
      </c>
      <c r="B2524" s="8">
        <f t="shared" si="1225"/>
        <v>4.2922024233906508E-3</v>
      </c>
      <c r="C2524" s="8">
        <f t="shared" si="1226"/>
        <v>0.52563067575458122</v>
      </c>
      <c r="D2524" s="8">
        <f t="shared" si="1227"/>
        <v>1.8650024973697072E-4</v>
      </c>
      <c r="E2524" s="8">
        <f t="shared" si="1228"/>
        <v>4.8900999750263026E-2</v>
      </c>
      <c r="F2524" s="3">
        <f t="shared" si="1229"/>
        <v>0.44299105533355437</v>
      </c>
      <c r="G2524" s="7">
        <f t="shared" si="1230"/>
        <v>3.0472216631294443E-3</v>
      </c>
      <c r="H2524" s="3">
        <f t="shared" si="1231"/>
        <v>0.24875501923973881</v>
      </c>
      <c r="I2524" s="3">
        <f t="shared" si="1232"/>
        <v>6.5703834469322653E-2</v>
      </c>
      <c r="J2524" s="3">
        <f t="shared" si="1233"/>
        <v>0.71969616553067728</v>
      </c>
      <c r="K2524" s="3">
        <f t="shared" si="1236"/>
        <v>6.7946728206069076E-2</v>
      </c>
      <c r="L2524" s="7">
        <f t="shared" si="1237"/>
        <v>3.2028018662429066E-4</v>
      </c>
      <c r="M2524" s="7">
        <f t="shared" si="1239"/>
        <v>1.9857089588140586E-4</v>
      </c>
      <c r="N2524" s="3">
        <f t="shared" si="1234"/>
        <v>1.8159787887699378E-4</v>
      </c>
      <c r="O2524" s="3">
        <f t="shared" si="1240"/>
        <v>0.24857342224163442</v>
      </c>
      <c r="P2524" s="3">
        <f t="shared" si="1238"/>
        <v>0.24875502012051143</v>
      </c>
    </row>
    <row r="2525" spans="1:16" x14ac:dyDescent="0.25">
      <c r="A2525" s="8">
        <f t="shared" si="1235"/>
        <v>0.24570779801699566</v>
      </c>
      <c r="B2525" s="8">
        <f t="shared" si="1225"/>
        <v>4.2922019830043401E-3</v>
      </c>
      <c r="C2525" s="8">
        <f t="shared" si="1226"/>
        <v>0.52563064863304731</v>
      </c>
      <c r="D2525" s="8">
        <f t="shared" si="1227"/>
        <v>1.8650022113385345E-4</v>
      </c>
      <c r="E2525" s="8">
        <f t="shared" si="1228"/>
        <v>4.8900999778866146E-2</v>
      </c>
      <c r="F2525" s="3">
        <f t="shared" si="1229"/>
        <v>0.44299105507444053</v>
      </c>
      <c r="G2525" s="7">
        <f t="shared" si="1230"/>
        <v>3.0472216595646895E-3</v>
      </c>
      <c r="H2525" s="3">
        <f t="shared" si="1231"/>
        <v>0.24875501967656036</v>
      </c>
      <c r="I2525" s="3">
        <f t="shared" si="1232"/>
        <v>6.5703831079130914E-2</v>
      </c>
      <c r="J2525" s="3">
        <f t="shared" si="1233"/>
        <v>0.71969616892086907</v>
      </c>
      <c r="K2525" s="3">
        <f t="shared" si="1236"/>
        <v>6.7946727925743383E-2</v>
      </c>
      <c r="L2525" s="7">
        <f t="shared" si="1237"/>
        <v>3.2028018801100096E-4</v>
      </c>
      <c r="M2525" s="7">
        <f t="shared" si="1239"/>
        <v>1.9857089588140586E-4</v>
      </c>
      <c r="N2525" s="3">
        <f t="shared" si="1234"/>
        <v>1.8159787936234236E-4</v>
      </c>
      <c r="O2525" s="3">
        <f t="shared" si="1240"/>
        <v>0.24857342224163442</v>
      </c>
      <c r="P2525" s="3">
        <f t="shared" si="1238"/>
        <v>0.24875502012099676</v>
      </c>
    </row>
    <row r="2527" spans="1:16" x14ac:dyDescent="0.25">
      <c r="A2527" s="5" t="s">
        <v>75</v>
      </c>
      <c r="B2527" s="5"/>
      <c r="C2527" s="5"/>
      <c r="D2527" s="5"/>
      <c r="E2527" s="5"/>
      <c r="F2527">
        <f>F2494+1</f>
        <v>77</v>
      </c>
      <c r="G2527" t="s">
        <v>76</v>
      </c>
      <c r="H2527">
        <f>D$18/100</f>
        <v>0.7</v>
      </c>
      <c r="K2527" t="s">
        <v>15</v>
      </c>
    </row>
    <row r="2528" spans="1:16" x14ac:dyDescent="0.25">
      <c r="A2528" s="1" t="s">
        <v>82</v>
      </c>
      <c r="B2528" s="1" t="s">
        <v>182</v>
      </c>
      <c r="C2528" s="1" t="s">
        <v>183</v>
      </c>
      <c r="D2528" s="1" t="s">
        <v>184</v>
      </c>
      <c r="E2528" s="1" t="s">
        <v>185</v>
      </c>
      <c r="F2528" s="1" t="s">
        <v>79</v>
      </c>
      <c r="G2528" s="1" t="s">
        <v>81</v>
      </c>
      <c r="H2528" s="1" t="s">
        <v>84</v>
      </c>
      <c r="I2528" s="1" t="s">
        <v>60</v>
      </c>
      <c r="J2528" s="1" t="s">
        <v>187</v>
      </c>
      <c r="K2528" s="1" t="s">
        <v>86</v>
      </c>
      <c r="L2528" s="1" t="s">
        <v>88</v>
      </c>
      <c r="M2528" s="1" t="s">
        <v>88</v>
      </c>
      <c r="N2528" s="1" t="s">
        <v>90</v>
      </c>
      <c r="O2528" s="1" t="s">
        <v>92</v>
      </c>
      <c r="P2528" s="1" t="s">
        <v>92</v>
      </c>
    </row>
    <row r="2529" spans="1:16" x14ac:dyDescent="0.25">
      <c r="A2529" s="1" t="s">
        <v>77</v>
      </c>
      <c r="B2529" s="1" t="s">
        <v>10</v>
      </c>
      <c r="C2529" s="1" t="s">
        <v>57</v>
      </c>
      <c r="D2529" s="1" t="s">
        <v>59</v>
      </c>
      <c r="E2529" s="1" t="s">
        <v>186</v>
      </c>
      <c r="F2529" s="1" t="s">
        <v>78</v>
      </c>
      <c r="G2529" s="1" t="s">
        <v>80</v>
      </c>
      <c r="H2529" s="1" t="s">
        <v>83</v>
      </c>
      <c r="I2529" s="1" t="s">
        <v>61</v>
      </c>
      <c r="J2529" s="1" t="s">
        <v>188</v>
      </c>
      <c r="K2529" s="1" t="s">
        <v>85</v>
      </c>
      <c r="L2529" s="1" t="s">
        <v>87</v>
      </c>
      <c r="M2529" s="1" t="s">
        <v>28</v>
      </c>
      <c r="N2529" s="1" t="s">
        <v>89</v>
      </c>
      <c r="O2529" s="1" t="s">
        <v>32</v>
      </c>
      <c r="P2529" s="1" t="s">
        <v>91</v>
      </c>
    </row>
    <row r="2530" spans="1:16" x14ac:dyDescent="0.25">
      <c r="A2530" s="1" t="s">
        <v>0</v>
      </c>
      <c r="B2530" s="1" t="s">
        <v>0</v>
      </c>
      <c r="C2530" s="1" t="s">
        <v>97</v>
      </c>
      <c r="D2530" s="1" t="s">
        <v>17</v>
      </c>
      <c r="E2530" s="1" t="s">
        <v>17</v>
      </c>
      <c r="F2530" s="1" t="s">
        <v>22</v>
      </c>
      <c r="G2530" s="1" t="s">
        <v>0</v>
      </c>
      <c r="H2530" s="1" t="s">
        <v>0</v>
      </c>
      <c r="I2530" s="1" t="s">
        <v>0</v>
      </c>
      <c r="J2530" s="1" t="s">
        <v>0</v>
      </c>
      <c r="K2530" s="1" t="s">
        <v>0</v>
      </c>
      <c r="L2530" s="1" t="s">
        <v>20</v>
      </c>
      <c r="M2530" s="1" t="s">
        <v>20</v>
      </c>
      <c r="N2530" s="1" t="s">
        <v>0</v>
      </c>
      <c r="O2530" s="1" t="s">
        <v>0</v>
      </c>
      <c r="P2530" s="1" t="s">
        <v>0</v>
      </c>
    </row>
    <row r="2531" spans="1:16" x14ac:dyDescent="0.25">
      <c r="A2531" s="8">
        <v>0.2</v>
      </c>
      <c r="B2531" s="8">
        <f t="shared" ref="B2531:B2558" si="1241">IF(A2531&lt;$D$24,A2531,2*$D$24-A2531)</f>
        <v>4.9999999999999989E-2</v>
      </c>
      <c r="C2531" s="8">
        <f t="shared" ref="C2531:C2558" si="1242">2*ACOS(($D$24-B2531)/$D$24)</f>
        <v>1.8545904360032242</v>
      </c>
      <c r="D2531" s="8">
        <f t="shared" ref="D2531:D2558" si="1243">$D$24^2*(C2531-SIN(C2531))/2</f>
        <v>6.9889877812751881E-3</v>
      </c>
      <c r="E2531" s="8">
        <f t="shared" ref="E2531:E2558" si="1244">IF(A2531&lt;$D$24,D2531,3.1416*($D$24)^2-D2531)</f>
        <v>4.2098512218724814E-2</v>
      </c>
      <c r="F2531" s="3">
        <f t="shared" ref="F2531:F2558" si="1245">$D$19/E2531</f>
        <v>0.51457175906087338</v>
      </c>
      <c r="G2531" s="7">
        <f t="shared" ref="G2531:G2558" si="1246">F2531^2/(2*32.2)</f>
        <v>4.1115542736490911E-3</v>
      </c>
      <c r="H2531" s="3">
        <f t="shared" ref="H2531:H2558" si="1247">A2531+G2531</f>
        <v>0.2041115542736491</v>
      </c>
      <c r="I2531" s="3">
        <f t="shared" ref="I2531:I2558" si="1248">$D$24*C2531</f>
        <v>0.23182380450040302</v>
      </c>
      <c r="J2531" s="3">
        <f t="shared" ref="J2531:J2558" si="1249">IF(A2531&lt;$D$24,I2531,(2*3.1416*$D$24-I2531))</f>
        <v>0.55357619549959702</v>
      </c>
      <c r="K2531" s="3">
        <f>E2531/J2531</f>
        <v>7.6048270429568104E-2</v>
      </c>
      <c r="L2531" s="7">
        <f>($D$21^2)*(F2531^2)/(($D$20^2)*(K2531^1.333))</f>
        <v>3.7189525515176188E-4</v>
      </c>
      <c r="M2531" s="7">
        <f>D2514</f>
        <v>1.8655414529578345E-4</v>
      </c>
      <c r="N2531" s="3">
        <f t="shared" ref="N2531:N2558" si="1250">((M2531+L2531)/2)*D$30</f>
        <v>1.9545729015664083E-4</v>
      </c>
      <c r="O2531" s="3">
        <f>H2525</f>
        <v>0.24875501967656036</v>
      </c>
      <c r="P2531" s="3">
        <f>N2531+O2531</f>
        <v>0.24895047696671699</v>
      </c>
    </row>
    <row r="2532" spans="1:16" x14ac:dyDescent="0.25">
      <c r="A2532" s="8">
        <f t="shared" ref="A2532:A2558" si="1251">A2531+(P2531-H2531)/2</f>
        <v>0.22241946134653395</v>
      </c>
      <c r="B2532" s="8">
        <f t="shared" si="1241"/>
        <v>2.7580538653466047E-2</v>
      </c>
      <c r="C2532" s="8">
        <f t="shared" si="1242"/>
        <v>1.3543189210451285</v>
      </c>
      <c r="D2532" s="8">
        <f t="shared" si="1243"/>
        <v>2.9504593256048355E-3</v>
      </c>
      <c r="E2532" s="8">
        <f t="shared" si="1244"/>
        <v>4.6137040674395162E-2</v>
      </c>
      <c r="F2532" s="3">
        <f t="shared" si="1245"/>
        <v>0.4695295833800005</v>
      </c>
      <c r="G2532" s="7">
        <f t="shared" si="1246"/>
        <v>3.4232613302639259E-3</v>
      </c>
      <c r="H2532" s="3">
        <f t="shared" si="1247"/>
        <v>0.22584272267679789</v>
      </c>
      <c r="I2532" s="3">
        <f t="shared" si="1248"/>
        <v>0.16928986513064107</v>
      </c>
      <c r="J2532" s="3">
        <f t="shared" si="1249"/>
        <v>0.61611013486935895</v>
      </c>
      <c r="K2532" s="3">
        <f t="shared" ref="K2532:K2558" si="1252">E2532/J2532</f>
        <v>7.4884404691992507E-2</v>
      </c>
      <c r="L2532" s="7">
        <f t="shared" ref="L2532:L2558" si="1253">($D$21^2)*(F2532^2)/(($D$20^2)*(K2532^1.333))</f>
        <v>3.1606983119516661E-4</v>
      </c>
      <c r="M2532" s="7">
        <f>M2531</f>
        <v>1.8655414529578345E-4</v>
      </c>
      <c r="N2532" s="3">
        <f t="shared" si="1250"/>
        <v>1.7591839177183251E-4</v>
      </c>
      <c r="O2532" s="3">
        <f>O2531</f>
        <v>0.24875501967656036</v>
      </c>
      <c r="P2532" s="3">
        <f t="shared" ref="P2532:P2558" si="1254">N2532+O2532</f>
        <v>0.24893093806833219</v>
      </c>
    </row>
    <row r="2533" spans="1:16" x14ac:dyDescent="0.25">
      <c r="A2533" s="8">
        <f t="shared" si="1251"/>
        <v>0.23396356904230109</v>
      </c>
      <c r="B2533" s="8">
        <f t="shared" si="1241"/>
        <v>1.6036430957698911E-2</v>
      </c>
      <c r="C2533" s="8">
        <f t="shared" si="1242"/>
        <v>1.0242361597448331</v>
      </c>
      <c r="D2533" s="8">
        <f t="shared" si="1243"/>
        <v>1.3274900640677344E-3</v>
      </c>
      <c r="E2533" s="8">
        <f t="shared" si="1244"/>
        <v>4.7760009935932268E-2</v>
      </c>
      <c r="F2533" s="3">
        <f t="shared" si="1245"/>
        <v>0.45357414111291777</v>
      </c>
      <c r="G2533" s="7">
        <f t="shared" si="1246"/>
        <v>3.1945574764956682E-3</v>
      </c>
      <c r="H2533" s="3">
        <f t="shared" si="1247"/>
        <v>0.23715812651879675</v>
      </c>
      <c r="I2533" s="3">
        <f t="shared" si="1248"/>
        <v>0.12802951996810413</v>
      </c>
      <c r="J2533" s="3">
        <f t="shared" si="1249"/>
        <v>0.6573704800318958</v>
      </c>
      <c r="K2533" s="3">
        <f t="shared" si="1252"/>
        <v>7.2653110212090657E-2</v>
      </c>
      <c r="L2533" s="7">
        <f t="shared" si="1253"/>
        <v>3.0708990874196051E-4</v>
      </c>
      <c r="M2533" s="7">
        <f t="shared" ref="M2533:M2558" si="1255">M2532</f>
        <v>1.8655414529578345E-4</v>
      </c>
      <c r="N2533" s="3">
        <f t="shared" si="1250"/>
        <v>1.7277541891321039E-4</v>
      </c>
      <c r="O2533" s="3">
        <f t="shared" ref="O2533:O2558" si="1256">O2532</f>
        <v>0.24875501967656036</v>
      </c>
      <c r="P2533" s="3">
        <f t="shared" si="1254"/>
        <v>0.24892779509547358</v>
      </c>
    </row>
    <row r="2534" spans="1:16" x14ac:dyDescent="0.25">
      <c r="A2534" s="8">
        <f t="shared" si="1251"/>
        <v>0.2398484033306395</v>
      </c>
      <c r="B2534" s="8">
        <f t="shared" si="1241"/>
        <v>1.0151596669360496E-2</v>
      </c>
      <c r="C2534" s="8">
        <f t="shared" si="1242"/>
        <v>0.81159828466753314</v>
      </c>
      <c r="D2534" s="8">
        <f t="shared" si="1243"/>
        <v>6.7351578979315228E-4</v>
      </c>
      <c r="E2534" s="8">
        <f t="shared" si="1244"/>
        <v>4.8413984210206845E-2</v>
      </c>
      <c r="F2534" s="3">
        <f t="shared" si="1245"/>
        <v>0.44744727870729284</v>
      </c>
      <c r="G2534" s="7">
        <f t="shared" si="1246"/>
        <v>3.1088364475553069E-3</v>
      </c>
      <c r="H2534" s="3">
        <f t="shared" si="1247"/>
        <v>0.24295723977819481</v>
      </c>
      <c r="I2534" s="3">
        <f t="shared" si="1248"/>
        <v>0.10144978558344164</v>
      </c>
      <c r="J2534" s="3">
        <f t="shared" si="1249"/>
        <v>0.68395021441655834</v>
      </c>
      <c r="K2534" s="3">
        <f t="shared" si="1252"/>
        <v>7.078583088318241E-2</v>
      </c>
      <c r="L2534" s="7">
        <f t="shared" si="1253"/>
        <v>3.0940413493621833E-4</v>
      </c>
      <c r="M2534" s="7">
        <f t="shared" si="1255"/>
        <v>1.8655414529578345E-4</v>
      </c>
      <c r="N2534" s="3">
        <f t="shared" si="1250"/>
        <v>1.7358539808120062E-4</v>
      </c>
      <c r="O2534" s="3">
        <f t="shared" si="1256"/>
        <v>0.24875501967656036</v>
      </c>
      <c r="P2534" s="3">
        <f t="shared" si="1254"/>
        <v>0.24892860507464157</v>
      </c>
    </row>
    <row r="2535" spans="1:16" x14ac:dyDescent="0.25">
      <c r="A2535" s="8">
        <f t="shared" si="1251"/>
        <v>0.24283408597886288</v>
      </c>
      <c r="B2535" s="8">
        <f t="shared" si="1241"/>
        <v>7.1659140211371153E-3</v>
      </c>
      <c r="C2535" s="8">
        <f t="shared" si="1242"/>
        <v>0.68049146870091359</v>
      </c>
      <c r="D2535" s="8">
        <f t="shared" si="1243"/>
        <v>4.0090912487248092E-4</v>
      </c>
      <c r="E2535" s="8">
        <f t="shared" si="1244"/>
        <v>4.8686590875127521E-2</v>
      </c>
      <c r="F2535" s="3">
        <f t="shared" si="1245"/>
        <v>0.44494192542246175</v>
      </c>
      <c r="G2535" s="7">
        <f t="shared" si="1246"/>
        <v>3.074119829171545E-3</v>
      </c>
      <c r="H2535" s="3">
        <f t="shared" si="1247"/>
        <v>0.24590820580803444</v>
      </c>
      <c r="I2535" s="3">
        <f t="shared" si="1248"/>
        <v>8.5061433587614199E-2</v>
      </c>
      <c r="J2535" s="3">
        <f t="shared" si="1249"/>
        <v>0.70033856641238579</v>
      </c>
      <c r="K2535" s="3">
        <f t="shared" si="1252"/>
        <v>6.9518648850845979E-2</v>
      </c>
      <c r="L2535" s="7">
        <f t="shared" si="1253"/>
        <v>3.1340536824760342E-4</v>
      </c>
      <c r="M2535" s="7">
        <f t="shared" si="1255"/>
        <v>1.8655414529578345E-4</v>
      </c>
      <c r="N2535" s="3">
        <f t="shared" si="1250"/>
        <v>1.7498582974018539E-4</v>
      </c>
      <c r="O2535" s="3">
        <f t="shared" si="1256"/>
        <v>0.24875501967656036</v>
      </c>
      <c r="P2535" s="3">
        <f t="shared" si="1254"/>
        <v>0.24893000550630054</v>
      </c>
    </row>
    <row r="2536" spans="1:16" x14ac:dyDescent="0.25">
      <c r="A2536" s="8">
        <f t="shared" si="1251"/>
        <v>0.24434498582799594</v>
      </c>
      <c r="B2536" s="8">
        <f t="shared" si="1241"/>
        <v>5.6550141720040636E-3</v>
      </c>
      <c r="C2536" s="8">
        <f t="shared" si="1242"/>
        <v>0.60389006074257523</v>
      </c>
      <c r="D2536" s="8">
        <f t="shared" si="1243"/>
        <v>2.8157235946247097E-4</v>
      </c>
      <c r="E2536" s="8">
        <f t="shared" si="1244"/>
        <v>4.8805927640537525E-2</v>
      </c>
      <c r="F2536" s="3">
        <f t="shared" si="1245"/>
        <v>0.44385398523277231</v>
      </c>
      <c r="G2536" s="7">
        <f t="shared" si="1246"/>
        <v>3.0591049721586032E-3</v>
      </c>
      <c r="H2536" s="3">
        <f t="shared" si="1247"/>
        <v>0.24740409080015455</v>
      </c>
      <c r="I2536" s="3">
        <f t="shared" si="1248"/>
        <v>7.5486257592821904E-2</v>
      </c>
      <c r="J2536" s="3">
        <f t="shared" si="1249"/>
        <v>0.70991374240717808</v>
      </c>
      <c r="K2536" s="3">
        <f t="shared" si="1252"/>
        <v>6.8749095453549347E-2</v>
      </c>
      <c r="L2536" s="7">
        <f t="shared" si="1253"/>
        <v>3.1653678447238036E-4</v>
      </c>
      <c r="M2536" s="7">
        <f t="shared" si="1255"/>
        <v>1.8655414529578345E-4</v>
      </c>
      <c r="N2536" s="3">
        <f t="shared" si="1250"/>
        <v>1.7608182541885731E-4</v>
      </c>
      <c r="O2536" s="3">
        <f t="shared" si="1256"/>
        <v>0.24875501967656036</v>
      </c>
      <c r="P2536" s="3">
        <f t="shared" si="1254"/>
        <v>0.24893110150197922</v>
      </c>
    </row>
    <row r="2537" spans="1:16" x14ac:dyDescent="0.25">
      <c r="A2537" s="8">
        <f t="shared" si="1251"/>
        <v>0.24510849117890826</v>
      </c>
      <c r="B2537" s="8">
        <f t="shared" si="1241"/>
        <v>4.891508821091739E-3</v>
      </c>
      <c r="C2537" s="8">
        <f t="shared" si="1242"/>
        <v>0.56135541426209112</v>
      </c>
      <c r="D2537" s="8">
        <f t="shared" si="1243"/>
        <v>2.2672908566752793E-4</v>
      </c>
      <c r="E2537" s="8">
        <f t="shared" si="1244"/>
        <v>4.8860770914332469E-2</v>
      </c>
      <c r="F2537" s="3">
        <f t="shared" si="1245"/>
        <v>0.44335578585561192</v>
      </c>
      <c r="G2537" s="7">
        <f t="shared" si="1246"/>
        <v>3.0522415039075652E-3</v>
      </c>
      <c r="H2537" s="3">
        <f t="shared" si="1247"/>
        <v>0.24816073268281583</v>
      </c>
      <c r="I2537" s="3">
        <f t="shared" si="1248"/>
        <v>7.016942678276139E-2</v>
      </c>
      <c r="J2537" s="3">
        <f t="shared" si="1249"/>
        <v>0.7152305732172386</v>
      </c>
      <c r="K2537" s="3">
        <f t="shared" si="1252"/>
        <v>6.8314712407423719E-2</v>
      </c>
      <c r="L2537" s="7">
        <f t="shared" si="1253"/>
        <v>3.185063591865494E-4</v>
      </c>
      <c r="M2537" s="7">
        <f t="shared" si="1255"/>
        <v>1.8655414529578345E-4</v>
      </c>
      <c r="N2537" s="3">
        <f t="shared" si="1250"/>
        <v>1.767711765688165E-4</v>
      </c>
      <c r="O2537" s="3">
        <f t="shared" si="1256"/>
        <v>0.24875501967656036</v>
      </c>
      <c r="P2537" s="3">
        <f t="shared" si="1254"/>
        <v>0.24893179085312916</v>
      </c>
    </row>
    <row r="2538" spans="1:16" x14ac:dyDescent="0.25">
      <c r="A2538" s="8">
        <f t="shared" si="1251"/>
        <v>0.24549402026406492</v>
      </c>
      <c r="B2538" s="8">
        <f t="shared" si="1241"/>
        <v>4.5059797359350839E-3</v>
      </c>
      <c r="C2538" s="8">
        <f t="shared" si="1242"/>
        <v>0.53863916409175649</v>
      </c>
      <c r="D2538" s="8">
        <f t="shared" si="1243"/>
        <v>2.0055350709658696E-4</v>
      </c>
      <c r="E2538" s="8">
        <f t="shared" si="1244"/>
        <v>4.8886946492903413E-2</v>
      </c>
      <c r="F2538" s="3">
        <f t="shared" si="1245"/>
        <v>0.44311839949708304</v>
      </c>
      <c r="G2538" s="7">
        <f t="shared" si="1246"/>
        <v>3.0489738505101935E-3</v>
      </c>
      <c r="H2538" s="3">
        <f t="shared" si="1247"/>
        <v>0.24854299411457512</v>
      </c>
      <c r="I2538" s="3">
        <f t="shared" si="1248"/>
        <v>6.7329895511469562E-2</v>
      </c>
      <c r="J2538" s="3">
        <f t="shared" si="1249"/>
        <v>0.71807010448853048</v>
      </c>
      <c r="K2538" s="3">
        <f t="shared" si="1252"/>
        <v>6.8081021877000131E-2</v>
      </c>
      <c r="L2538" s="7">
        <f t="shared" si="1253"/>
        <v>3.1962199354183964E-4</v>
      </c>
      <c r="M2538" s="7">
        <f t="shared" si="1255"/>
        <v>1.8655414529578345E-4</v>
      </c>
      <c r="N2538" s="3">
        <f t="shared" si="1250"/>
        <v>1.7716164859316809E-4</v>
      </c>
      <c r="O2538" s="3">
        <f t="shared" si="1256"/>
        <v>0.24875501967656036</v>
      </c>
      <c r="P2538" s="3">
        <f t="shared" si="1254"/>
        <v>0.24893218132515352</v>
      </c>
    </row>
    <row r="2539" spans="1:16" x14ac:dyDescent="0.25">
      <c r="A2539" s="8">
        <f t="shared" si="1251"/>
        <v>0.24568861386935412</v>
      </c>
      <c r="B2539" s="8">
        <f t="shared" si="1241"/>
        <v>4.3113861306458834E-3</v>
      </c>
      <c r="C2539" s="8">
        <f t="shared" si="1242"/>
        <v>0.52681082515407329</v>
      </c>
      <c r="D2539" s="8">
        <f t="shared" si="1243"/>
        <v>1.8774759950944062E-4</v>
      </c>
      <c r="E2539" s="8">
        <f t="shared" si="1244"/>
        <v>4.8899752400490562E-2</v>
      </c>
      <c r="F2539" s="3">
        <f t="shared" si="1245"/>
        <v>0.44300235528426885</v>
      </c>
      <c r="G2539" s="7">
        <f t="shared" si="1246"/>
        <v>3.0473771240280985E-3</v>
      </c>
      <c r="H2539" s="3">
        <f t="shared" si="1247"/>
        <v>0.24873599099338223</v>
      </c>
      <c r="I2539" s="3">
        <f t="shared" si="1248"/>
        <v>6.5851353144259162E-2</v>
      </c>
      <c r="J2539" s="3">
        <f t="shared" si="1249"/>
        <v>0.71954864685574083</v>
      </c>
      <c r="K2539" s="3">
        <f t="shared" si="1252"/>
        <v>6.7958924826237999E-2</v>
      </c>
      <c r="L2539" s="7">
        <f t="shared" si="1253"/>
        <v>3.2021990286866455E-4</v>
      </c>
      <c r="M2539" s="7">
        <f t="shared" si="1255"/>
        <v>1.8655414529578345E-4</v>
      </c>
      <c r="N2539" s="3">
        <f t="shared" si="1250"/>
        <v>1.773709168575568E-4</v>
      </c>
      <c r="O2539" s="3">
        <f t="shared" si="1256"/>
        <v>0.24875501967656036</v>
      </c>
      <c r="P2539" s="3">
        <f t="shared" si="1254"/>
        <v>0.2489323905934179</v>
      </c>
    </row>
    <row r="2540" spans="1:16" x14ac:dyDescent="0.25">
      <c r="A2540" s="8">
        <f t="shared" si="1251"/>
        <v>0.24578681366937194</v>
      </c>
      <c r="B2540" s="8">
        <f t="shared" si="1241"/>
        <v>4.2131863306280604E-3</v>
      </c>
      <c r="C2540" s="8">
        <f t="shared" si="1242"/>
        <v>0.52074219724689597</v>
      </c>
      <c r="D2540" s="8">
        <f t="shared" si="1243"/>
        <v>1.8139143211887707E-4</v>
      </c>
      <c r="E2540" s="8">
        <f t="shared" si="1244"/>
        <v>4.8906108567881121E-2</v>
      </c>
      <c r="F2540" s="3">
        <f t="shared" si="1245"/>
        <v>0.44294477971330121</v>
      </c>
      <c r="G2540" s="7">
        <f t="shared" si="1246"/>
        <v>3.0465850601749211E-3</v>
      </c>
      <c r="H2540" s="3">
        <f t="shared" si="1247"/>
        <v>0.24883339872954685</v>
      </c>
      <c r="I2540" s="3">
        <f t="shared" si="1248"/>
        <v>6.5092774655861996E-2</v>
      </c>
      <c r="J2540" s="3">
        <f t="shared" si="1249"/>
        <v>0.72030722534413805</v>
      </c>
      <c r="K2540" s="3">
        <f t="shared" si="1252"/>
        <v>6.7896179362237366E-2</v>
      </c>
      <c r="L2540" s="7">
        <f t="shared" si="1253"/>
        <v>3.2053110189729945E-4</v>
      </c>
      <c r="M2540" s="7">
        <f t="shared" si="1255"/>
        <v>1.8655414529578345E-4</v>
      </c>
      <c r="N2540" s="3">
        <f t="shared" si="1250"/>
        <v>1.7747983651757897E-4</v>
      </c>
      <c r="O2540" s="3">
        <f t="shared" si="1256"/>
        <v>0.24875501967656036</v>
      </c>
      <c r="P2540" s="3">
        <f t="shared" si="1254"/>
        <v>0.24893249951307794</v>
      </c>
    </row>
    <row r="2541" spans="1:16" x14ac:dyDescent="0.25">
      <c r="A2541" s="8">
        <f t="shared" si="1251"/>
        <v>0.24583636406113749</v>
      </c>
      <c r="B2541" s="8">
        <f t="shared" si="1241"/>
        <v>4.1636359388625144E-3</v>
      </c>
      <c r="C2541" s="8">
        <f t="shared" si="1242"/>
        <v>0.51765365791089124</v>
      </c>
      <c r="D2541" s="8">
        <f t="shared" si="1243"/>
        <v>1.7821161412184426E-4</v>
      </c>
      <c r="E2541" s="8">
        <f t="shared" si="1244"/>
        <v>4.8909288385878158E-2</v>
      </c>
      <c r="F2541" s="3">
        <f t="shared" si="1245"/>
        <v>0.44291598183402903</v>
      </c>
      <c r="G2541" s="7">
        <f t="shared" si="1246"/>
        <v>3.0461889280124521E-3</v>
      </c>
      <c r="H2541" s="3">
        <f t="shared" si="1247"/>
        <v>0.24888255298914994</v>
      </c>
      <c r="I2541" s="3">
        <f t="shared" si="1248"/>
        <v>6.4706707238861405E-2</v>
      </c>
      <c r="J2541" s="3">
        <f t="shared" si="1249"/>
        <v>0.72069329276113858</v>
      </c>
      <c r="K2541" s="3">
        <f t="shared" si="1252"/>
        <v>6.7864220296120201E-2</v>
      </c>
      <c r="L2541" s="7">
        <f t="shared" si="1253"/>
        <v>3.2069062630226043E-4</v>
      </c>
      <c r="M2541" s="7">
        <f t="shared" si="1255"/>
        <v>1.8655414529578345E-4</v>
      </c>
      <c r="N2541" s="3">
        <f t="shared" si="1250"/>
        <v>1.7753567005931537E-4</v>
      </c>
      <c r="O2541" s="3">
        <f t="shared" si="1256"/>
        <v>0.24875501967656036</v>
      </c>
      <c r="P2541" s="3">
        <f t="shared" si="1254"/>
        <v>0.24893255534661968</v>
      </c>
    </row>
    <row r="2542" spans="1:16" x14ac:dyDescent="0.25">
      <c r="A2542" s="8">
        <f t="shared" si="1251"/>
        <v>0.24586136523987234</v>
      </c>
      <c r="B2542" s="8">
        <f t="shared" si="1241"/>
        <v>4.1386347601276574E-3</v>
      </c>
      <c r="C2542" s="8">
        <f t="shared" si="1242"/>
        <v>0.51608844501662521</v>
      </c>
      <c r="D2542" s="8">
        <f t="shared" si="1243"/>
        <v>1.7661423552379997E-4</v>
      </c>
      <c r="E2542" s="8">
        <f t="shared" si="1244"/>
        <v>4.8910885764476199E-2</v>
      </c>
      <c r="F2542" s="3">
        <f t="shared" si="1245"/>
        <v>0.44290151665927185</v>
      </c>
      <c r="G2542" s="7">
        <f t="shared" si="1246"/>
        <v>3.0459899605447711E-3</v>
      </c>
      <c r="H2542" s="3">
        <f t="shared" si="1247"/>
        <v>0.24890735520041712</v>
      </c>
      <c r="I2542" s="3">
        <f t="shared" si="1248"/>
        <v>6.4511055627078151E-2</v>
      </c>
      <c r="J2542" s="3">
        <f t="shared" si="1249"/>
        <v>0.72088894437292184</v>
      </c>
      <c r="K2542" s="3">
        <f t="shared" si="1252"/>
        <v>6.7848017570892566E-2</v>
      </c>
      <c r="L2542" s="7">
        <f t="shared" si="1253"/>
        <v>3.2077176345733275E-4</v>
      </c>
      <c r="M2542" s="7">
        <f t="shared" si="1255"/>
        <v>1.8655414529578345E-4</v>
      </c>
      <c r="N2542" s="3">
        <f t="shared" si="1250"/>
        <v>1.7756406806359069E-4</v>
      </c>
      <c r="O2542" s="3">
        <f t="shared" si="1256"/>
        <v>0.24875501967656036</v>
      </c>
      <c r="P2542" s="3">
        <f t="shared" si="1254"/>
        <v>0.24893258374462396</v>
      </c>
    </row>
    <row r="2543" spans="1:16" x14ac:dyDescent="0.25">
      <c r="A2543" s="8">
        <f t="shared" si="1251"/>
        <v>0.24587397951197576</v>
      </c>
      <c r="B2543" s="8">
        <f t="shared" si="1241"/>
        <v>4.1260204880242402E-3</v>
      </c>
      <c r="C2543" s="8">
        <f t="shared" si="1242"/>
        <v>0.51529695721197921</v>
      </c>
      <c r="D2543" s="8">
        <f t="shared" si="1243"/>
        <v>1.7581007965620241E-4</v>
      </c>
      <c r="E2543" s="8">
        <f t="shared" si="1244"/>
        <v>4.8911689920343795E-2</v>
      </c>
      <c r="F2543" s="3">
        <f t="shared" si="1245"/>
        <v>0.44289423492654151</v>
      </c>
      <c r="G2543" s="7">
        <f t="shared" si="1246"/>
        <v>3.0458898032789832E-3</v>
      </c>
      <c r="H2543" s="3">
        <f t="shared" si="1247"/>
        <v>0.24891986931525475</v>
      </c>
      <c r="I2543" s="3">
        <f t="shared" si="1248"/>
        <v>6.4412119651497401E-2</v>
      </c>
      <c r="J2543" s="3">
        <f t="shared" si="1249"/>
        <v>0.72098788034850259</v>
      </c>
      <c r="K2543" s="3">
        <f t="shared" si="1252"/>
        <v>6.783982262878184E-2</v>
      </c>
      <c r="L2543" s="7">
        <f t="shared" si="1253"/>
        <v>3.2081286732206401E-4</v>
      </c>
      <c r="M2543" s="7">
        <f t="shared" si="1255"/>
        <v>1.8655414529578345E-4</v>
      </c>
      <c r="N2543" s="3">
        <f t="shared" si="1250"/>
        <v>1.7757845441624659E-4</v>
      </c>
      <c r="O2543" s="3">
        <f t="shared" si="1256"/>
        <v>0.24875501967656036</v>
      </c>
      <c r="P2543" s="3">
        <f t="shared" si="1254"/>
        <v>0.2489325981309766</v>
      </c>
    </row>
    <row r="2544" spans="1:16" x14ac:dyDescent="0.25">
      <c r="A2544" s="8">
        <f t="shared" si="1251"/>
        <v>0.24588034391983668</v>
      </c>
      <c r="B2544" s="8">
        <f t="shared" si="1241"/>
        <v>4.1196560801633197E-3</v>
      </c>
      <c r="C2544" s="8">
        <f t="shared" si="1242"/>
        <v>0.51489716826270548</v>
      </c>
      <c r="D2544" s="8">
        <f t="shared" si="1243"/>
        <v>1.7540480893085729E-4</v>
      </c>
      <c r="E2544" s="8">
        <f t="shared" si="1244"/>
        <v>4.8912095191069142E-2</v>
      </c>
      <c r="F2544" s="3">
        <f t="shared" si="1245"/>
        <v>0.44289056523978737</v>
      </c>
      <c r="G2544" s="7">
        <f t="shared" si="1246"/>
        <v>3.0458393288574277E-3</v>
      </c>
      <c r="H2544" s="3">
        <f t="shared" si="1247"/>
        <v>0.24892618324869412</v>
      </c>
      <c r="I2544" s="3">
        <f t="shared" si="1248"/>
        <v>6.4362146032838186E-2</v>
      </c>
      <c r="J2544" s="3">
        <f t="shared" si="1249"/>
        <v>0.7210378539671618</v>
      </c>
      <c r="K2544" s="3">
        <f t="shared" si="1252"/>
        <v>6.7835682859026067E-2</v>
      </c>
      <c r="L2544" s="7">
        <f t="shared" si="1253"/>
        <v>3.2083364842193141E-4</v>
      </c>
      <c r="M2544" s="7">
        <f t="shared" si="1255"/>
        <v>1.8655414529578345E-4</v>
      </c>
      <c r="N2544" s="3">
        <f t="shared" si="1250"/>
        <v>1.7758572780120018E-4</v>
      </c>
      <c r="O2544" s="3">
        <f t="shared" si="1256"/>
        <v>0.24875501967656036</v>
      </c>
      <c r="P2544" s="3">
        <f t="shared" si="1254"/>
        <v>0.24893260540436155</v>
      </c>
    </row>
    <row r="2545" spans="1:16" x14ac:dyDescent="0.25">
      <c r="A2545" s="8">
        <f t="shared" si="1251"/>
        <v>0.24588355499767039</v>
      </c>
      <c r="B2545" s="8">
        <f t="shared" si="1241"/>
        <v>4.1164450023296051E-3</v>
      </c>
      <c r="C2545" s="8">
        <f t="shared" si="1242"/>
        <v>0.51469534478921597</v>
      </c>
      <c r="D2545" s="8">
        <f t="shared" si="1243"/>
        <v>1.7520045171111201E-4</v>
      </c>
      <c r="E2545" s="8">
        <f t="shared" si="1244"/>
        <v>4.8912299548288886E-2</v>
      </c>
      <c r="F2545" s="3">
        <f t="shared" si="1245"/>
        <v>0.44288871482822628</v>
      </c>
      <c r="G2545" s="7">
        <f t="shared" si="1246"/>
        <v>3.0458138776738807E-3</v>
      </c>
      <c r="H2545" s="3">
        <f t="shared" si="1247"/>
        <v>0.24892936887534428</v>
      </c>
      <c r="I2545" s="3">
        <f t="shared" si="1248"/>
        <v>6.4336918098651996E-2</v>
      </c>
      <c r="J2545" s="3">
        <f t="shared" si="1249"/>
        <v>0.72106308190134794</v>
      </c>
      <c r="K2545" s="3">
        <f t="shared" si="1252"/>
        <v>6.7833592893583775E-2</v>
      </c>
      <c r="L2545" s="7">
        <f t="shared" si="1253"/>
        <v>3.2084414410742113E-4</v>
      </c>
      <c r="M2545" s="7">
        <f>M2537</f>
        <v>1.8655414529578345E-4</v>
      </c>
      <c r="N2545" s="3">
        <f t="shared" si="1250"/>
        <v>1.7758940129112159E-4</v>
      </c>
      <c r="O2545" s="3">
        <f>O2537</f>
        <v>0.24875501967656036</v>
      </c>
      <c r="P2545" s="3">
        <f t="shared" si="1254"/>
        <v>0.24893260907785147</v>
      </c>
    </row>
    <row r="2546" spans="1:16" x14ac:dyDescent="0.25">
      <c r="A2546" s="8">
        <f t="shared" si="1251"/>
        <v>0.24588517509892399</v>
      </c>
      <c r="B2546" s="8">
        <f t="shared" si="1241"/>
        <v>4.1148249010760085E-3</v>
      </c>
      <c r="C2546" s="8">
        <f t="shared" si="1242"/>
        <v>0.51459348840028474</v>
      </c>
      <c r="D2546" s="8">
        <f t="shared" si="1243"/>
        <v>1.7509737607265125E-4</v>
      </c>
      <c r="E2546" s="8">
        <f t="shared" si="1244"/>
        <v>4.8912402623927348E-2</v>
      </c>
      <c r="F2546" s="3">
        <f t="shared" si="1245"/>
        <v>0.44288778150590719</v>
      </c>
      <c r="G2546" s="7">
        <f t="shared" si="1246"/>
        <v>3.0458010404848471E-3</v>
      </c>
      <c r="H2546" s="3">
        <f t="shared" si="1247"/>
        <v>0.24893097613940884</v>
      </c>
      <c r="I2546" s="3">
        <f t="shared" si="1248"/>
        <v>6.4324186050035592E-2</v>
      </c>
      <c r="J2546" s="3">
        <f t="shared" si="1249"/>
        <v>0.72107581394996445</v>
      </c>
      <c r="K2546" s="3">
        <f t="shared" si="1252"/>
        <v>6.7832538101633491E-2</v>
      </c>
      <c r="L2546" s="7">
        <f t="shared" si="1253"/>
        <v>3.2084944231529908E-4</v>
      </c>
      <c r="M2546" s="7">
        <f t="shared" si="1255"/>
        <v>1.8655414529578345E-4</v>
      </c>
      <c r="N2546" s="3">
        <f t="shared" si="1250"/>
        <v>1.7759125566387888E-4</v>
      </c>
      <c r="O2546" s="3">
        <f t="shared" si="1256"/>
        <v>0.24875501967656036</v>
      </c>
      <c r="P2546" s="3">
        <f t="shared" si="1254"/>
        <v>0.24893261093222424</v>
      </c>
    </row>
    <row r="2547" spans="1:16" x14ac:dyDescent="0.25">
      <c r="A2547" s="8">
        <f t="shared" si="1251"/>
        <v>0.24588599249533169</v>
      </c>
      <c r="B2547" s="8">
        <f t="shared" si="1241"/>
        <v>4.11400750466831E-3</v>
      </c>
      <c r="C2547" s="8">
        <f t="shared" si="1242"/>
        <v>0.51454209089064351</v>
      </c>
      <c r="D2547" s="8">
        <f t="shared" si="1243"/>
        <v>1.75045378464789E-4</v>
      </c>
      <c r="E2547" s="8">
        <f t="shared" si="1244"/>
        <v>4.8912454621535213E-2</v>
      </c>
      <c r="F2547" s="3">
        <f t="shared" si="1245"/>
        <v>0.44288731068297732</v>
      </c>
      <c r="G2547" s="7">
        <f t="shared" si="1246"/>
        <v>3.0457945646583861E-3</v>
      </c>
      <c r="H2547" s="3">
        <f t="shared" si="1247"/>
        <v>0.24893178705999008</v>
      </c>
      <c r="I2547" s="3">
        <f t="shared" si="1248"/>
        <v>6.4317761361330439E-2</v>
      </c>
      <c r="J2547" s="3">
        <f t="shared" si="1249"/>
        <v>0.72108223863866949</v>
      </c>
      <c r="K2547" s="3">
        <f t="shared" si="1252"/>
        <v>6.7832005838719581E-2</v>
      </c>
      <c r="L2547" s="7">
        <f t="shared" si="1253"/>
        <v>3.2085211614685396E-4</v>
      </c>
      <c r="M2547" s="7">
        <f t="shared" si="1255"/>
        <v>1.8655414529578345E-4</v>
      </c>
      <c r="N2547" s="3">
        <f t="shared" si="1250"/>
        <v>1.775921915049231E-4</v>
      </c>
      <c r="O2547" s="3">
        <f t="shared" si="1256"/>
        <v>0.24875501967656036</v>
      </c>
      <c r="P2547" s="3">
        <f t="shared" si="1254"/>
        <v>0.24893261186806528</v>
      </c>
    </row>
    <row r="2548" spans="1:16" x14ac:dyDescent="0.25">
      <c r="A2548" s="8">
        <f t="shared" si="1251"/>
        <v>0.2458864048993693</v>
      </c>
      <c r="B2548" s="8">
        <f t="shared" si="1241"/>
        <v>4.1135951006306959E-3</v>
      </c>
      <c r="C2548" s="8">
        <f t="shared" si="1242"/>
        <v>0.51451615720918209</v>
      </c>
      <c r="D2548" s="8">
        <f t="shared" si="1243"/>
        <v>1.7501914584671253E-4</v>
      </c>
      <c r="E2548" s="8">
        <f t="shared" si="1244"/>
        <v>4.8912480854153284E-2</v>
      </c>
      <c r="F2548" s="3">
        <f t="shared" si="1245"/>
        <v>0.4428870731547746</v>
      </c>
      <c r="G2548" s="7">
        <f t="shared" si="1246"/>
        <v>3.0457912976335818E-3</v>
      </c>
      <c r="H2548" s="3">
        <f t="shared" si="1247"/>
        <v>0.24893219619700288</v>
      </c>
      <c r="I2548" s="3">
        <f t="shared" si="1248"/>
        <v>6.4314519651147761E-2</v>
      </c>
      <c r="J2548" s="3">
        <f t="shared" si="1249"/>
        <v>0.72108548034885223</v>
      </c>
      <c r="K2548" s="3">
        <f t="shared" si="1252"/>
        <v>6.7831737272660148E-2</v>
      </c>
      <c r="L2548" s="7">
        <f t="shared" si="1253"/>
        <v>3.2085346536444621E-4</v>
      </c>
      <c r="M2548" s="7">
        <f t="shared" si="1255"/>
        <v>1.8655414529578345E-4</v>
      </c>
      <c r="N2548" s="3">
        <f t="shared" si="1250"/>
        <v>1.7759266373108039E-4</v>
      </c>
      <c r="O2548" s="3">
        <f t="shared" si="1256"/>
        <v>0.24875501967656036</v>
      </c>
      <c r="P2548" s="3">
        <f t="shared" si="1254"/>
        <v>0.24893261234029143</v>
      </c>
    </row>
    <row r="2549" spans="1:16" x14ac:dyDescent="0.25">
      <c r="A2549" s="8">
        <f t="shared" si="1251"/>
        <v>0.24588661297101358</v>
      </c>
      <c r="B2549" s="8">
        <f t="shared" si="1241"/>
        <v>4.1133870289864205E-3</v>
      </c>
      <c r="C2549" s="8">
        <f t="shared" si="1242"/>
        <v>0.51450307231348047</v>
      </c>
      <c r="D2549" s="8">
        <f t="shared" si="1243"/>
        <v>1.7500591110334359E-4</v>
      </c>
      <c r="E2549" s="8">
        <f t="shared" si="1244"/>
        <v>4.8912494088896655E-2</v>
      </c>
      <c r="F2549" s="3">
        <f t="shared" si="1245"/>
        <v>0.44288695331838379</v>
      </c>
      <c r="G2549" s="7">
        <f t="shared" si="1246"/>
        <v>3.0457896493732957E-3</v>
      </c>
      <c r="H2549" s="3">
        <f t="shared" si="1247"/>
        <v>0.24893240262038688</v>
      </c>
      <c r="I2549" s="3">
        <f t="shared" si="1248"/>
        <v>6.4312884039185059E-2</v>
      </c>
      <c r="J2549" s="3">
        <f t="shared" si="1249"/>
        <v>0.72108711596081498</v>
      </c>
      <c r="K2549" s="3">
        <f t="shared" si="1252"/>
        <v>6.7831601766622937E-2</v>
      </c>
      <c r="L2549" s="7">
        <f t="shared" si="1253"/>
        <v>3.2085414613558072E-4</v>
      </c>
      <c r="M2549" s="7">
        <f t="shared" si="1255"/>
        <v>1.8655414529578345E-4</v>
      </c>
      <c r="N2549" s="3">
        <f t="shared" si="1250"/>
        <v>1.7759290200097745E-4</v>
      </c>
      <c r="O2549" s="3">
        <f t="shared" si="1256"/>
        <v>0.24875501967656036</v>
      </c>
      <c r="P2549" s="3">
        <f t="shared" si="1254"/>
        <v>0.24893261257856134</v>
      </c>
    </row>
    <row r="2550" spans="1:16" x14ac:dyDescent="0.25">
      <c r="A2550" s="8">
        <f t="shared" si="1251"/>
        <v>0.24588671795010081</v>
      </c>
      <c r="B2550" s="8">
        <f t="shared" si="1241"/>
        <v>4.1132820498991918E-3</v>
      </c>
      <c r="C2550" s="8">
        <f t="shared" si="1242"/>
        <v>0.51449647042349156</v>
      </c>
      <c r="D2550" s="8">
        <f t="shared" si="1243"/>
        <v>1.7499923385863115E-4</v>
      </c>
      <c r="E2550" s="8">
        <f t="shared" si="1244"/>
        <v>4.891250076614137E-2</v>
      </c>
      <c r="F2550" s="3">
        <f t="shared" si="1245"/>
        <v>0.4428868928580818</v>
      </c>
      <c r="G2550" s="7">
        <f t="shared" si="1246"/>
        <v>3.0457888177870497E-3</v>
      </c>
      <c r="H2550" s="3">
        <f t="shared" si="1247"/>
        <v>0.24893250676788786</v>
      </c>
      <c r="I2550" s="3">
        <f t="shared" si="1248"/>
        <v>6.4312058802936445E-2</v>
      </c>
      <c r="J2550" s="3">
        <f t="shared" si="1249"/>
        <v>0.72108794119706354</v>
      </c>
      <c r="K2550" s="3">
        <f t="shared" si="1252"/>
        <v>6.783153339791359E-2</v>
      </c>
      <c r="L2550" s="7">
        <f t="shared" si="1253"/>
        <v>3.2085448961896422E-4</v>
      </c>
      <c r="M2550" s="7">
        <f t="shared" si="1255"/>
        <v>1.8655414529578345E-4</v>
      </c>
      <c r="N2550" s="3">
        <f t="shared" si="1250"/>
        <v>1.775930222201617E-4</v>
      </c>
      <c r="O2550" s="3">
        <f t="shared" si="1256"/>
        <v>0.24875501967656036</v>
      </c>
      <c r="P2550" s="3">
        <f t="shared" si="1254"/>
        <v>0.24893261269878053</v>
      </c>
    </row>
    <row r="2551" spans="1:16" x14ac:dyDescent="0.25">
      <c r="A2551" s="8">
        <f t="shared" si="1251"/>
        <v>0.24588677091554714</v>
      </c>
      <c r="B2551" s="8">
        <f t="shared" si="1241"/>
        <v>4.1132290844528574E-3</v>
      </c>
      <c r="C2551" s="8">
        <f t="shared" si="1242"/>
        <v>0.5144931395186445</v>
      </c>
      <c r="D2551" s="8">
        <f t="shared" si="1243"/>
        <v>1.7499586499805523E-4</v>
      </c>
      <c r="E2551" s="8">
        <f t="shared" si="1244"/>
        <v>4.8912504135001943E-2</v>
      </c>
      <c r="F2551" s="3">
        <f t="shared" si="1245"/>
        <v>0.44288686235413977</v>
      </c>
      <c r="G2551" s="7">
        <f t="shared" si="1246"/>
        <v>3.045788398228179E-3</v>
      </c>
      <c r="H2551" s="3">
        <f t="shared" si="1247"/>
        <v>0.24893255931377531</v>
      </c>
      <c r="I2551" s="3">
        <f t="shared" si="1248"/>
        <v>6.4311642439830563E-2</v>
      </c>
      <c r="J2551" s="3">
        <f t="shared" si="1249"/>
        <v>0.72108835756016942</v>
      </c>
      <c r="K2551" s="3">
        <f t="shared" si="1252"/>
        <v>6.7831498903267978E-2</v>
      </c>
      <c r="L2551" s="7">
        <f t="shared" si="1253"/>
        <v>3.208546629207332E-4</v>
      </c>
      <c r="M2551" s="7">
        <f t="shared" si="1255"/>
        <v>1.8655414529578345E-4</v>
      </c>
      <c r="N2551" s="3">
        <f t="shared" si="1250"/>
        <v>1.7759308287578084E-4</v>
      </c>
      <c r="O2551" s="3">
        <f t="shared" si="1256"/>
        <v>0.24875501967656036</v>
      </c>
      <c r="P2551" s="3">
        <f t="shared" si="1254"/>
        <v>0.24893261275943615</v>
      </c>
    </row>
    <row r="2552" spans="1:16" x14ac:dyDescent="0.25">
      <c r="A2552" s="8">
        <f t="shared" si="1251"/>
        <v>0.24588679763837756</v>
      </c>
      <c r="B2552" s="8">
        <f t="shared" si="1241"/>
        <v>4.1132023616224367E-3</v>
      </c>
      <c r="C2552" s="8">
        <f t="shared" si="1242"/>
        <v>0.51449145895828963</v>
      </c>
      <c r="D2552" s="8">
        <f t="shared" si="1243"/>
        <v>1.7499416530386992E-4</v>
      </c>
      <c r="E2552" s="8">
        <f t="shared" si="1244"/>
        <v>4.8912505834696127E-2</v>
      </c>
      <c r="F2552" s="3">
        <f t="shared" si="1245"/>
        <v>0.44288684696396069</v>
      </c>
      <c r="G2552" s="7">
        <f t="shared" si="1246"/>
        <v>3.0457881865478065E-3</v>
      </c>
      <c r="H2552" s="3">
        <f t="shared" si="1247"/>
        <v>0.24893258582492536</v>
      </c>
      <c r="I2552" s="3">
        <f t="shared" si="1248"/>
        <v>6.4311432369786203E-2</v>
      </c>
      <c r="J2552" s="3">
        <f t="shared" si="1249"/>
        <v>0.72108856763021378</v>
      </c>
      <c r="K2552" s="3">
        <f t="shared" si="1252"/>
        <v>6.7831481499481039E-2</v>
      </c>
      <c r="L2552" s="7">
        <f t="shared" si="1253"/>
        <v>3.2085475035799712E-4</v>
      </c>
      <c r="M2552" s="7">
        <f t="shared" si="1255"/>
        <v>1.8655414529578345E-4</v>
      </c>
      <c r="N2552" s="3">
        <f t="shared" si="1250"/>
        <v>1.7759311347882316E-4</v>
      </c>
      <c r="O2552" s="3">
        <f t="shared" si="1256"/>
        <v>0.24875501967656036</v>
      </c>
      <c r="P2552" s="3">
        <f t="shared" si="1254"/>
        <v>0.24893261279003917</v>
      </c>
    </row>
    <row r="2553" spans="1:16" x14ac:dyDescent="0.25">
      <c r="A2553" s="8">
        <f t="shared" si="1251"/>
        <v>0.24588681112093447</v>
      </c>
      <c r="B2553" s="8">
        <f t="shared" si="1241"/>
        <v>4.1131888790655324E-3</v>
      </c>
      <c r="C2553" s="8">
        <f t="shared" si="1242"/>
        <v>0.51449061105764837</v>
      </c>
      <c r="D2553" s="8">
        <f t="shared" si="1243"/>
        <v>1.7499330775367283E-4</v>
      </c>
      <c r="E2553" s="8">
        <f t="shared" si="1244"/>
        <v>4.8912506692246324E-2</v>
      </c>
      <c r="F2553" s="3">
        <f t="shared" si="1245"/>
        <v>0.44288683919912242</v>
      </c>
      <c r="G2553" s="7">
        <f t="shared" si="1246"/>
        <v>3.0457880797482811E-3</v>
      </c>
      <c r="H2553" s="3">
        <f t="shared" si="1247"/>
        <v>0.24893259920068275</v>
      </c>
      <c r="I2553" s="3">
        <f t="shared" si="1248"/>
        <v>6.4311326382206047E-2</v>
      </c>
      <c r="J2553" s="3">
        <f t="shared" si="1249"/>
        <v>0.72108867361779394</v>
      </c>
      <c r="K2553" s="3">
        <f t="shared" si="1252"/>
        <v>6.7831472718668614E-2</v>
      </c>
      <c r="L2553" s="7">
        <f t="shared" si="1253"/>
        <v>3.2085479447319706E-4</v>
      </c>
      <c r="M2553" s="7">
        <f t="shared" si="1255"/>
        <v>1.8655414529578345E-4</v>
      </c>
      <c r="N2553" s="3">
        <f t="shared" si="1250"/>
        <v>1.7759312891914316E-4</v>
      </c>
      <c r="O2553" s="3">
        <f t="shared" si="1256"/>
        <v>0.24875501967656036</v>
      </c>
      <c r="P2553" s="3">
        <f t="shared" si="1254"/>
        <v>0.24893261280547951</v>
      </c>
    </row>
    <row r="2554" spans="1:16" x14ac:dyDescent="0.25">
      <c r="A2554" s="8">
        <f t="shared" si="1251"/>
        <v>0.24588681792333283</v>
      </c>
      <c r="B2554" s="8">
        <f t="shared" si="1241"/>
        <v>4.1131820766671656E-3</v>
      </c>
      <c r="C2554" s="8">
        <f t="shared" si="1242"/>
        <v>0.51449018326305618</v>
      </c>
      <c r="D2554" s="8">
        <f t="shared" si="1243"/>
        <v>1.7499287509160173E-4</v>
      </c>
      <c r="E2554" s="8">
        <f t="shared" si="1244"/>
        <v>4.8912507124908397E-2</v>
      </c>
      <c r="F2554" s="3">
        <f t="shared" si="1245"/>
        <v>0.44288683528150813</v>
      </c>
      <c r="G2554" s="7">
        <f t="shared" si="1246"/>
        <v>3.0457880258644363E-3</v>
      </c>
      <c r="H2554" s="3">
        <f t="shared" si="1247"/>
        <v>0.24893260594919728</v>
      </c>
      <c r="I2554" s="3">
        <f t="shared" si="1248"/>
        <v>6.4311272907882022E-2</v>
      </c>
      <c r="J2554" s="3">
        <f t="shared" si="1249"/>
        <v>0.72108872709211802</v>
      </c>
      <c r="K2554" s="3">
        <f t="shared" si="1252"/>
        <v>6.7831468288450852E-2</v>
      </c>
      <c r="L2554" s="7">
        <f t="shared" si="1253"/>
        <v>3.2085481673083181E-4</v>
      </c>
      <c r="M2554" s="7">
        <f t="shared" si="1255"/>
        <v>1.8655414529578345E-4</v>
      </c>
      <c r="N2554" s="3">
        <f t="shared" si="1250"/>
        <v>1.7759313670931534E-4</v>
      </c>
      <c r="O2554" s="3">
        <f t="shared" si="1256"/>
        <v>0.24875501967656036</v>
      </c>
      <c r="P2554" s="3">
        <f t="shared" si="1254"/>
        <v>0.24893261281326967</v>
      </c>
    </row>
    <row r="2555" spans="1:16" x14ac:dyDescent="0.25">
      <c r="A2555" s="8">
        <f t="shared" si="1251"/>
        <v>0.24588682135536905</v>
      </c>
      <c r="B2555" s="8">
        <f t="shared" si="1241"/>
        <v>4.1131786446309548E-3</v>
      </c>
      <c r="C2555" s="8">
        <f t="shared" si="1242"/>
        <v>0.51448996742632458</v>
      </c>
      <c r="D2555" s="8">
        <f t="shared" si="1243"/>
        <v>1.7499265679933075E-4</v>
      </c>
      <c r="E2555" s="8">
        <f t="shared" si="1244"/>
        <v>4.891250734320067E-2</v>
      </c>
      <c r="F2555" s="3">
        <f t="shared" si="1245"/>
        <v>0.44288683330494261</v>
      </c>
      <c r="G2555" s="7">
        <f t="shared" si="1246"/>
        <v>3.0457879986782606E-3</v>
      </c>
      <c r="H2555" s="3">
        <f t="shared" si="1247"/>
        <v>0.24893260935404732</v>
      </c>
      <c r="I2555" s="3">
        <f t="shared" si="1248"/>
        <v>6.4311245928290572E-2</v>
      </c>
      <c r="J2555" s="3">
        <f t="shared" si="1249"/>
        <v>0.72108875407170947</v>
      </c>
      <c r="K2555" s="3">
        <f t="shared" si="1252"/>
        <v>6.7831466053257169E-2</v>
      </c>
      <c r="L2555" s="7">
        <f t="shared" si="1253"/>
        <v>3.2085482796056082E-4</v>
      </c>
      <c r="M2555" s="7">
        <f t="shared" si="1255"/>
        <v>1.8655414529578345E-4</v>
      </c>
      <c r="N2555" s="3">
        <f t="shared" si="1250"/>
        <v>1.7759314063972047E-4</v>
      </c>
      <c r="O2555" s="3">
        <f t="shared" si="1256"/>
        <v>0.24875501967656036</v>
      </c>
      <c r="P2555" s="3">
        <f t="shared" si="1254"/>
        <v>0.24893261281720008</v>
      </c>
    </row>
    <row r="2556" spans="1:16" x14ac:dyDescent="0.25">
      <c r="A2556" s="8">
        <f t="shared" si="1251"/>
        <v>0.24588682308694543</v>
      </c>
      <c r="B2556" s="8">
        <f t="shared" si="1241"/>
        <v>4.1131769130545726E-3</v>
      </c>
      <c r="C2556" s="8">
        <f t="shared" si="1242"/>
        <v>0.5144898585294837</v>
      </c>
      <c r="D2556" s="8">
        <f t="shared" si="1243"/>
        <v>1.7499254666365587E-4</v>
      </c>
      <c r="E2556" s="8">
        <f t="shared" si="1244"/>
        <v>4.8912507453336342E-2</v>
      </c>
      <c r="F2556" s="3">
        <f t="shared" si="1245"/>
        <v>0.44288683230769998</v>
      </c>
      <c r="G2556" s="7">
        <f t="shared" si="1246"/>
        <v>3.045787984961937E-3</v>
      </c>
      <c r="H2556" s="3">
        <f t="shared" si="1247"/>
        <v>0.24893261107190737</v>
      </c>
      <c r="I2556" s="3">
        <f t="shared" si="1248"/>
        <v>6.4311232316185463E-2</v>
      </c>
      <c r="J2556" s="3">
        <f t="shared" si="1249"/>
        <v>0.72108876768381447</v>
      </c>
      <c r="K2556" s="3">
        <f t="shared" si="1252"/>
        <v>6.7831464925527274E-2</v>
      </c>
      <c r="L2556" s="7">
        <f t="shared" si="1253"/>
        <v>3.208548336263358E-4</v>
      </c>
      <c r="M2556" s="7">
        <f t="shared" si="1255"/>
        <v>1.8655414529578345E-4</v>
      </c>
      <c r="N2556" s="3">
        <f t="shared" si="1250"/>
        <v>1.7759314262274172E-4</v>
      </c>
      <c r="O2556" s="3">
        <f t="shared" si="1256"/>
        <v>0.24875501967656036</v>
      </c>
      <c r="P2556" s="3">
        <f t="shared" si="1254"/>
        <v>0.24893261281918311</v>
      </c>
    </row>
    <row r="2557" spans="1:16" x14ac:dyDescent="0.25">
      <c r="A2557" s="8">
        <f t="shared" si="1251"/>
        <v>0.24588682396058331</v>
      </c>
      <c r="B2557" s="8">
        <f t="shared" si="1241"/>
        <v>4.1131760394166883E-3</v>
      </c>
      <c r="C2557" s="8">
        <f t="shared" si="1242"/>
        <v>0.51448980358739638</v>
      </c>
      <c r="D2557" s="8">
        <f t="shared" si="1243"/>
        <v>1.749924910965533E-4</v>
      </c>
      <c r="E2557" s="8">
        <f t="shared" si="1244"/>
        <v>4.8912507508903448E-2</v>
      </c>
      <c r="F2557" s="3">
        <f t="shared" si="1245"/>
        <v>0.4428868318045579</v>
      </c>
      <c r="G2557" s="7">
        <f t="shared" si="1246"/>
        <v>3.0457879780415955E-3</v>
      </c>
      <c r="H2557" s="3">
        <f t="shared" si="1247"/>
        <v>0.2489326119386249</v>
      </c>
      <c r="I2557" s="3">
        <f t="shared" si="1248"/>
        <v>6.4311225448424547E-2</v>
      </c>
      <c r="J2557" s="3">
        <f t="shared" si="1249"/>
        <v>0.7210887745515755</v>
      </c>
      <c r="K2557" s="3">
        <f t="shared" si="1252"/>
        <v>6.7831464356549909E-2</v>
      </c>
      <c r="L2557" s="7">
        <f t="shared" si="1253"/>
        <v>3.2085483648490877E-4</v>
      </c>
      <c r="M2557" s="7">
        <f t="shared" si="1255"/>
        <v>1.8655414529578345E-4</v>
      </c>
      <c r="N2557" s="3">
        <f t="shared" si="1250"/>
        <v>1.7759314362324227E-4</v>
      </c>
      <c r="O2557" s="3">
        <f t="shared" si="1256"/>
        <v>0.24875501967656036</v>
      </c>
      <c r="P2557" s="3">
        <f t="shared" si="1254"/>
        <v>0.24893261282018361</v>
      </c>
    </row>
    <row r="2558" spans="1:16" x14ac:dyDescent="0.25">
      <c r="A2558" s="8">
        <f t="shared" si="1251"/>
        <v>0.24588682440136267</v>
      </c>
      <c r="B2558" s="8">
        <f t="shared" si="1241"/>
        <v>4.1131755986373308E-3</v>
      </c>
      <c r="C2558" s="8">
        <f t="shared" si="1242"/>
        <v>0.51448977586728439</v>
      </c>
      <c r="D2558" s="8">
        <f t="shared" si="1243"/>
        <v>1.7499246306110433E-4</v>
      </c>
      <c r="E2558" s="8">
        <f t="shared" si="1244"/>
        <v>4.8912507536938897E-2</v>
      </c>
      <c r="F2558" s="3">
        <f t="shared" si="1245"/>
        <v>0.44288683155070602</v>
      </c>
      <c r="G2558" s="7">
        <f t="shared" si="1246"/>
        <v>3.045787974550053E-3</v>
      </c>
      <c r="H2558" s="3">
        <f t="shared" si="1247"/>
        <v>0.24893261237591272</v>
      </c>
      <c r="I2558" s="3">
        <f t="shared" si="1248"/>
        <v>6.4311221983410549E-2</v>
      </c>
      <c r="J2558" s="3">
        <f t="shared" si="1249"/>
        <v>0.72108877801658944</v>
      </c>
      <c r="K2558" s="3">
        <f t="shared" si="1252"/>
        <v>6.78314640694819E-2</v>
      </c>
      <c r="L2558" s="7">
        <f t="shared" si="1253"/>
        <v>3.2085483792715374E-4</v>
      </c>
      <c r="M2558" s="7">
        <f t="shared" si="1255"/>
        <v>1.8655414529578345E-4</v>
      </c>
      <c r="N2558" s="3">
        <f t="shared" si="1250"/>
        <v>1.7759314412802801E-4</v>
      </c>
      <c r="O2558" s="3">
        <f t="shared" si="1256"/>
        <v>0.24875501967656036</v>
      </c>
      <c r="P2558" s="3">
        <f t="shared" si="1254"/>
        <v>0.24893261282068838</v>
      </c>
    </row>
    <row r="2560" spans="1:16" x14ac:dyDescent="0.25">
      <c r="A2560" s="5" t="s">
        <v>75</v>
      </c>
      <c r="B2560" s="5"/>
      <c r="C2560" s="5"/>
      <c r="D2560" s="5"/>
      <c r="E2560" s="5"/>
      <c r="F2560">
        <f>F2527+1</f>
        <v>78</v>
      </c>
      <c r="G2560" t="s">
        <v>76</v>
      </c>
      <c r="H2560">
        <f>D$18/100</f>
        <v>0.7</v>
      </c>
      <c r="K2560" t="s">
        <v>15</v>
      </c>
    </row>
    <row r="2561" spans="1:16" x14ac:dyDescent="0.25">
      <c r="A2561" s="1" t="s">
        <v>82</v>
      </c>
      <c r="B2561" s="1" t="s">
        <v>182</v>
      </c>
      <c r="C2561" s="1" t="s">
        <v>183</v>
      </c>
      <c r="D2561" s="1" t="s">
        <v>184</v>
      </c>
      <c r="E2561" s="1" t="s">
        <v>185</v>
      </c>
      <c r="F2561" s="1" t="s">
        <v>79</v>
      </c>
      <c r="G2561" s="1" t="s">
        <v>81</v>
      </c>
      <c r="H2561" s="1" t="s">
        <v>84</v>
      </c>
      <c r="I2561" s="1" t="s">
        <v>60</v>
      </c>
      <c r="J2561" s="1" t="s">
        <v>187</v>
      </c>
      <c r="K2561" s="1" t="s">
        <v>86</v>
      </c>
      <c r="L2561" s="1" t="s">
        <v>88</v>
      </c>
      <c r="M2561" s="1" t="s">
        <v>88</v>
      </c>
      <c r="N2561" s="1" t="s">
        <v>90</v>
      </c>
      <c r="O2561" s="1" t="s">
        <v>92</v>
      </c>
      <c r="P2561" s="1" t="s">
        <v>92</v>
      </c>
    </row>
    <row r="2562" spans="1:16" x14ac:dyDescent="0.25">
      <c r="A2562" s="1" t="s">
        <v>77</v>
      </c>
      <c r="B2562" s="1" t="s">
        <v>10</v>
      </c>
      <c r="C2562" s="1" t="s">
        <v>57</v>
      </c>
      <c r="D2562" s="1" t="s">
        <v>59</v>
      </c>
      <c r="E2562" s="1" t="s">
        <v>186</v>
      </c>
      <c r="F2562" s="1" t="s">
        <v>78</v>
      </c>
      <c r="G2562" s="1" t="s">
        <v>80</v>
      </c>
      <c r="H2562" s="1" t="s">
        <v>83</v>
      </c>
      <c r="I2562" s="1" t="s">
        <v>61</v>
      </c>
      <c r="J2562" s="1" t="s">
        <v>188</v>
      </c>
      <c r="K2562" s="1" t="s">
        <v>85</v>
      </c>
      <c r="L2562" s="1" t="s">
        <v>87</v>
      </c>
      <c r="M2562" s="1" t="s">
        <v>28</v>
      </c>
      <c r="N2562" s="1" t="s">
        <v>89</v>
      </c>
      <c r="O2562" s="1" t="s">
        <v>32</v>
      </c>
      <c r="P2562" s="1" t="s">
        <v>91</v>
      </c>
    </row>
    <row r="2563" spans="1:16" x14ac:dyDescent="0.25">
      <c r="A2563" s="1" t="s">
        <v>0</v>
      </c>
      <c r="B2563" s="1" t="s">
        <v>0</v>
      </c>
      <c r="C2563" s="1" t="s">
        <v>97</v>
      </c>
      <c r="D2563" s="1" t="s">
        <v>17</v>
      </c>
      <c r="E2563" s="1" t="s">
        <v>17</v>
      </c>
      <c r="F2563" s="1" t="s">
        <v>22</v>
      </c>
      <c r="G2563" s="1" t="s">
        <v>0</v>
      </c>
      <c r="H2563" s="1" t="s">
        <v>0</v>
      </c>
      <c r="I2563" s="1" t="s">
        <v>0</v>
      </c>
      <c r="J2563" s="1" t="s">
        <v>0</v>
      </c>
      <c r="K2563" s="1" t="s">
        <v>0</v>
      </c>
      <c r="L2563" s="1" t="s">
        <v>20</v>
      </c>
      <c r="M2563" s="1" t="s">
        <v>20</v>
      </c>
      <c r="N2563" s="1" t="s">
        <v>0</v>
      </c>
      <c r="O2563" s="1" t="s">
        <v>0</v>
      </c>
      <c r="P2563" s="1" t="s">
        <v>0</v>
      </c>
    </row>
    <row r="2564" spans="1:16" x14ac:dyDescent="0.25">
      <c r="A2564" s="8">
        <v>0.2</v>
      </c>
      <c r="B2564" s="8">
        <f t="shared" ref="B2564:B2591" si="1257">IF(A2564&lt;$D$24,A2564,2*$D$24-A2564)</f>
        <v>4.9999999999999989E-2</v>
      </c>
      <c r="C2564" s="8">
        <f t="shared" ref="C2564:C2591" si="1258">2*ACOS(($D$24-B2564)/$D$24)</f>
        <v>1.8545904360032242</v>
      </c>
      <c r="D2564" s="8">
        <f t="shared" ref="D2564:D2591" si="1259">$D$24^2*(C2564-SIN(C2564))/2</f>
        <v>6.9889877812751881E-3</v>
      </c>
      <c r="E2564" s="8">
        <f t="shared" ref="E2564:E2591" si="1260">IF(A2564&lt;$D$24,D2564,3.1416*($D$24)^2-D2564)</f>
        <v>4.2098512218724814E-2</v>
      </c>
      <c r="F2564" s="3">
        <f t="shared" ref="F2564:F2591" si="1261">$D$19/E2564</f>
        <v>0.51457175906087338</v>
      </c>
      <c r="G2564" s="7">
        <f t="shared" ref="G2564:G2591" si="1262">F2564^2/(2*32.2)</f>
        <v>4.1115542736490911E-3</v>
      </c>
      <c r="H2564" s="3">
        <f t="shared" ref="H2564:H2591" si="1263">A2564+G2564</f>
        <v>0.2041115542736491</v>
      </c>
      <c r="I2564" s="3">
        <f t="shared" ref="I2564:I2591" si="1264">$D$24*C2564</f>
        <v>0.23182380450040302</v>
      </c>
      <c r="J2564" s="3">
        <f t="shared" ref="J2564:J2591" si="1265">IF(A2564&lt;$D$24,I2564,(2*3.1416*$D$24-I2564))</f>
        <v>0.55357619549959702</v>
      </c>
      <c r="K2564" s="3">
        <f>E2564/J2564</f>
        <v>7.6048270429568104E-2</v>
      </c>
      <c r="L2564" s="7">
        <f>($D$21^2)*(F2564^2)/(($D$20^2)*(K2564^1.333))</f>
        <v>3.7189525515176188E-4</v>
      </c>
      <c r="M2564" s="7">
        <f>D2547</f>
        <v>1.75045378464789E-4</v>
      </c>
      <c r="N2564" s="3">
        <f t="shared" ref="N2564:N2591" si="1266">((M2564+L2564)/2)*D$30</f>
        <v>1.9142922176579278E-4</v>
      </c>
      <c r="O2564" s="3">
        <f>H2558</f>
        <v>0.24893261237591272</v>
      </c>
      <c r="P2564" s="3">
        <f>N2564+O2564</f>
        <v>0.24912404159767851</v>
      </c>
    </row>
    <row r="2565" spans="1:16" x14ac:dyDescent="0.25">
      <c r="A2565" s="8">
        <f t="shared" ref="A2565:A2591" si="1267">A2564+(P2564-H2564)/2</f>
        <v>0.22250624366201471</v>
      </c>
      <c r="B2565" s="8">
        <f t="shared" si="1257"/>
        <v>2.7493756337985287E-2</v>
      </c>
      <c r="C2565" s="8">
        <f t="shared" si="1258"/>
        <v>1.3521013725363902</v>
      </c>
      <c r="D2565" s="8">
        <f t="shared" si="1259"/>
        <v>2.9368746460419655E-3</v>
      </c>
      <c r="E2565" s="8">
        <f t="shared" si="1260"/>
        <v>4.615062535395803E-2</v>
      </c>
      <c r="F2565" s="3">
        <f t="shared" si="1261"/>
        <v>0.46939137487498922</v>
      </c>
      <c r="G2565" s="7">
        <f t="shared" si="1262"/>
        <v>3.4212463168793888E-3</v>
      </c>
      <c r="H2565" s="3">
        <f t="shared" si="1263"/>
        <v>0.22592748997889411</v>
      </c>
      <c r="I2565" s="3">
        <f t="shared" si="1264"/>
        <v>0.16901267156704877</v>
      </c>
      <c r="J2565" s="3">
        <f t="shared" si="1265"/>
        <v>0.61638732843295119</v>
      </c>
      <c r="K2565" s="3">
        <f t="shared" ref="K2565:K2591" si="1268">E2565/J2565</f>
        <v>7.4872767860571232E-2</v>
      </c>
      <c r="L2565" s="7">
        <f t="shared" ref="L2565:L2591" si="1269">($D$21^2)*(F2565^2)/(($D$20^2)*(K2565^1.333))</f>
        <v>3.1594923041073546E-4</v>
      </c>
      <c r="M2565" s="7">
        <f>M2564</f>
        <v>1.75045378464789E-4</v>
      </c>
      <c r="N2565" s="3">
        <f t="shared" si="1266"/>
        <v>1.7184811310643356E-4</v>
      </c>
      <c r="O2565" s="3">
        <f>O2564</f>
        <v>0.24893261237591272</v>
      </c>
      <c r="P2565" s="3">
        <f t="shared" ref="P2565:P2591" si="1270">N2565+O2565</f>
        <v>0.24910446048901916</v>
      </c>
    </row>
    <row r="2566" spans="1:16" x14ac:dyDescent="0.25">
      <c r="A2566" s="8">
        <f t="shared" si="1267"/>
        <v>0.23409472891707722</v>
      </c>
      <c r="B2566" s="8">
        <f t="shared" si="1257"/>
        <v>1.5905271082922778E-2</v>
      </c>
      <c r="C2566" s="8">
        <f t="shared" si="1258"/>
        <v>1.0199454132038315</v>
      </c>
      <c r="D2566" s="8">
        <f t="shared" si="1259"/>
        <v>1.3114528233943582E-3</v>
      </c>
      <c r="E2566" s="8">
        <f t="shared" si="1260"/>
        <v>4.7776047176605642E-2</v>
      </c>
      <c r="F2566" s="3">
        <f t="shared" si="1261"/>
        <v>0.45342188746084483</v>
      </c>
      <c r="G2566" s="7">
        <f t="shared" si="1262"/>
        <v>3.1924131681452641E-3</v>
      </c>
      <c r="H2566" s="3">
        <f t="shared" si="1263"/>
        <v>0.23728714208522247</v>
      </c>
      <c r="I2566" s="3">
        <f t="shared" si="1264"/>
        <v>0.12749317665047893</v>
      </c>
      <c r="J2566" s="3">
        <f t="shared" si="1265"/>
        <v>0.65790682334952111</v>
      </c>
      <c r="K2566" s="3">
        <f t="shared" si="1268"/>
        <v>7.2618257602754838E-2</v>
      </c>
      <c r="L2566" s="7">
        <f t="shared" si="1269"/>
        <v>3.0708012712969424E-4</v>
      </c>
      <c r="M2566" s="7">
        <f t="shared" ref="M2566:M2591" si="1271">M2565</f>
        <v>1.75045378464789E-4</v>
      </c>
      <c r="N2566" s="3">
        <f t="shared" si="1266"/>
        <v>1.6874392695806912E-4</v>
      </c>
      <c r="O2566" s="3">
        <f t="shared" ref="O2566:O2591" si="1272">O2565</f>
        <v>0.24893261237591272</v>
      </c>
      <c r="P2566" s="3">
        <f t="shared" si="1270"/>
        <v>0.24910135630287078</v>
      </c>
    </row>
    <row r="2567" spans="1:16" x14ac:dyDescent="0.25">
      <c r="A2567" s="8">
        <f t="shared" si="1267"/>
        <v>0.24000183602590136</v>
      </c>
      <c r="B2567" s="8">
        <f t="shared" si="1257"/>
        <v>9.9981639740986394E-3</v>
      </c>
      <c r="C2567" s="8">
        <f t="shared" si="1258"/>
        <v>0.80535672442031858</v>
      </c>
      <c r="D2567" s="8">
        <f t="shared" si="1259"/>
        <v>6.584287311454445E-4</v>
      </c>
      <c r="E2567" s="8">
        <f t="shared" si="1260"/>
        <v>4.8429071268854554E-2</v>
      </c>
      <c r="F2567" s="3">
        <f t="shared" si="1261"/>
        <v>0.44730788591782267</v>
      </c>
      <c r="G2567" s="7">
        <f t="shared" si="1262"/>
        <v>3.1068997640414883E-3</v>
      </c>
      <c r="H2567" s="3">
        <f t="shared" si="1263"/>
        <v>0.24310873578994285</v>
      </c>
      <c r="I2567" s="3">
        <f t="shared" si="1264"/>
        <v>0.10066959055253982</v>
      </c>
      <c r="J2567" s="3">
        <f t="shared" si="1265"/>
        <v>0.68473040944746022</v>
      </c>
      <c r="K2567" s="3">
        <f t="shared" si="1268"/>
        <v>7.0727209717374978E-2</v>
      </c>
      <c r="L2567" s="7">
        <f t="shared" si="1269"/>
        <v>3.0955306347476631E-4</v>
      </c>
      <c r="M2567" s="7">
        <f t="shared" si="1271"/>
        <v>1.75045378464789E-4</v>
      </c>
      <c r="N2567" s="3">
        <f t="shared" si="1266"/>
        <v>1.6960945467884433E-4</v>
      </c>
      <c r="O2567" s="3">
        <f t="shared" si="1272"/>
        <v>0.24893261237591272</v>
      </c>
      <c r="P2567" s="3">
        <f t="shared" si="1270"/>
        <v>0.24910222183059155</v>
      </c>
    </row>
    <row r="2568" spans="1:16" x14ac:dyDescent="0.25">
      <c r="A2568" s="8">
        <f t="shared" si="1267"/>
        <v>0.24299857904622571</v>
      </c>
      <c r="B2568" s="8">
        <f t="shared" si="1257"/>
        <v>7.00142095377429E-3</v>
      </c>
      <c r="C2568" s="8">
        <f t="shared" si="1258"/>
        <v>0.67256047990790746</v>
      </c>
      <c r="D2568" s="8">
        <f t="shared" si="1259"/>
        <v>3.8726227379841036E-4</v>
      </c>
      <c r="E2568" s="8">
        <f t="shared" si="1260"/>
        <v>4.8700237726201592E-2</v>
      </c>
      <c r="F2568" s="3">
        <f t="shared" si="1261"/>
        <v>0.44481724315238769</v>
      </c>
      <c r="G2568" s="7">
        <f t="shared" si="1262"/>
        <v>3.0723972019517137E-3</v>
      </c>
      <c r="H2568" s="3">
        <f t="shared" si="1263"/>
        <v>0.24607097624817742</v>
      </c>
      <c r="I2568" s="3">
        <f t="shared" si="1264"/>
        <v>8.4070059988488433E-2</v>
      </c>
      <c r="J2568" s="3">
        <f t="shared" si="1265"/>
        <v>0.70132994001151161</v>
      </c>
      <c r="K2568" s="3">
        <f t="shared" si="1268"/>
        <v>6.9439838438099796E-2</v>
      </c>
      <c r="L2568" s="7">
        <f t="shared" si="1269"/>
        <v>3.1370371621127147E-4</v>
      </c>
      <c r="M2568" s="7">
        <f t="shared" si="1271"/>
        <v>1.75045378464789E-4</v>
      </c>
      <c r="N2568" s="3">
        <f t="shared" si="1266"/>
        <v>1.7106218313662117E-4</v>
      </c>
      <c r="O2568" s="3">
        <f t="shared" si="1272"/>
        <v>0.24893261237591272</v>
      </c>
      <c r="P2568" s="3">
        <f t="shared" si="1270"/>
        <v>0.24910367455904933</v>
      </c>
    </row>
    <row r="2569" spans="1:16" x14ac:dyDescent="0.25">
      <c r="A2569" s="8">
        <f t="shared" si="1267"/>
        <v>0.24451492820166165</v>
      </c>
      <c r="B2569" s="8">
        <f t="shared" si="1257"/>
        <v>5.4850717983383479E-3</v>
      </c>
      <c r="C2569" s="8">
        <f t="shared" si="1258"/>
        <v>0.59467840634630154</v>
      </c>
      <c r="D2569" s="8">
        <f t="shared" si="1259"/>
        <v>2.6903131350871322E-4</v>
      </c>
      <c r="E2569" s="8">
        <f t="shared" si="1260"/>
        <v>4.8818468686491284E-2</v>
      </c>
      <c r="F2569" s="3">
        <f t="shared" si="1261"/>
        <v>0.44373996295031792</v>
      </c>
      <c r="G2569" s="7">
        <f t="shared" si="1262"/>
        <v>3.0575334583718868E-3</v>
      </c>
      <c r="H2569" s="3">
        <f t="shared" si="1263"/>
        <v>0.24757246166003355</v>
      </c>
      <c r="I2569" s="3">
        <f t="shared" si="1264"/>
        <v>7.4334800793287692E-2</v>
      </c>
      <c r="J2569" s="3">
        <f t="shared" si="1265"/>
        <v>0.7110651992067123</v>
      </c>
      <c r="K2569" s="3">
        <f t="shared" si="1268"/>
        <v>6.8655404231503347E-2</v>
      </c>
      <c r="L2569" s="7">
        <f t="shared" si="1269"/>
        <v>3.1694981819634696E-4</v>
      </c>
      <c r="M2569" s="7">
        <f t="shared" si="1271"/>
        <v>1.75045378464789E-4</v>
      </c>
      <c r="N2569" s="3">
        <f t="shared" si="1266"/>
        <v>1.721983188313976E-4</v>
      </c>
      <c r="O2569" s="3">
        <f t="shared" si="1272"/>
        <v>0.24893261237591272</v>
      </c>
      <c r="P2569" s="3">
        <f t="shared" si="1270"/>
        <v>0.24910481069474411</v>
      </c>
    </row>
    <row r="2570" spans="1:16" x14ac:dyDescent="0.25">
      <c r="A2570" s="8">
        <f t="shared" si="1267"/>
        <v>0.24528110271901693</v>
      </c>
      <c r="B2570" s="8">
        <f t="shared" si="1257"/>
        <v>4.7188972809830698E-3</v>
      </c>
      <c r="C2570" s="8">
        <f t="shared" si="1258"/>
        <v>0.55129755351051468</v>
      </c>
      <c r="D2570" s="8">
        <f t="shared" si="1259"/>
        <v>2.1487944307579509E-4</v>
      </c>
      <c r="E2570" s="8">
        <f t="shared" si="1260"/>
        <v>4.8872620556924207E-2</v>
      </c>
      <c r="F2570" s="3">
        <f t="shared" si="1261"/>
        <v>0.44324828992960058</v>
      </c>
      <c r="G2570" s="7">
        <f t="shared" si="1262"/>
        <v>3.0507615920111063E-3</v>
      </c>
      <c r="H2570" s="3">
        <f t="shared" si="1263"/>
        <v>0.24833186431102805</v>
      </c>
      <c r="I2570" s="3">
        <f t="shared" si="1264"/>
        <v>6.8912194188814335E-2</v>
      </c>
      <c r="J2570" s="3">
        <f t="shared" si="1265"/>
        <v>0.71648780581118565</v>
      </c>
      <c r="K2570" s="3">
        <f t="shared" si="1268"/>
        <v>6.8211378003275452E-2</v>
      </c>
      <c r="L2570" s="7">
        <f t="shared" si="1269"/>
        <v>3.1899496391036983E-4</v>
      </c>
      <c r="M2570" s="7">
        <f t="shared" si="1271"/>
        <v>1.75045378464789E-4</v>
      </c>
      <c r="N2570" s="3">
        <f t="shared" si="1266"/>
        <v>1.7291411983130561E-4</v>
      </c>
      <c r="O2570" s="3">
        <f t="shared" si="1272"/>
        <v>0.24893261237591272</v>
      </c>
      <c r="P2570" s="3">
        <f t="shared" si="1270"/>
        <v>0.24910552649574402</v>
      </c>
    </row>
    <row r="2571" spans="1:16" x14ac:dyDescent="0.25">
      <c r="A2571" s="8">
        <f t="shared" si="1267"/>
        <v>0.24566793381137492</v>
      </c>
      <c r="B2571" s="8">
        <f t="shared" si="1257"/>
        <v>4.3320661886250833E-3</v>
      </c>
      <c r="C2571" s="8">
        <f t="shared" si="1258"/>
        <v>0.52808014203657638</v>
      </c>
      <c r="D2571" s="8">
        <f t="shared" si="1259"/>
        <v>1.8909530078345393E-4</v>
      </c>
      <c r="E2571" s="8">
        <f t="shared" si="1260"/>
        <v>4.8898404699216545E-2</v>
      </c>
      <c r="F2571" s="3">
        <f t="shared" si="1261"/>
        <v>0.44301456498399788</v>
      </c>
      <c r="G2571" s="7">
        <f t="shared" si="1262"/>
        <v>3.047545105403119E-3</v>
      </c>
      <c r="H2571" s="3">
        <f t="shared" si="1263"/>
        <v>0.24871547891677803</v>
      </c>
      <c r="I2571" s="3">
        <f t="shared" si="1264"/>
        <v>6.6010017754572048E-2</v>
      </c>
      <c r="J2571" s="3">
        <f t="shared" si="1265"/>
        <v>0.71938998224542794</v>
      </c>
      <c r="K2571" s="3">
        <f t="shared" si="1268"/>
        <v>6.7972040070102491E-2</v>
      </c>
      <c r="L2571" s="7">
        <f t="shared" si="1269"/>
        <v>3.2015519098646539E-4</v>
      </c>
      <c r="M2571" s="7">
        <f t="shared" si="1271"/>
        <v>1.75045378464789E-4</v>
      </c>
      <c r="N2571" s="3">
        <f t="shared" si="1266"/>
        <v>1.7332019930793902E-4</v>
      </c>
      <c r="O2571" s="3">
        <f t="shared" si="1272"/>
        <v>0.24893261237591272</v>
      </c>
      <c r="P2571" s="3">
        <f t="shared" si="1270"/>
        <v>0.24910593257522065</v>
      </c>
    </row>
    <row r="2572" spans="1:16" x14ac:dyDescent="0.25">
      <c r="A2572" s="8">
        <f t="shared" si="1267"/>
        <v>0.24586316064059621</v>
      </c>
      <c r="B2572" s="8">
        <f t="shared" si="1257"/>
        <v>4.1368393594037878E-3</v>
      </c>
      <c r="C2572" s="8">
        <f t="shared" si="1258"/>
        <v>0.51597586429910303</v>
      </c>
      <c r="D2572" s="8">
        <f t="shared" si="1259"/>
        <v>1.7649970565252306E-4</v>
      </c>
      <c r="E2572" s="8">
        <f t="shared" si="1260"/>
        <v>4.8911000294347473E-2</v>
      </c>
      <c r="F2572" s="3">
        <f t="shared" si="1261"/>
        <v>0.44290047956223055</v>
      </c>
      <c r="G2572" s="7">
        <f t="shared" si="1262"/>
        <v>3.0459756955971084E-3</v>
      </c>
      <c r="H2572" s="3">
        <f t="shared" si="1263"/>
        <v>0.24890913633619333</v>
      </c>
      <c r="I2572" s="3">
        <f t="shared" si="1264"/>
        <v>6.4496983037387878E-2</v>
      </c>
      <c r="J2572" s="3">
        <f t="shared" si="1265"/>
        <v>0.72090301696261205</v>
      </c>
      <c r="K2572" s="3">
        <f t="shared" si="1268"/>
        <v>6.7846851994634014E-2</v>
      </c>
      <c r="L2572" s="7">
        <f t="shared" si="1269"/>
        <v>3.2077760697812955E-4</v>
      </c>
      <c r="M2572" s="7">
        <f t="shared" si="1271"/>
        <v>1.75045378464789E-4</v>
      </c>
      <c r="N2572" s="3">
        <f t="shared" si="1266"/>
        <v>1.7353804490502151E-4</v>
      </c>
      <c r="O2572" s="3">
        <f t="shared" si="1272"/>
        <v>0.24893261237591272</v>
      </c>
      <c r="P2572" s="3">
        <f t="shared" si="1270"/>
        <v>0.24910615042081774</v>
      </c>
    </row>
    <row r="2573" spans="1:16" x14ac:dyDescent="0.25">
      <c r="A2573" s="8">
        <f t="shared" si="1267"/>
        <v>0.24596166768290842</v>
      </c>
      <c r="B2573" s="8">
        <f t="shared" si="1257"/>
        <v>4.0383323170915808E-3</v>
      </c>
      <c r="C2573" s="8">
        <f t="shared" si="1258"/>
        <v>0.50976171901282008</v>
      </c>
      <c r="D2573" s="8">
        <f t="shared" si="1259"/>
        <v>1.7025347195003416E-4</v>
      </c>
      <c r="E2573" s="8">
        <f t="shared" si="1260"/>
        <v>4.8917246528049962E-2</v>
      </c>
      <c r="F2573" s="3">
        <f t="shared" si="1261"/>
        <v>0.44284392568606945</v>
      </c>
      <c r="G2573" s="7">
        <f t="shared" si="1262"/>
        <v>3.045197865171568E-3</v>
      </c>
      <c r="H2573" s="3">
        <f t="shared" si="1263"/>
        <v>0.24900686554807999</v>
      </c>
      <c r="I2573" s="3">
        <f t="shared" si="1264"/>
        <v>6.372021487660251E-2</v>
      </c>
      <c r="J2573" s="3">
        <f t="shared" si="1265"/>
        <v>0.72167978512339748</v>
      </c>
      <c r="K2573" s="3">
        <f t="shared" si="1268"/>
        <v>6.7782481283836668E-2</v>
      </c>
      <c r="L2573" s="7">
        <f t="shared" si="1269"/>
        <v>3.2110172649028071E-4</v>
      </c>
      <c r="M2573" s="7">
        <f t="shared" si="1271"/>
        <v>1.75045378464789E-4</v>
      </c>
      <c r="N2573" s="3">
        <f t="shared" si="1266"/>
        <v>1.7365148673427439E-4</v>
      </c>
      <c r="O2573" s="3">
        <f t="shared" si="1272"/>
        <v>0.24893261237591272</v>
      </c>
      <c r="P2573" s="3">
        <f t="shared" si="1270"/>
        <v>0.24910626386264698</v>
      </c>
    </row>
    <row r="2574" spans="1:16" x14ac:dyDescent="0.25">
      <c r="A2574" s="8">
        <f t="shared" si="1267"/>
        <v>0.24601136684019193</v>
      </c>
      <c r="B2574" s="8">
        <f t="shared" si="1257"/>
        <v>3.9886331598080749E-3</v>
      </c>
      <c r="C2574" s="8">
        <f t="shared" si="1258"/>
        <v>0.50659824167348155</v>
      </c>
      <c r="D2574" s="8">
        <f t="shared" si="1259"/>
        <v>1.6713030891753579E-4</v>
      </c>
      <c r="E2574" s="8">
        <f t="shared" si="1260"/>
        <v>4.892036969108246E-2</v>
      </c>
      <c r="F2574" s="3">
        <f t="shared" si="1261"/>
        <v>0.44281565374563642</v>
      </c>
      <c r="G2574" s="7">
        <f t="shared" si="1262"/>
        <v>3.0448090559343998E-3</v>
      </c>
      <c r="H2574" s="3">
        <f t="shared" si="1263"/>
        <v>0.24905617589612633</v>
      </c>
      <c r="I2574" s="3">
        <f t="shared" si="1264"/>
        <v>6.3324780209185194E-2</v>
      </c>
      <c r="J2574" s="3">
        <f t="shared" si="1265"/>
        <v>0.72207521979081479</v>
      </c>
      <c r="K2574" s="3">
        <f t="shared" si="1268"/>
        <v>6.7749686390366215E-2</v>
      </c>
      <c r="L2574" s="7">
        <f t="shared" si="1269"/>
        <v>3.2126791003428271E-4</v>
      </c>
      <c r="M2574" s="7">
        <f t="shared" si="1271"/>
        <v>1.75045378464789E-4</v>
      </c>
      <c r="N2574" s="3">
        <f t="shared" si="1266"/>
        <v>1.737096509746751E-4</v>
      </c>
      <c r="O2574" s="3">
        <f t="shared" si="1272"/>
        <v>0.24893261237591272</v>
      </c>
      <c r="P2574" s="3">
        <f t="shared" si="1270"/>
        <v>0.2491063220268874</v>
      </c>
    </row>
    <row r="2575" spans="1:16" x14ac:dyDescent="0.25">
      <c r="A2575" s="8">
        <f t="shared" si="1267"/>
        <v>0.24603643990557245</v>
      </c>
      <c r="B2575" s="8">
        <f t="shared" si="1257"/>
        <v>3.963560094427554E-3</v>
      </c>
      <c r="C2575" s="8">
        <f t="shared" si="1258"/>
        <v>0.50499491932772944</v>
      </c>
      <c r="D2575" s="8">
        <f t="shared" si="1259"/>
        <v>1.6556191784920099E-4</v>
      </c>
      <c r="E2575" s="8">
        <f t="shared" si="1260"/>
        <v>4.8921938082150798E-2</v>
      </c>
      <c r="F2575" s="3">
        <f t="shared" si="1261"/>
        <v>0.44280145749455802</v>
      </c>
      <c r="G2575" s="7">
        <f t="shared" si="1262"/>
        <v>3.0446138316662244E-3</v>
      </c>
      <c r="H2575" s="3">
        <f t="shared" si="1263"/>
        <v>0.24908105373723868</v>
      </c>
      <c r="I2575" s="3">
        <f t="shared" si="1264"/>
        <v>6.312436491596618E-2</v>
      </c>
      <c r="J2575" s="3">
        <f t="shared" si="1265"/>
        <v>0.72227563508403381</v>
      </c>
      <c r="K2575" s="3">
        <f t="shared" si="1268"/>
        <v>6.7733058829346965E-2</v>
      </c>
      <c r="L2575" s="7">
        <f t="shared" si="1269"/>
        <v>3.2135243851362559E-4</v>
      </c>
      <c r="M2575" s="7">
        <f t="shared" si="1271"/>
        <v>1.75045378464789E-4</v>
      </c>
      <c r="N2575" s="3">
        <f t="shared" si="1266"/>
        <v>1.7373923594244509E-4</v>
      </c>
      <c r="O2575" s="3">
        <f t="shared" si="1272"/>
        <v>0.24893261237591272</v>
      </c>
      <c r="P2575" s="3">
        <f t="shared" si="1270"/>
        <v>0.24910635161185515</v>
      </c>
    </row>
    <row r="2576" spans="1:16" x14ac:dyDescent="0.25">
      <c r="A2576" s="8">
        <f t="shared" si="1267"/>
        <v>0.24604908884288068</v>
      </c>
      <c r="B2576" s="8">
        <f t="shared" si="1257"/>
        <v>3.950911157119319E-3</v>
      </c>
      <c r="C2576" s="8">
        <f t="shared" si="1258"/>
        <v>0.50418417686668437</v>
      </c>
      <c r="D2576" s="8">
        <f t="shared" si="1259"/>
        <v>1.6477253944269373E-4</v>
      </c>
      <c r="E2576" s="8">
        <f t="shared" si="1260"/>
        <v>4.8922727460557307E-2</v>
      </c>
      <c r="F2576" s="3">
        <f t="shared" si="1261"/>
        <v>0.44279431280073045</v>
      </c>
      <c r="G2576" s="7">
        <f t="shared" si="1262"/>
        <v>3.044515581501104E-3</v>
      </c>
      <c r="H2576" s="3">
        <f t="shared" si="1263"/>
        <v>0.24909360442438178</v>
      </c>
      <c r="I2576" s="3">
        <f t="shared" si="1264"/>
        <v>6.3023022108335547E-2</v>
      </c>
      <c r="J2576" s="3">
        <f t="shared" si="1265"/>
        <v>0.72237697789166444</v>
      </c>
      <c r="K2576" s="3">
        <f t="shared" si="1268"/>
        <v>6.772464925909405E-2</v>
      </c>
      <c r="L2576" s="7">
        <f t="shared" si="1269"/>
        <v>3.2139525888073942E-4</v>
      </c>
      <c r="M2576" s="7">
        <f t="shared" si="1271"/>
        <v>1.75045378464789E-4</v>
      </c>
      <c r="N2576" s="3">
        <f t="shared" si="1266"/>
        <v>1.7375422307093496E-4</v>
      </c>
      <c r="O2576" s="3">
        <f t="shared" si="1272"/>
        <v>0.24893261237591272</v>
      </c>
      <c r="P2576" s="3">
        <f t="shared" si="1270"/>
        <v>0.24910636659898366</v>
      </c>
    </row>
    <row r="2577" spans="1:16" x14ac:dyDescent="0.25">
      <c r="A2577" s="8">
        <f t="shared" si="1267"/>
        <v>0.24605546993018163</v>
      </c>
      <c r="B2577" s="8">
        <f t="shared" si="1257"/>
        <v>3.944530069818375E-3</v>
      </c>
      <c r="C2577" s="8">
        <f t="shared" si="1258"/>
        <v>0.50377469203780523</v>
      </c>
      <c r="D2577" s="8">
        <f t="shared" si="1259"/>
        <v>1.6437478817655235E-4</v>
      </c>
      <c r="E2577" s="8">
        <f t="shared" si="1260"/>
        <v>4.8923125211823446E-2</v>
      </c>
      <c r="F2577" s="3">
        <f t="shared" si="1261"/>
        <v>0.44279071282632582</v>
      </c>
      <c r="G2577" s="7">
        <f t="shared" si="1262"/>
        <v>3.0444660771000889E-3</v>
      </c>
      <c r="H2577" s="3">
        <f t="shared" si="1263"/>
        <v>0.24909993600728172</v>
      </c>
      <c r="I2577" s="3">
        <f t="shared" si="1264"/>
        <v>6.2971836504725653E-2</v>
      </c>
      <c r="J2577" s="3">
        <f t="shared" si="1265"/>
        <v>0.72242816349527428</v>
      </c>
      <c r="K2577" s="3">
        <f t="shared" si="1268"/>
        <v>6.772040139620536E-2</v>
      </c>
      <c r="L2577" s="7">
        <f t="shared" si="1269"/>
        <v>3.2141690605064731E-4</v>
      </c>
      <c r="M2577" s="7">
        <f t="shared" si="1271"/>
        <v>1.75045378464789E-4</v>
      </c>
      <c r="N2577" s="3">
        <f t="shared" si="1266"/>
        <v>1.7376179958040271E-4</v>
      </c>
      <c r="O2577" s="3">
        <f t="shared" si="1272"/>
        <v>0.24893261237591272</v>
      </c>
      <c r="P2577" s="3">
        <f t="shared" si="1270"/>
        <v>0.24910637417549311</v>
      </c>
    </row>
    <row r="2578" spans="1:16" x14ac:dyDescent="0.25">
      <c r="A2578" s="8">
        <f t="shared" si="1267"/>
        <v>0.24605868901428732</v>
      </c>
      <c r="B2578" s="8">
        <f t="shared" si="1257"/>
        <v>3.9413109857126816E-3</v>
      </c>
      <c r="C2578" s="8">
        <f t="shared" si="1258"/>
        <v>0.50356799446156986</v>
      </c>
      <c r="D2578" s="8">
        <f t="shared" si="1259"/>
        <v>1.6417425360217442E-4</v>
      </c>
      <c r="E2578" s="8">
        <f t="shared" si="1260"/>
        <v>4.8923325746397822E-2</v>
      </c>
      <c r="F2578" s="3">
        <f t="shared" si="1261"/>
        <v>0.44278889784654307</v>
      </c>
      <c r="G2578" s="7">
        <f t="shared" si="1262"/>
        <v>3.0444411188844155E-3</v>
      </c>
      <c r="H2578" s="3">
        <f t="shared" si="1263"/>
        <v>0.24910313013317173</v>
      </c>
      <c r="I2578" s="3">
        <f t="shared" si="1264"/>
        <v>6.2945999307696232E-2</v>
      </c>
      <c r="J2578" s="3">
        <f t="shared" si="1265"/>
        <v>0.7224540006923037</v>
      </c>
      <c r="K2578" s="3">
        <f t="shared" si="1268"/>
        <v>6.7718257078673835E-2</v>
      </c>
      <c r="L2578" s="7">
        <f t="shared" si="1269"/>
        <v>3.2142783801758019E-4</v>
      </c>
      <c r="M2578" s="7">
        <f>M2570</f>
        <v>1.75045378464789E-4</v>
      </c>
      <c r="N2578" s="3">
        <f t="shared" si="1266"/>
        <v>1.7376562576882921E-4</v>
      </c>
      <c r="O2578" s="3">
        <f>O2570</f>
        <v>0.24893261237591272</v>
      </c>
      <c r="P2578" s="3">
        <f t="shared" si="1270"/>
        <v>0.24910637800168153</v>
      </c>
    </row>
    <row r="2579" spans="1:16" x14ac:dyDescent="0.25">
      <c r="A2579" s="8">
        <f t="shared" si="1267"/>
        <v>0.24606031294854222</v>
      </c>
      <c r="B2579" s="8">
        <f t="shared" si="1257"/>
        <v>3.9396870514577798E-3</v>
      </c>
      <c r="C2579" s="8">
        <f t="shared" si="1258"/>
        <v>0.50346369003027958</v>
      </c>
      <c r="D2579" s="8">
        <f t="shared" si="1259"/>
        <v>1.6407312031605555E-4</v>
      </c>
      <c r="E2579" s="8">
        <f t="shared" si="1260"/>
        <v>4.8923426879683943E-2</v>
      </c>
      <c r="F2579" s="3">
        <f t="shared" si="1261"/>
        <v>0.44278798252439266</v>
      </c>
      <c r="G2579" s="7">
        <f t="shared" si="1262"/>
        <v>3.0444285321121404E-3</v>
      </c>
      <c r="H2579" s="3">
        <f t="shared" si="1263"/>
        <v>0.24910474148065437</v>
      </c>
      <c r="I2579" s="3">
        <f t="shared" si="1264"/>
        <v>6.2932961253784947E-2</v>
      </c>
      <c r="J2579" s="3">
        <f t="shared" si="1265"/>
        <v>0.7224670387462151</v>
      </c>
      <c r="K2579" s="3">
        <f t="shared" si="1268"/>
        <v>6.7717174979479641E-2</v>
      </c>
      <c r="L2579" s="7">
        <f t="shared" si="1269"/>
        <v>3.2143335582279927E-4</v>
      </c>
      <c r="M2579" s="7">
        <f t="shared" si="1271"/>
        <v>1.75045378464789E-4</v>
      </c>
      <c r="N2579" s="3">
        <f t="shared" si="1266"/>
        <v>1.7376755700065588E-4</v>
      </c>
      <c r="O2579" s="3">
        <f t="shared" si="1272"/>
        <v>0.24893261237591272</v>
      </c>
      <c r="P2579" s="3">
        <f t="shared" si="1270"/>
        <v>0.24910637993291337</v>
      </c>
    </row>
    <row r="2580" spans="1:16" x14ac:dyDescent="0.25">
      <c r="A2580" s="8">
        <f t="shared" si="1267"/>
        <v>0.24606113217467174</v>
      </c>
      <c r="B2580" s="8">
        <f t="shared" si="1257"/>
        <v>3.9388678253282627E-3</v>
      </c>
      <c r="C2580" s="8">
        <f t="shared" si="1258"/>
        <v>0.5034110635457143</v>
      </c>
      <c r="D2580" s="8">
        <f t="shared" si="1259"/>
        <v>1.6402210938819923E-4</v>
      </c>
      <c r="E2580" s="8">
        <f t="shared" si="1260"/>
        <v>4.89234778906118E-2</v>
      </c>
      <c r="F2580" s="3">
        <f t="shared" si="1261"/>
        <v>0.44278752084368628</v>
      </c>
      <c r="G2580" s="7">
        <f t="shared" si="1262"/>
        <v>3.0444221834611471E-3</v>
      </c>
      <c r="H2580" s="3">
        <f t="shared" si="1263"/>
        <v>0.24910555435813289</v>
      </c>
      <c r="I2580" s="3">
        <f t="shared" si="1264"/>
        <v>6.2926382943214287E-2</v>
      </c>
      <c r="J2580" s="3">
        <f t="shared" si="1265"/>
        <v>0.7224736170567857</v>
      </c>
      <c r="K2580" s="3">
        <f t="shared" si="1268"/>
        <v>6.7716629002891965E-2</v>
      </c>
      <c r="L2580" s="7">
        <f t="shared" si="1269"/>
        <v>3.2143614014026666E-4</v>
      </c>
      <c r="M2580" s="7">
        <f t="shared" si="1271"/>
        <v>1.75045378464789E-4</v>
      </c>
      <c r="N2580" s="3">
        <f t="shared" si="1266"/>
        <v>1.7376853151176945E-4</v>
      </c>
      <c r="O2580" s="3">
        <f t="shared" si="1272"/>
        <v>0.24893261237591272</v>
      </c>
      <c r="P2580" s="3">
        <f t="shared" si="1270"/>
        <v>0.24910638090742449</v>
      </c>
    </row>
    <row r="2581" spans="1:16" x14ac:dyDescent="0.25">
      <c r="A2581" s="8">
        <f t="shared" si="1267"/>
        <v>0.24606154544931752</v>
      </c>
      <c r="B2581" s="8">
        <f t="shared" si="1257"/>
        <v>3.9384545506824797E-3</v>
      </c>
      <c r="C2581" s="8">
        <f t="shared" si="1258"/>
        <v>0.50338451304260134</v>
      </c>
      <c r="D2581" s="8">
        <f t="shared" si="1259"/>
        <v>1.639963779085118E-4</v>
      </c>
      <c r="E2581" s="8">
        <f t="shared" si="1260"/>
        <v>4.892350362209149E-2</v>
      </c>
      <c r="F2581" s="3">
        <f t="shared" si="1261"/>
        <v>0.44278728795811478</v>
      </c>
      <c r="G2581" s="7">
        <f t="shared" si="1262"/>
        <v>3.0444189810140128E-3</v>
      </c>
      <c r="H2581" s="3">
        <f t="shared" si="1263"/>
        <v>0.24910596443033153</v>
      </c>
      <c r="I2581" s="3">
        <f t="shared" si="1264"/>
        <v>6.2923064130325168E-2</v>
      </c>
      <c r="J2581" s="3">
        <f t="shared" si="1265"/>
        <v>0.72247693586967476</v>
      </c>
      <c r="K2581" s="3">
        <f t="shared" si="1268"/>
        <v>6.7716353551411701E-2</v>
      </c>
      <c r="L2581" s="7">
        <f t="shared" si="1269"/>
        <v>3.2143754493465994E-4</v>
      </c>
      <c r="M2581" s="7">
        <f t="shared" si="1271"/>
        <v>1.75045378464789E-4</v>
      </c>
      <c r="N2581" s="3">
        <f t="shared" si="1266"/>
        <v>1.7376902318980711E-4</v>
      </c>
      <c r="O2581" s="3">
        <f t="shared" si="1272"/>
        <v>0.24893261237591272</v>
      </c>
      <c r="P2581" s="3">
        <f t="shared" si="1270"/>
        <v>0.24910638139910252</v>
      </c>
    </row>
    <row r="2582" spans="1:16" x14ac:dyDescent="0.25">
      <c r="A2582" s="8">
        <f t="shared" si="1267"/>
        <v>0.246061753933703</v>
      </c>
      <c r="B2582" s="8">
        <f t="shared" si="1257"/>
        <v>3.938246066297002E-3</v>
      </c>
      <c r="C2582" s="8">
        <f t="shared" si="1258"/>
        <v>0.50337111860780936</v>
      </c>
      <c r="D2582" s="8">
        <f t="shared" si="1259"/>
        <v>1.6398339767017709E-4</v>
      </c>
      <c r="E2582" s="8">
        <f t="shared" si="1260"/>
        <v>4.8923516602329825E-2</v>
      </c>
      <c r="F2582" s="3">
        <f t="shared" si="1261"/>
        <v>0.4427871704791409</v>
      </c>
      <c r="G2582" s="7">
        <f t="shared" si="1262"/>
        <v>3.0444173655422946E-3</v>
      </c>
      <c r="H2582" s="3">
        <f t="shared" si="1263"/>
        <v>0.24910617129924528</v>
      </c>
      <c r="I2582" s="3">
        <f t="shared" si="1264"/>
        <v>6.2921389825976171E-2</v>
      </c>
      <c r="J2582" s="3">
        <f t="shared" si="1265"/>
        <v>0.72247861017402382</v>
      </c>
      <c r="K2582" s="3">
        <f t="shared" si="1268"/>
        <v>6.7716214588755222E-2</v>
      </c>
      <c r="L2582" s="7">
        <f t="shared" si="1269"/>
        <v>3.2143825365896396E-4</v>
      </c>
      <c r="M2582" s="7">
        <f t="shared" si="1271"/>
        <v>1.75045378464789E-4</v>
      </c>
      <c r="N2582" s="3">
        <f t="shared" si="1266"/>
        <v>1.737692712433135E-4</v>
      </c>
      <c r="O2582" s="3">
        <f t="shared" si="1272"/>
        <v>0.24893261237591272</v>
      </c>
      <c r="P2582" s="3">
        <f t="shared" si="1270"/>
        <v>0.24910638164715604</v>
      </c>
    </row>
    <row r="2583" spans="1:16" x14ac:dyDescent="0.25">
      <c r="A2583" s="8">
        <f t="shared" si="1267"/>
        <v>0.24606185910765838</v>
      </c>
      <c r="B2583" s="8">
        <f t="shared" si="1257"/>
        <v>3.9381408923416239E-3</v>
      </c>
      <c r="C2583" s="8">
        <f t="shared" si="1258"/>
        <v>0.5033643613953469</v>
      </c>
      <c r="D2583" s="8">
        <f t="shared" si="1259"/>
        <v>1.6397684966775686E-4</v>
      </c>
      <c r="E2583" s="8">
        <f t="shared" si="1260"/>
        <v>4.8923523150332243E-2</v>
      </c>
      <c r="F2583" s="3">
        <f t="shared" si="1261"/>
        <v>0.44278711121579933</v>
      </c>
      <c r="G2583" s="7">
        <f t="shared" si="1262"/>
        <v>3.0444165506029915E-3</v>
      </c>
      <c r="H2583" s="3">
        <f t="shared" si="1263"/>
        <v>0.24910627565826138</v>
      </c>
      <c r="I2583" s="3">
        <f t="shared" si="1264"/>
        <v>6.2920545174418363E-2</v>
      </c>
      <c r="J2583" s="3">
        <f t="shared" si="1265"/>
        <v>0.72247945482558162</v>
      </c>
      <c r="K2583" s="3">
        <f t="shared" si="1268"/>
        <v>6.7716144484888066E-2</v>
      </c>
      <c r="L2583" s="7">
        <f t="shared" si="1269"/>
        <v>3.2143861120093292E-4</v>
      </c>
      <c r="M2583" s="7">
        <f t="shared" si="1271"/>
        <v>1.75045378464789E-4</v>
      </c>
      <c r="N2583" s="3">
        <f t="shared" si="1266"/>
        <v>1.7376939638300267E-4</v>
      </c>
      <c r="O2583" s="3">
        <f t="shared" si="1272"/>
        <v>0.24893261237591272</v>
      </c>
      <c r="P2583" s="3">
        <f t="shared" si="1270"/>
        <v>0.24910638177229572</v>
      </c>
    </row>
    <row r="2584" spans="1:16" x14ac:dyDescent="0.25">
      <c r="A2584" s="8">
        <f t="shared" si="1267"/>
        <v>0.24606191216467554</v>
      </c>
      <c r="B2584" s="8">
        <f t="shared" si="1257"/>
        <v>3.9380878353244553E-3</v>
      </c>
      <c r="C2584" s="8">
        <f t="shared" si="1258"/>
        <v>0.50336095255634339</v>
      </c>
      <c r="D2584" s="8">
        <f t="shared" si="1259"/>
        <v>1.6397354643510982E-4</v>
      </c>
      <c r="E2584" s="8">
        <f t="shared" si="1260"/>
        <v>4.8923526453564889E-2</v>
      </c>
      <c r="F2584" s="3">
        <f t="shared" si="1261"/>
        <v>0.44278708131957256</v>
      </c>
      <c r="G2584" s="7">
        <f t="shared" si="1262"/>
        <v>3.0444161394954307E-3</v>
      </c>
      <c r="H2584" s="3">
        <f t="shared" si="1263"/>
        <v>0.24910632830417098</v>
      </c>
      <c r="I2584" s="3">
        <f t="shared" si="1264"/>
        <v>6.2920119069542924E-2</v>
      </c>
      <c r="J2584" s="3">
        <f t="shared" si="1265"/>
        <v>0.72247988093045712</v>
      </c>
      <c r="K2584" s="3">
        <f t="shared" si="1268"/>
        <v>6.7716109119271187E-2</v>
      </c>
      <c r="L2584" s="7">
        <f t="shared" si="1269"/>
        <v>3.2143879157297921E-4</v>
      </c>
      <c r="M2584" s="7">
        <f t="shared" si="1271"/>
        <v>1.75045378464789E-4</v>
      </c>
      <c r="N2584" s="3">
        <f t="shared" si="1266"/>
        <v>1.7376945951321887E-4</v>
      </c>
      <c r="O2584" s="3">
        <f t="shared" si="1272"/>
        <v>0.24893261237591272</v>
      </c>
      <c r="P2584" s="3">
        <f t="shared" si="1270"/>
        <v>0.24910638183542594</v>
      </c>
    </row>
    <row r="2585" spans="1:16" x14ac:dyDescent="0.25">
      <c r="A2585" s="8">
        <f t="shared" si="1267"/>
        <v>0.24606193893030304</v>
      </c>
      <c r="B2585" s="8">
        <f t="shared" si="1257"/>
        <v>3.9380610696969631E-3</v>
      </c>
      <c r="C2585" s="8">
        <f t="shared" si="1258"/>
        <v>0.50335923289370976</v>
      </c>
      <c r="D2585" s="8">
        <f t="shared" si="1259"/>
        <v>1.6397188006450712E-4</v>
      </c>
      <c r="E2585" s="8">
        <f t="shared" si="1260"/>
        <v>4.8923528119935493E-2</v>
      </c>
      <c r="F2585" s="3">
        <f t="shared" si="1261"/>
        <v>0.44278706623792569</v>
      </c>
      <c r="G2585" s="7">
        <f t="shared" si="1262"/>
        <v>3.0444159321054219E-3</v>
      </c>
      <c r="H2585" s="3">
        <f t="shared" si="1263"/>
        <v>0.24910635486240845</v>
      </c>
      <c r="I2585" s="3">
        <f t="shared" si="1264"/>
        <v>6.291990411171372E-2</v>
      </c>
      <c r="J2585" s="3">
        <f t="shared" si="1265"/>
        <v>0.72248009588828621</v>
      </c>
      <c r="K2585" s="3">
        <f t="shared" si="1268"/>
        <v>6.7716091278312962E-2</v>
      </c>
      <c r="L2585" s="7">
        <f t="shared" si="1269"/>
        <v>3.2143888256591034E-4</v>
      </c>
      <c r="M2585" s="7">
        <f t="shared" si="1271"/>
        <v>1.75045378464789E-4</v>
      </c>
      <c r="N2585" s="3">
        <f t="shared" si="1266"/>
        <v>1.7376949136074479E-4</v>
      </c>
      <c r="O2585" s="3">
        <f t="shared" si="1272"/>
        <v>0.24893261237591272</v>
      </c>
      <c r="P2585" s="3">
        <f t="shared" si="1270"/>
        <v>0.24910638186727346</v>
      </c>
    </row>
    <row r="2586" spans="1:16" x14ac:dyDescent="0.25">
      <c r="A2586" s="8">
        <f t="shared" si="1267"/>
        <v>0.24606195243273554</v>
      </c>
      <c r="B2586" s="8">
        <f t="shared" si="1257"/>
        <v>3.9380475672644577E-3</v>
      </c>
      <c r="C2586" s="8">
        <f t="shared" si="1258"/>
        <v>0.5033583653748348</v>
      </c>
      <c r="D2586" s="8">
        <f t="shared" si="1259"/>
        <v>1.6397103943411239E-4</v>
      </c>
      <c r="E2586" s="8">
        <f t="shared" si="1260"/>
        <v>4.8923528960565885E-2</v>
      </c>
      <c r="F2586" s="3">
        <f t="shared" si="1261"/>
        <v>0.44278705862972012</v>
      </c>
      <c r="G2586" s="7">
        <f t="shared" si="1262"/>
        <v>3.0444158274838384E-3</v>
      </c>
      <c r="H2586" s="3">
        <f t="shared" si="1263"/>
        <v>0.24910636826021937</v>
      </c>
      <c r="I2586" s="3">
        <f t="shared" si="1264"/>
        <v>6.2919795671854351E-2</v>
      </c>
      <c r="J2586" s="3">
        <f t="shared" si="1265"/>
        <v>0.72248020432814564</v>
      </c>
      <c r="K2586" s="3">
        <f t="shared" si="1268"/>
        <v>6.7716082278076017E-2</v>
      </c>
      <c r="L2586" s="7">
        <f t="shared" si="1269"/>
        <v>3.2143892846923819E-4</v>
      </c>
      <c r="M2586" s="7">
        <f t="shared" si="1271"/>
        <v>1.75045378464789E-4</v>
      </c>
      <c r="N2586" s="3">
        <f t="shared" si="1266"/>
        <v>1.7376950742690951E-4</v>
      </c>
      <c r="O2586" s="3">
        <f t="shared" si="1272"/>
        <v>0.24893261237591272</v>
      </c>
      <c r="P2586" s="3">
        <f t="shared" si="1270"/>
        <v>0.24910638188333961</v>
      </c>
    </row>
    <row r="2587" spans="1:16" x14ac:dyDescent="0.25">
      <c r="A2587" s="8">
        <f t="shared" si="1267"/>
        <v>0.24606195924429566</v>
      </c>
      <c r="B2587" s="8">
        <f t="shared" si="1257"/>
        <v>3.9380407557043362E-3</v>
      </c>
      <c r="C2587" s="8">
        <f t="shared" si="1258"/>
        <v>0.50335792773780375</v>
      </c>
      <c r="D2587" s="8">
        <f t="shared" si="1259"/>
        <v>1.6397061536258277E-4</v>
      </c>
      <c r="E2587" s="8">
        <f t="shared" si="1260"/>
        <v>4.8923529384637419E-2</v>
      </c>
      <c r="F2587" s="3">
        <f t="shared" si="1261"/>
        <v>0.44278705479162034</v>
      </c>
      <c r="G2587" s="7">
        <f t="shared" si="1262"/>
        <v>3.0444157747055492E-3</v>
      </c>
      <c r="H2587" s="3">
        <f t="shared" si="1263"/>
        <v>0.24910637501900121</v>
      </c>
      <c r="I2587" s="3">
        <f t="shared" si="1264"/>
        <v>6.2919740967225468E-2</v>
      </c>
      <c r="J2587" s="3">
        <f t="shared" si="1265"/>
        <v>0.72248025903277457</v>
      </c>
      <c r="K2587" s="3">
        <f t="shared" si="1268"/>
        <v>6.7716077737728267E-2</v>
      </c>
      <c r="L2587" s="7">
        <f t="shared" si="1269"/>
        <v>3.2143895162610095E-4</v>
      </c>
      <c r="M2587" s="7">
        <f t="shared" si="1271"/>
        <v>1.75045378464789E-4</v>
      </c>
      <c r="N2587" s="3">
        <f t="shared" si="1266"/>
        <v>1.7376951553181146E-4</v>
      </c>
      <c r="O2587" s="3">
        <f t="shared" si="1272"/>
        <v>0.24893261237591272</v>
      </c>
      <c r="P2587" s="3">
        <f t="shared" si="1270"/>
        <v>0.24910638189144452</v>
      </c>
    </row>
    <row r="2588" spans="1:16" x14ac:dyDescent="0.25">
      <c r="A2588" s="8">
        <f t="shared" si="1267"/>
        <v>0.24606196268051733</v>
      </c>
      <c r="B2588" s="8">
        <f t="shared" si="1257"/>
        <v>3.9380373194826679E-3</v>
      </c>
      <c r="C2588" s="8">
        <f t="shared" si="1258"/>
        <v>0.50335770696329885</v>
      </c>
      <c r="D2588" s="8">
        <f t="shared" si="1259"/>
        <v>1.6397040143173273E-4</v>
      </c>
      <c r="E2588" s="8">
        <f t="shared" si="1260"/>
        <v>4.8923529598568265E-2</v>
      </c>
      <c r="F2588" s="3">
        <f t="shared" si="1261"/>
        <v>0.44278705285541892</v>
      </c>
      <c r="G2588" s="7">
        <f t="shared" si="1262"/>
        <v>3.0444157480805519E-3</v>
      </c>
      <c r="H2588" s="3">
        <f t="shared" si="1263"/>
        <v>0.2491063784285979</v>
      </c>
      <c r="I2588" s="3">
        <f t="shared" si="1264"/>
        <v>6.2919713370412356E-2</v>
      </c>
      <c r="J2588" s="3">
        <f t="shared" si="1265"/>
        <v>0.72248028662958763</v>
      </c>
      <c r="K2588" s="3">
        <f t="shared" si="1268"/>
        <v>6.7716075447261492E-2</v>
      </c>
      <c r="L2588" s="7">
        <f t="shared" si="1269"/>
        <v>3.2143896330803621E-4</v>
      </c>
      <c r="M2588" s="7">
        <f t="shared" si="1271"/>
        <v>1.75045378464789E-4</v>
      </c>
      <c r="N2588" s="3">
        <f t="shared" si="1266"/>
        <v>1.7376951962048883E-4</v>
      </c>
      <c r="O2588" s="3">
        <f t="shared" si="1272"/>
        <v>0.24893261237591272</v>
      </c>
      <c r="P2588" s="3">
        <f t="shared" si="1270"/>
        <v>0.24910638189553319</v>
      </c>
    </row>
    <row r="2589" spans="1:16" x14ac:dyDescent="0.25">
      <c r="A2589" s="8">
        <f t="shared" si="1267"/>
        <v>0.24606196441398498</v>
      </c>
      <c r="B2589" s="8">
        <f t="shared" si="1257"/>
        <v>3.9380355860150207E-3</v>
      </c>
      <c r="C2589" s="8">
        <f t="shared" si="1258"/>
        <v>0.50335759558934789</v>
      </c>
      <c r="D2589" s="8">
        <f t="shared" si="1259"/>
        <v>1.6397029351026453E-4</v>
      </c>
      <c r="E2589" s="8">
        <f t="shared" si="1260"/>
        <v>4.8923529706489735E-2</v>
      </c>
      <c r="F2589" s="3">
        <f t="shared" si="1261"/>
        <v>0.44278705187866535</v>
      </c>
      <c r="G2589" s="7">
        <f t="shared" si="1262"/>
        <v>3.0444157346490664E-3</v>
      </c>
      <c r="H2589" s="3">
        <f t="shared" si="1263"/>
        <v>0.24910638014863404</v>
      </c>
      <c r="I2589" s="3">
        <f t="shared" si="1264"/>
        <v>6.2919699448668487E-2</v>
      </c>
      <c r="J2589" s="3">
        <f t="shared" si="1265"/>
        <v>0.7224803005513315</v>
      </c>
      <c r="K2589" s="3">
        <f t="shared" si="1268"/>
        <v>6.7716074291791384E-2</v>
      </c>
      <c r="L2589" s="7">
        <f t="shared" si="1269"/>
        <v>3.2143896920121484E-4</v>
      </c>
      <c r="M2589" s="7">
        <f t="shared" si="1271"/>
        <v>1.75045378464789E-4</v>
      </c>
      <c r="N2589" s="3">
        <f t="shared" si="1266"/>
        <v>1.7376952168310131E-4</v>
      </c>
      <c r="O2589" s="3">
        <f t="shared" si="1272"/>
        <v>0.24893261237591272</v>
      </c>
      <c r="P2589" s="3">
        <f t="shared" si="1270"/>
        <v>0.24910638189759582</v>
      </c>
    </row>
    <row r="2590" spans="1:16" x14ac:dyDescent="0.25">
      <c r="A2590" s="8">
        <f t="shared" si="1267"/>
        <v>0.24606196528846586</v>
      </c>
      <c r="B2590" s="8">
        <f t="shared" si="1257"/>
        <v>3.9380347115341441E-3</v>
      </c>
      <c r="C2590" s="8">
        <f t="shared" si="1258"/>
        <v>0.5033575394046208</v>
      </c>
      <c r="D2590" s="8">
        <f t="shared" si="1259"/>
        <v>1.6397023906722678E-4</v>
      </c>
      <c r="E2590" s="8">
        <f t="shared" si="1260"/>
        <v>4.8923529760932775E-2</v>
      </c>
      <c r="F2590" s="3">
        <f t="shared" si="1261"/>
        <v>0.44278705138592345</v>
      </c>
      <c r="G2590" s="7">
        <f t="shared" si="1262"/>
        <v>3.0444157278732981E-3</v>
      </c>
      <c r="H2590" s="3">
        <f t="shared" si="1263"/>
        <v>0.24910638101633914</v>
      </c>
      <c r="I2590" s="3">
        <f t="shared" si="1264"/>
        <v>6.29196924255776E-2</v>
      </c>
      <c r="J2590" s="3">
        <f t="shared" si="1265"/>
        <v>0.72248030757442239</v>
      </c>
      <c r="K2590" s="3">
        <f t="shared" si="1268"/>
        <v>6.7716073708892308E-2</v>
      </c>
      <c r="L2590" s="7">
        <f t="shared" si="1269"/>
        <v>3.2143897217414214E-4</v>
      </c>
      <c r="M2590" s="7">
        <f t="shared" si="1271"/>
        <v>1.75045378464789E-4</v>
      </c>
      <c r="N2590" s="3">
        <f t="shared" si="1266"/>
        <v>1.7376952272362588E-4</v>
      </c>
      <c r="O2590" s="3">
        <f t="shared" si="1272"/>
        <v>0.24893261237591272</v>
      </c>
      <c r="P2590" s="3">
        <f t="shared" si="1270"/>
        <v>0.24910638189863635</v>
      </c>
    </row>
    <row r="2591" spans="1:16" x14ac:dyDescent="0.25">
      <c r="A2591" s="8">
        <f t="shared" si="1267"/>
        <v>0.24606196572961447</v>
      </c>
      <c r="B2591" s="8">
        <f t="shared" si="1257"/>
        <v>3.9380342703855264E-3</v>
      </c>
      <c r="C2591" s="8">
        <f t="shared" si="1258"/>
        <v>0.50335751106115767</v>
      </c>
      <c r="D2591" s="8">
        <f t="shared" si="1259"/>
        <v>1.6397021160239646E-4</v>
      </c>
      <c r="E2591" s="8">
        <f t="shared" si="1260"/>
        <v>4.8923529788397604E-2</v>
      </c>
      <c r="F2591" s="3">
        <f t="shared" si="1261"/>
        <v>0.44278705113735045</v>
      </c>
      <c r="G2591" s="7">
        <f t="shared" si="1262"/>
        <v>3.0444157244551334E-3</v>
      </c>
      <c r="H2591" s="3">
        <f t="shared" si="1263"/>
        <v>0.2491063814540696</v>
      </c>
      <c r="I2591" s="3">
        <f t="shared" si="1264"/>
        <v>6.2919688882644709E-2</v>
      </c>
      <c r="J2591" s="3">
        <f t="shared" si="1265"/>
        <v>0.72248031111735522</v>
      </c>
      <c r="K2591" s="3">
        <f t="shared" si="1268"/>
        <v>6.7716073414837694E-2</v>
      </c>
      <c r="L2591" s="7">
        <f t="shared" si="1269"/>
        <v>3.2143897367389266E-4</v>
      </c>
      <c r="M2591" s="7">
        <f t="shared" si="1271"/>
        <v>1.75045378464789E-4</v>
      </c>
      <c r="N2591" s="3">
        <f t="shared" si="1266"/>
        <v>1.7376952324853857E-4</v>
      </c>
      <c r="O2591" s="3">
        <f t="shared" si="1272"/>
        <v>0.24893261237591272</v>
      </c>
      <c r="P2591" s="3">
        <f t="shared" si="1270"/>
        <v>0.24910638189916126</v>
      </c>
    </row>
    <row r="2593" spans="1:16" x14ac:dyDescent="0.25">
      <c r="A2593" s="5" t="s">
        <v>75</v>
      </c>
      <c r="B2593" s="5"/>
      <c r="C2593" s="5"/>
      <c r="D2593" s="5"/>
      <c r="E2593" s="5"/>
      <c r="F2593">
        <f>F2560+1</f>
        <v>79</v>
      </c>
      <c r="G2593" t="s">
        <v>76</v>
      </c>
      <c r="H2593">
        <f>D$18/100</f>
        <v>0.7</v>
      </c>
      <c r="K2593" t="s">
        <v>15</v>
      </c>
    </row>
    <row r="2594" spans="1:16" x14ac:dyDescent="0.25">
      <c r="A2594" s="1" t="s">
        <v>82</v>
      </c>
      <c r="B2594" s="1" t="s">
        <v>182</v>
      </c>
      <c r="C2594" s="1" t="s">
        <v>183</v>
      </c>
      <c r="D2594" s="1" t="s">
        <v>184</v>
      </c>
      <c r="E2594" s="1" t="s">
        <v>185</v>
      </c>
      <c r="F2594" s="1" t="s">
        <v>79</v>
      </c>
      <c r="G2594" s="1" t="s">
        <v>81</v>
      </c>
      <c r="H2594" s="1" t="s">
        <v>84</v>
      </c>
      <c r="I2594" s="1" t="s">
        <v>60</v>
      </c>
      <c r="J2594" s="1" t="s">
        <v>187</v>
      </c>
      <c r="K2594" s="1" t="s">
        <v>86</v>
      </c>
      <c r="L2594" s="1" t="s">
        <v>88</v>
      </c>
      <c r="M2594" s="1" t="s">
        <v>88</v>
      </c>
      <c r="N2594" s="1" t="s">
        <v>90</v>
      </c>
      <c r="O2594" s="1" t="s">
        <v>92</v>
      </c>
      <c r="P2594" s="1" t="s">
        <v>92</v>
      </c>
    </row>
    <row r="2595" spans="1:16" x14ac:dyDescent="0.25">
      <c r="A2595" s="1" t="s">
        <v>77</v>
      </c>
      <c r="B2595" s="1" t="s">
        <v>10</v>
      </c>
      <c r="C2595" s="1" t="s">
        <v>57</v>
      </c>
      <c r="D2595" s="1" t="s">
        <v>59</v>
      </c>
      <c r="E2595" s="1" t="s">
        <v>186</v>
      </c>
      <c r="F2595" s="1" t="s">
        <v>78</v>
      </c>
      <c r="G2595" s="1" t="s">
        <v>80</v>
      </c>
      <c r="H2595" s="1" t="s">
        <v>83</v>
      </c>
      <c r="I2595" s="1" t="s">
        <v>61</v>
      </c>
      <c r="J2595" s="1" t="s">
        <v>188</v>
      </c>
      <c r="K2595" s="1" t="s">
        <v>85</v>
      </c>
      <c r="L2595" s="1" t="s">
        <v>87</v>
      </c>
      <c r="M2595" s="1" t="s">
        <v>28</v>
      </c>
      <c r="N2595" s="1" t="s">
        <v>89</v>
      </c>
      <c r="O2595" s="1" t="s">
        <v>32</v>
      </c>
      <c r="P2595" s="1" t="s">
        <v>91</v>
      </c>
    </row>
    <row r="2596" spans="1:16" x14ac:dyDescent="0.25">
      <c r="A2596" s="1" t="s">
        <v>0</v>
      </c>
      <c r="B2596" s="1" t="s">
        <v>0</v>
      </c>
      <c r="C2596" s="1" t="s">
        <v>97</v>
      </c>
      <c r="D2596" s="1" t="s">
        <v>17</v>
      </c>
      <c r="E2596" s="1" t="s">
        <v>17</v>
      </c>
      <c r="F2596" s="1" t="s">
        <v>22</v>
      </c>
      <c r="G2596" s="1" t="s">
        <v>0</v>
      </c>
      <c r="H2596" s="1" t="s">
        <v>0</v>
      </c>
      <c r="I2596" s="1" t="s">
        <v>0</v>
      </c>
      <c r="J2596" s="1" t="s">
        <v>0</v>
      </c>
      <c r="K2596" s="1" t="s">
        <v>0</v>
      </c>
      <c r="L2596" s="1" t="s">
        <v>20</v>
      </c>
      <c r="M2596" s="1" t="s">
        <v>20</v>
      </c>
      <c r="N2596" s="1" t="s">
        <v>0</v>
      </c>
      <c r="O2596" s="1" t="s">
        <v>0</v>
      </c>
      <c r="P2596" s="1" t="s">
        <v>0</v>
      </c>
    </row>
    <row r="2597" spans="1:16" x14ac:dyDescent="0.25">
      <c r="A2597" s="8">
        <v>0.2</v>
      </c>
      <c r="B2597" s="8">
        <f t="shared" ref="B2597:B2624" si="1273">IF(A2597&lt;$D$24,A2597,2*$D$24-A2597)</f>
        <v>4.9999999999999989E-2</v>
      </c>
      <c r="C2597" s="8">
        <f t="shared" ref="C2597:C2624" si="1274">2*ACOS(($D$24-B2597)/$D$24)</f>
        <v>1.8545904360032242</v>
      </c>
      <c r="D2597" s="8">
        <f t="shared" ref="D2597:D2624" si="1275">$D$24^2*(C2597-SIN(C2597))/2</f>
        <v>6.9889877812751881E-3</v>
      </c>
      <c r="E2597" s="8">
        <f t="shared" ref="E2597:E2624" si="1276">IF(A2597&lt;$D$24,D2597,3.1416*($D$24)^2-D2597)</f>
        <v>4.2098512218724814E-2</v>
      </c>
      <c r="F2597" s="3">
        <f t="shared" ref="F2597:F2624" si="1277">$D$19/E2597</f>
        <v>0.51457175906087338</v>
      </c>
      <c r="G2597" s="7">
        <f t="shared" ref="G2597:G2624" si="1278">F2597^2/(2*32.2)</f>
        <v>4.1115542736490911E-3</v>
      </c>
      <c r="H2597" s="3">
        <f t="shared" ref="H2597:H2624" si="1279">A2597+G2597</f>
        <v>0.2041115542736491</v>
      </c>
      <c r="I2597" s="3">
        <f t="shared" ref="I2597:I2624" si="1280">$D$24*C2597</f>
        <v>0.23182380450040302</v>
      </c>
      <c r="J2597" s="3">
        <f t="shared" ref="J2597:J2624" si="1281">IF(A2597&lt;$D$24,I2597,(2*3.1416*$D$24-I2597))</f>
        <v>0.55357619549959702</v>
      </c>
      <c r="K2597" s="3">
        <f>E2597/J2597</f>
        <v>7.6048270429568104E-2</v>
      </c>
      <c r="L2597" s="7">
        <f>($D$21^2)*(F2597^2)/(($D$20^2)*(K2597^1.333))</f>
        <v>3.7189525515176188E-4</v>
      </c>
      <c r="M2597" s="7">
        <f>D2580</f>
        <v>1.6402210938819923E-4</v>
      </c>
      <c r="N2597" s="3">
        <f t="shared" ref="N2597:N2624" si="1282">((M2597+L2597)/2)*D$30</f>
        <v>1.8757107758898635E-4</v>
      </c>
      <c r="O2597" s="3">
        <f>H2591</f>
        <v>0.2491063814540696</v>
      </c>
      <c r="P2597" s="3">
        <f>N2597+O2597</f>
        <v>0.24929395253165859</v>
      </c>
    </row>
    <row r="2598" spans="1:16" x14ac:dyDescent="0.25">
      <c r="A2598" s="8">
        <f t="shared" ref="A2598:A2624" si="1283">A2597+(P2597-H2597)/2</f>
        <v>0.22259119912900477</v>
      </c>
      <c r="B2598" s="8">
        <f t="shared" si="1273"/>
        <v>2.7408800870995231E-2</v>
      </c>
      <c r="C2598" s="8">
        <f t="shared" si="1274"/>
        <v>1.3499275323753808</v>
      </c>
      <c r="D2598" s="8">
        <f t="shared" si="1275"/>
        <v>2.9235941250400814E-3</v>
      </c>
      <c r="E2598" s="8">
        <f t="shared" si="1276"/>
        <v>4.6163905874959915E-2</v>
      </c>
      <c r="F2598" s="3">
        <f t="shared" si="1277"/>
        <v>0.46925633946379558</v>
      </c>
      <c r="G2598" s="7">
        <f t="shared" si="1278"/>
        <v>3.4192781386174057E-3</v>
      </c>
      <c r="H2598" s="3">
        <f t="shared" si="1279"/>
        <v>0.22601047726762216</v>
      </c>
      <c r="I2598" s="3">
        <f t="shared" si="1280"/>
        <v>0.1687409415469226</v>
      </c>
      <c r="J2598" s="3">
        <f t="shared" si="1281"/>
        <v>0.61665905845307734</v>
      </c>
      <c r="K2598" s="3">
        <f t="shared" ref="K2598:K2624" si="1284">E2598/J2598</f>
        <v>7.4861311517525703E-2</v>
      </c>
      <c r="L2598" s="7">
        <f t="shared" ref="L2598:L2624" si="1285">($D$21^2)*(F2598^2)/(($D$20^2)*(K2598^1.333))</f>
        <v>3.158318873060479E-4</v>
      </c>
      <c r="M2598" s="7">
        <f>M2597</f>
        <v>1.6402210938819923E-4</v>
      </c>
      <c r="N2598" s="3">
        <f t="shared" si="1282"/>
        <v>1.6794889884298649E-4</v>
      </c>
      <c r="O2598" s="3">
        <f>O2597</f>
        <v>0.2491063814540696</v>
      </c>
      <c r="P2598" s="3">
        <f t="shared" ref="P2598:P2624" si="1286">N2598+O2598</f>
        <v>0.24927433035291258</v>
      </c>
    </row>
    <row r="2599" spans="1:16" x14ac:dyDescent="0.25">
      <c r="A2599" s="8">
        <f t="shared" si="1283"/>
        <v>0.23422312567164999</v>
      </c>
      <c r="B2599" s="8">
        <f t="shared" si="1273"/>
        <v>1.577687432835001E-2</v>
      </c>
      <c r="C2599" s="8">
        <f t="shared" si="1274"/>
        <v>1.0157290574814919</v>
      </c>
      <c r="D2599" s="8">
        <f t="shared" si="1275"/>
        <v>1.2958130175672617E-3</v>
      </c>
      <c r="E2599" s="8">
        <f t="shared" si="1276"/>
        <v>4.7791686982432739E-2</v>
      </c>
      <c r="F2599" s="3">
        <f t="shared" si="1277"/>
        <v>0.45327350537338579</v>
      </c>
      <c r="G2599" s="7">
        <f t="shared" si="1278"/>
        <v>3.1903240787806951E-3</v>
      </c>
      <c r="H2599" s="3">
        <f t="shared" si="1279"/>
        <v>0.23741344975043069</v>
      </c>
      <c r="I2599" s="3">
        <f t="shared" si="1280"/>
        <v>0.12696613218518649</v>
      </c>
      <c r="J2599" s="3">
        <f t="shared" si="1281"/>
        <v>0.6584338678148135</v>
      </c>
      <c r="K2599" s="3">
        <f t="shared" si="1284"/>
        <v>7.2583883239545469E-2</v>
      </c>
      <c r="L2599" s="7">
        <f t="shared" si="1285"/>
        <v>3.070729194894391E-4</v>
      </c>
      <c r="M2599" s="7">
        <f t="shared" ref="M2599:M2624" si="1287">M2598</f>
        <v>1.6402210938819923E-4</v>
      </c>
      <c r="N2599" s="3">
        <f t="shared" si="1282"/>
        <v>1.648832601071734E-4</v>
      </c>
      <c r="O2599" s="3">
        <f t="shared" ref="O2599:O2624" si="1288">O2598</f>
        <v>0.2491063814540696</v>
      </c>
      <c r="P2599" s="3">
        <f t="shared" si="1286"/>
        <v>0.24927126471417677</v>
      </c>
    </row>
    <row r="2600" spans="1:16" x14ac:dyDescent="0.25">
      <c r="A2600" s="8">
        <f t="shared" si="1283"/>
        <v>0.24015203315352301</v>
      </c>
      <c r="B2600" s="8">
        <f t="shared" si="1273"/>
        <v>9.8479668464769854E-3</v>
      </c>
      <c r="C2600" s="8">
        <f t="shared" si="1274"/>
        <v>0.79920217155723927</v>
      </c>
      <c r="D2600" s="8">
        <f t="shared" si="1275"/>
        <v>6.4376688544633565E-4</v>
      </c>
      <c r="E2600" s="8">
        <f t="shared" si="1276"/>
        <v>4.8443733114553661E-2</v>
      </c>
      <c r="F2600" s="3">
        <f t="shared" si="1277"/>
        <v>0.4471725049555873</v>
      </c>
      <c r="G2600" s="7">
        <f t="shared" si="1278"/>
        <v>3.1050193973331482E-3</v>
      </c>
      <c r="H2600" s="3">
        <f t="shared" si="1279"/>
        <v>0.24325705255085617</v>
      </c>
      <c r="I2600" s="3">
        <f t="shared" si="1280"/>
        <v>9.9900271444654909E-2</v>
      </c>
      <c r="J2600" s="3">
        <f t="shared" si="1281"/>
        <v>0.68549972855534502</v>
      </c>
      <c r="K2600" s="3">
        <f t="shared" si="1284"/>
        <v>7.0669222899105016E-2</v>
      </c>
      <c r="L2600" s="7">
        <f t="shared" si="1285"/>
        <v>3.0970413846822403E-4</v>
      </c>
      <c r="M2600" s="7">
        <f t="shared" si="1287"/>
        <v>1.6402210938819923E-4</v>
      </c>
      <c r="N2600" s="3">
        <f t="shared" si="1282"/>
        <v>1.6580418674974813E-4</v>
      </c>
      <c r="O2600" s="3">
        <f t="shared" si="1288"/>
        <v>0.2491063814540696</v>
      </c>
      <c r="P2600" s="3">
        <f t="shared" si="1286"/>
        <v>0.24927218564081935</v>
      </c>
    </row>
    <row r="2601" spans="1:16" x14ac:dyDescent="0.25">
      <c r="A2601" s="8">
        <f t="shared" si="1283"/>
        <v>0.24315959969850459</v>
      </c>
      <c r="B2601" s="8">
        <f t="shared" si="1273"/>
        <v>6.8404003014954085E-3</v>
      </c>
      <c r="C2601" s="8">
        <f t="shared" si="1274"/>
        <v>0.66470878583805293</v>
      </c>
      <c r="D2601" s="8">
        <f t="shared" si="1275"/>
        <v>3.7405344206166077E-4</v>
      </c>
      <c r="E2601" s="8">
        <f t="shared" si="1276"/>
        <v>4.8713446557938342E-2</v>
      </c>
      <c r="F2601" s="3">
        <f t="shared" si="1277"/>
        <v>0.44469662930685699</v>
      </c>
      <c r="G2601" s="7">
        <f t="shared" si="1278"/>
        <v>3.0707312440509346E-3</v>
      </c>
      <c r="H2601" s="3">
        <f t="shared" si="1279"/>
        <v>0.24623033094255553</v>
      </c>
      <c r="I2601" s="3">
        <f t="shared" si="1280"/>
        <v>8.3088598229756616E-2</v>
      </c>
      <c r="J2601" s="3">
        <f t="shared" si="1281"/>
        <v>0.70231140177024343</v>
      </c>
      <c r="K2601" s="3">
        <f t="shared" si="1284"/>
        <v>6.9361605742340807E-2</v>
      </c>
      <c r="L2601" s="7">
        <f t="shared" si="1285"/>
        <v>3.1400509723860694E-4</v>
      </c>
      <c r="M2601" s="7">
        <f t="shared" si="1287"/>
        <v>1.6402210938819923E-4</v>
      </c>
      <c r="N2601" s="3">
        <f t="shared" si="1282"/>
        <v>1.6730952231938214E-4</v>
      </c>
      <c r="O2601" s="3">
        <f t="shared" si="1288"/>
        <v>0.2491063814540696</v>
      </c>
      <c r="P2601" s="3">
        <f t="shared" si="1286"/>
        <v>0.24927369097638899</v>
      </c>
    </row>
    <row r="2602" spans="1:16" x14ac:dyDescent="0.25">
      <c r="A2602" s="8">
        <f t="shared" si="1283"/>
        <v>0.24468127971542131</v>
      </c>
      <c r="B2602" s="8">
        <f t="shared" si="1273"/>
        <v>5.3187202845786929E-3</v>
      </c>
      <c r="C2602" s="8">
        <f t="shared" si="1274"/>
        <v>0.5855252730464624</v>
      </c>
      <c r="D2602" s="8">
        <f t="shared" si="1275"/>
        <v>2.5693781584609516E-4</v>
      </c>
      <c r="E2602" s="8">
        <f t="shared" si="1276"/>
        <v>4.8830562184153901E-2</v>
      </c>
      <c r="F2602" s="3">
        <f t="shared" si="1277"/>
        <v>0.4436300652148687</v>
      </c>
      <c r="G2602" s="7">
        <f t="shared" si="1278"/>
        <v>3.0560191733315003E-3</v>
      </c>
      <c r="H2602" s="3">
        <f t="shared" si="1279"/>
        <v>0.24773729888875282</v>
      </c>
      <c r="I2602" s="3">
        <f t="shared" si="1280"/>
        <v>7.31906591308078E-2</v>
      </c>
      <c r="J2602" s="3">
        <f t="shared" si="1281"/>
        <v>0.71220934086919219</v>
      </c>
      <c r="K2602" s="3">
        <f t="shared" si="1284"/>
        <v>6.8562091764424585E-2</v>
      </c>
      <c r="L2602" s="7">
        <f t="shared" si="1285"/>
        <v>3.1736770105562917E-4</v>
      </c>
      <c r="M2602" s="7">
        <f t="shared" si="1287"/>
        <v>1.6402210938819923E-4</v>
      </c>
      <c r="N2602" s="3">
        <f t="shared" si="1282"/>
        <v>1.6848643365533994E-4</v>
      </c>
      <c r="O2602" s="3">
        <f t="shared" si="1288"/>
        <v>0.2491063814540696</v>
      </c>
      <c r="P2602" s="3">
        <f t="shared" si="1286"/>
        <v>0.24927486788772493</v>
      </c>
    </row>
    <row r="2603" spans="1:16" x14ac:dyDescent="0.25">
      <c r="A2603" s="8">
        <f t="shared" si="1283"/>
        <v>0.24545006421490737</v>
      </c>
      <c r="B2603" s="8">
        <f t="shared" si="1273"/>
        <v>4.5499357850926347E-3</v>
      </c>
      <c r="C2603" s="8">
        <f t="shared" si="1274"/>
        <v>0.5412760886714767</v>
      </c>
      <c r="D2603" s="8">
        <f t="shared" si="1275"/>
        <v>2.0348440307622808E-4</v>
      </c>
      <c r="E2603" s="8">
        <f t="shared" si="1276"/>
        <v>4.888401559692377E-2</v>
      </c>
      <c r="F2603" s="3">
        <f t="shared" si="1277"/>
        <v>0.44314496715769219</v>
      </c>
      <c r="G2603" s="7">
        <f t="shared" si="1278"/>
        <v>3.0493394707638522E-3</v>
      </c>
      <c r="H2603" s="3">
        <f t="shared" si="1279"/>
        <v>0.24849940368567122</v>
      </c>
      <c r="I2603" s="3">
        <f t="shared" si="1280"/>
        <v>6.7659511083934587E-2</v>
      </c>
      <c r="J2603" s="3">
        <f t="shared" si="1281"/>
        <v>0.71774048891606546</v>
      </c>
      <c r="K2603" s="3">
        <f t="shared" si="1284"/>
        <v>6.8108203942553958E-2</v>
      </c>
      <c r="L2603" s="7">
        <f t="shared" si="1285"/>
        <v>3.1949027268667431E-4</v>
      </c>
      <c r="M2603" s="7">
        <f t="shared" si="1287"/>
        <v>1.6402210938819923E-4</v>
      </c>
      <c r="N2603" s="3">
        <f t="shared" si="1282"/>
        <v>1.6922933372620573E-4</v>
      </c>
      <c r="O2603" s="3">
        <f t="shared" si="1288"/>
        <v>0.2491063814540696</v>
      </c>
      <c r="P2603" s="3">
        <f t="shared" si="1286"/>
        <v>0.24927561078779581</v>
      </c>
    </row>
    <row r="2604" spans="1:16" x14ac:dyDescent="0.25">
      <c r="A2604" s="8">
        <f t="shared" si="1283"/>
        <v>0.24583816776596967</v>
      </c>
      <c r="B2604" s="8">
        <f t="shared" si="1273"/>
        <v>4.1618322340303271E-3</v>
      </c>
      <c r="C2604" s="8">
        <f t="shared" si="1274"/>
        <v>0.51754089084678601</v>
      </c>
      <c r="D2604" s="8">
        <f t="shared" si="1275"/>
        <v>1.7809621336508036E-4</v>
      </c>
      <c r="E2604" s="8">
        <f t="shared" si="1276"/>
        <v>4.8909403786634921E-2</v>
      </c>
      <c r="F2604" s="3">
        <f t="shared" si="1277"/>
        <v>0.44291493678265792</v>
      </c>
      <c r="G2604" s="7">
        <f t="shared" si="1278"/>
        <v>3.0461745531861154E-3</v>
      </c>
      <c r="H2604" s="3">
        <f t="shared" si="1279"/>
        <v>0.24888434231915579</v>
      </c>
      <c r="I2604" s="3">
        <f t="shared" si="1280"/>
        <v>6.4692611355848251E-2</v>
      </c>
      <c r="J2604" s="3">
        <f t="shared" si="1281"/>
        <v>0.72070738864415174</v>
      </c>
      <c r="K2604" s="3">
        <f t="shared" si="1284"/>
        <v>6.7863053102101431E-2</v>
      </c>
      <c r="L2604" s="7">
        <f t="shared" si="1285"/>
        <v>3.2069646531254005E-4</v>
      </c>
      <c r="M2604" s="7">
        <f t="shared" si="1287"/>
        <v>1.6402210938819923E-4</v>
      </c>
      <c r="N2604" s="3">
        <f t="shared" si="1282"/>
        <v>1.6965150114525875E-4</v>
      </c>
      <c r="O2604" s="3">
        <f t="shared" si="1288"/>
        <v>0.2491063814540696</v>
      </c>
      <c r="P2604" s="3">
        <f t="shared" si="1286"/>
        <v>0.24927603295521486</v>
      </c>
    </row>
    <row r="2605" spans="1:16" x14ac:dyDescent="0.25">
      <c r="A2605" s="8">
        <f t="shared" si="1283"/>
        <v>0.24603401308399919</v>
      </c>
      <c r="B2605" s="8">
        <f t="shared" si="1273"/>
        <v>3.9659869160008077E-3</v>
      </c>
      <c r="C2605" s="8">
        <f t="shared" si="1274"/>
        <v>0.50515032254663428</v>
      </c>
      <c r="D2605" s="8">
        <f t="shared" si="1275"/>
        <v>1.657135096382106E-4</v>
      </c>
      <c r="E2605" s="8">
        <f t="shared" si="1276"/>
        <v>4.8921786490361788E-2</v>
      </c>
      <c r="F2605" s="3">
        <f t="shared" si="1277"/>
        <v>0.44280282958396716</v>
      </c>
      <c r="G2605" s="7">
        <f t="shared" si="1278"/>
        <v>3.0446327001175132E-3</v>
      </c>
      <c r="H2605" s="3">
        <f t="shared" si="1279"/>
        <v>0.2490786457841167</v>
      </c>
      <c r="I2605" s="3">
        <f t="shared" si="1280"/>
        <v>6.3143790318329285E-2</v>
      </c>
      <c r="J2605" s="3">
        <f t="shared" si="1281"/>
        <v>0.7222562096816707</v>
      </c>
      <c r="K2605" s="3">
        <f t="shared" si="1284"/>
        <v>6.7734670653678025E-2</v>
      </c>
      <c r="L2605" s="7">
        <f t="shared" si="1285"/>
        <v>3.213442366301463E-4</v>
      </c>
      <c r="M2605" s="7">
        <f t="shared" si="1287"/>
        <v>1.6402210938819923E-4</v>
      </c>
      <c r="N2605" s="3">
        <f t="shared" si="1282"/>
        <v>1.6987822110642092E-4</v>
      </c>
      <c r="O2605" s="3">
        <f t="shared" si="1288"/>
        <v>0.2491063814540696</v>
      </c>
      <c r="P2605" s="3">
        <f t="shared" si="1286"/>
        <v>0.24927625967517603</v>
      </c>
    </row>
    <row r="2606" spans="1:16" x14ac:dyDescent="0.25">
      <c r="A2606" s="8">
        <f t="shared" si="1283"/>
        <v>0.24613282002952885</v>
      </c>
      <c r="B2606" s="8">
        <f t="shared" si="1273"/>
        <v>3.8671799704711463E-3</v>
      </c>
      <c r="C2606" s="8">
        <f t="shared" si="1274"/>
        <v>0.49878484262585276</v>
      </c>
      <c r="D2606" s="8">
        <f t="shared" si="1275"/>
        <v>1.5957858314318224E-4</v>
      </c>
      <c r="E2606" s="8">
        <f t="shared" si="1276"/>
        <v>4.8927921416856819E-2</v>
      </c>
      <c r="F2606" s="3">
        <f t="shared" si="1277"/>
        <v>0.44274730785460231</v>
      </c>
      <c r="G2606" s="7">
        <f t="shared" si="1278"/>
        <v>3.0438692331133227E-3</v>
      </c>
      <c r="H2606" s="3">
        <f t="shared" si="1279"/>
        <v>0.24917668926264216</v>
      </c>
      <c r="I2606" s="3">
        <f t="shared" si="1280"/>
        <v>6.2348105328231596E-2</v>
      </c>
      <c r="J2606" s="3">
        <f t="shared" si="1281"/>
        <v>0.72305189467176834</v>
      </c>
      <c r="K2606" s="3">
        <f t="shared" si="1284"/>
        <v>6.7668616564607445E-2</v>
      </c>
      <c r="L2606" s="7">
        <f t="shared" si="1285"/>
        <v>3.2168175164399296E-4</v>
      </c>
      <c r="M2606" s="7">
        <f t="shared" si="1287"/>
        <v>1.6402210938819923E-4</v>
      </c>
      <c r="N2606" s="3">
        <f t="shared" si="1282"/>
        <v>1.6999635136126726E-4</v>
      </c>
      <c r="O2606" s="3">
        <f t="shared" si="1288"/>
        <v>0.2491063814540696</v>
      </c>
      <c r="P2606" s="3">
        <f t="shared" si="1286"/>
        <v>0.24927637780543088</v>
      </c>
    </row>
    <row r="2607" spans="1:16" x14ac:dyDescent="0.25">
      <c r="A2607" s="8">
        <f t="shared" si="1283"/>
        <v>0.24618266430092323</v>
      </c>
      <c r="B2607" s="8">
        <f t="shared" si="1273"/>
        <v>3.8173356990767737E-3</v>
      </c>
      <c r="C2607" s="8">
        <f t="shared" si="1274"/>
        <v>0.49554333157757524</v>
      </c>
      <c r="D2607" s="8">
        <f t="shared" si="1275"/>
        <v>1.5651277859118906E-4</v>
      </c>
      <c r="E2607" s="8">
        <f t="shared" si="1276"/>
        <v>4.893098722140881E-2</v>
      </c>
      <c r="F2607" s="3">
        <f t="shared" si="1277"/>
        <v>0.44271956721847616</v>
      </c>
      <c r="G2607" s="7">
        <f t="shared" si="1278"/>
        <v>3.0434878136353228E-3</v>
      </c>
      <c r="H2607" s="3">
        <f t="shared" si="1279"/>
        <v>0.24922615211455854</v>
      </c>
      <c r="I2607" s="3">
        <f t="shared" si="1280"/>
        <v>6.1942916447196905E-2</v>
      </c>
      <c r="J2607" s="3">
        <f t="shared" si="1281"/>
        <v>0.72345708355280314</v>
      </c>
      <c r="K2607" s="3">
        <f t="shared" si="1284"/>
        <v>6.7634954904463904E-2</v>
      </c>
      <c r="L2607" s="7">
        <f t="shared" si="1285"/>
        <v>3.2185484647837275E-4</v>
      </c>
      <c r="M2607" s="7">
        <f t="shared" si="1287"/>
        <v>1.6402210938819923E-4</v>
      </c>
      <c r="N2607" s="3">
        <f t="shared" si="1282"/>
        <v>1.7005693455330017E-4</v>
      </c>
      <c r="O2607" s="3">
        <f t="shared" si="1288"/>
        <v>0.2491063814540696</v>
      </c>
      <c r="P2607" s="3">
        <f t="shared" si="1286"/>
        <v>0.2492764383886229</v>
      </c>
    </row>
    <row r="2608" spans="1:16" x14ac:dyDescent="0.25">
      <c r="A2608" s="8">
        <f t="shared" si="1283"/>
        <v>0.24620780743795539</v>
      </c>
      <c r="B2608" s="8">
        <f t="shared" si="1273"/>
        <v>3.7921925620446051E-3</v>
      </c>
      <c r="C2608" s="8">
        <f t="shared" si="1274"/>
        <v>0.4939002983247831</v>
      </c>
      <c r="D2608" s="8">
        <f t="shared" si="1275"/>
        <v>1.5497372782332947E-4</v>
      </c>
      <c r="E2608" s="8">
        <f t="shared" si="1276"/>
        <v>4.8932526272176667E-2</v>
      </c>
      <c r="F2608" s="3">
        <f t="shared" si="1277"/>
        <v>0.44270564257689765</v>
      </c>
      <c r="G2608" s="7">
        <f t="shared" si="1278"/>
        <v>3.0432963659848423E-3</v>
      </c>
      <c r="H2608" s="3">
        <f t="shared" si="1279"/>
        <v>0.24925110380394025</v>
      </c>
      <c r="I2608" s="3">
        <f t="shared" si="1280"/>
        <v>6.1737537290597888E-2</v>
      </c>
      <c r="J2608" s="3">
        <f t="shared" si="1281"/>
        <v>0.72366246270940215</v>
      </c>
      <c r="K2608" s="3">
        <f t="shared" si="1284"/>
        <v>6.7617886506055075E-2</v>
      </c>
      <c r="L2608" s="7">
        <f t="shared" si="1285"/>
        <v>3.2194289648575995E-4</v>
      </c>
      <c r="M2608" s="7">
        <f t="shared" si="1287"/>
        <v>1.6402210938819923E-4</v>
      </c>
      <c r="N2608" s="3">
        <f t="shared" si="1282"/>
        <v>1.7008775205588569E-4</v>
      </c>
      <c r="O2608" s="3">
        <f t="shared" si="1288"/>
        <v>0.2491063814540696</v>
      </c>
      <c r="P2608" s="3">
        <f t="shared" si="1286"/>
        <v>0.24927646920612548</v>
      </c>
    </row>
    <row r="2609" spans="1:16" x14ac:dyDescent="0.25">
      <c r="A2609" s="8">
        <f t="shared" si="1283"/>
        <v>0.24622049013904801</v>
      </c>
      <c r="B2609" s="8">
        <f t="shared" si="1273"/>
        <v>3.7795098609519906E-3</v>
      </c>
      <c r="C2609" s="8">
        <f t="shared" si="1274"/>
        <v>0.49306948466265066</v>
      </c>
      <c r="D2609" s="8">
        <f t="shared" si="1275"/>
        <v>1.5419930173576641E-4</v>
      </c>
      <c r="E2609" s="8">
        <f t="shared" si="1276"/>
        <v>4.893330069826423E-2</v>
      </c>
      <c r="F2609" s="3">
        <f t="shared" si="1277"/>
        <v>0.44269863624800032</v>
      </c>
      <c r="G2609" s="7">
        <f t="shared" si="1278"/>
        <v>3.0432000393763861E-3</v>
      </c>
      <c r="H2609" s="3">
        <f t="shared" si="1279"/>
        <v>0.2492636901784244</v>
      </c>
      <c r="I2609" s="3">
        <f t="shared" si="1280"/>
        <v>6.1633685582831332E-2</v>
      </c>
      <c r="J2609" s="3">
        <f t="shared" si="1281"/>
        <v>0.72376631441716865</v>
      </c>
      <c r="K2609" s="3">
        <f t="shared" si="1284"/>
        <v>6.7609254152245293E-2</v>
      </c>
      <c r="L2609" s="7">
        <f t="shared" si="1285"/>
        <v>3.2198749964306003E-4</v>
      </c>
      <c r="M2609" s="7">
        <f t="shared" si="1287"/>
        <v>1.6402210938819923E-4</v>
      </c>
      <c r="N2609" s="3">
        <f t="shared" si="1282"/>
        <v>1.7010336316094073E-4</v>
      </c>
      <c r="O2609" s="3">
        <f t="shared" si="1288"/>
        <v>0.2491063814540696</v>
      </c>
      <c r="P2609" s="3">
        <f t="shared" si="1286"/>
        <v>0.24927648481723055</v>
      </c>
    </row>
    <row r="2610" spans="1:16" x14ac:dyDescent="0.25">
      <c r="A2610" s="8">
        <f t="shared" si="1283"/>
        <v>0.24622688745845109</v>
      </c>
      <c r="B2610" s="8">
        <f t="shared" si="1273"/>
        <v>3.773112541548912E-3</v>
      </c>
      <c r="C2610" s="8">
        <f t="shared" si="1274"/>
        <v>0.49264989066812603</v>
      </c>
      <c r="D2610" s="8">
        <f t="shared" si="1275"/>
        <v>1.5380915603824437E-4</v>
      </c>
      <c r="E2610" s="8">
        <f t="shared" si="1276"/>
        <v>4.8933690843961757E-2</v>
      </c>
      <c r="F2610" s="3">
        <f t="shared" si="1277"/>
        <v>0.44269510663547257</v>
      </c>
      <c r="G2610" s="7">
        <f t="shared" si="1278"/>
        <v>3.0431515130278325E-3</v>
      </c>
      <c r="H2610" s="3">
        <f t="shared" si="1279"/>
        <v>0.24927003897147892</v>
      </c>
      <c r="I2610" s="3">
        <f t="shared" si="1280"/>
        <v>6.1581236333515754E-2</v>
      </c>
      <c r="J2610" s="3">
        <f t="shared" si="1281"/>
        <v>0.72381876366648423</v>
      </c>
      <c r="K2610" s="3">
        <f t="shared" si="1284"/>
        <v>6.7604894070567439E-2</v>
      </c>
      <c r="L2610" s="7">
        <f t="shared" si="1285"/>
        <v>3.2201004638809791E-4</v>
      </c>
      <c r="M2610" s="7">
        <f t="shared" si="1287"/>
        <v>1.6402210938819923E-4</v>
      </c>
      <c r="N2610" s="3">
        <f t="shared" si="1282"/>
        <v>1.70111254521704E-4</v>
      </c>
      <c r="O2610" s="3">
        <f t="shared" si="1288"/>
        <v>0.2491063814540696</v>
      </c>
      <c r="P2610" s="3">
        <f t="shared" si="1286"/>
        <v>0.24927649270859131</v>
      </c>
    </row>
    <row r="2611" spans="1:16" x14ac:dyDescent="0.25">
      <c r="A2611" s="8">
        <f t="shared" si="1283"/>
        <v>0.24623011432700728</v>
      </c>
      <c r="B2611" s="8">
        <f t="shared" si="1273"/>
        <v>3.7698856729927177E-3</v>
      </c>
      <c r="C2611" s="8">
        <f t="shared" si="1274"/>
        <v>0.49243811058447218</v>
      </c>
      <c r="D2611" s="8">
        <f t="shared" si="1275"/>
        <v>1.5361248634856908E-4</v>
      </c>
      <c r="E2611" s="8">
        <f t="shared" si="1276"/>
        <v>4.8933887513651429E-2</v>
      </c>
      <c r="F2611" s="3">
        <f t="shared" si="1277"/>
        <v>0.44269332740407147</v>
      </c>
      <c r="G2611" s="7">
        <f t="shared" si="1278"/>
        <v>3.0431270516783912E-3</v>
      </c>
      <c r="H2611" s="3">
        <f t="shared" si="1279"/>
        <v>0.24927324137868567</v>
      </c>
      <c r="I2611" s="3">
        <f t="shared" si="1280"/>
        <v>6.1554763823059022E-2</v>
      </c>
      <c r="J2611" s="3">
        <f t="shared" si="1281"/>
        <v>0.72384523617694096</v>
      </c>
      <c r="K2611" s="3">
        <f t="shared" si="1284"/>
        <v>6.7602693321711302E-2</v>
      </c>
      <c r="L2611" s="7">
        <f t="shared" si="1285"/>
        <v>3.2202143150970581E-4</v>
      </c>
      <c r="M2611" s="7">
        <f>M2603</f>
        <v>1.6402210938819923E-4</v>
      </c>
      <c r="N2611" s="3">
        <f t="shared" si="1282"/>
        <v>1.7011523931426676E-4</v>
      </c>
      <c r="O2611" s="3">
        <f>O2603</f>
        <v>0.2491063814540696</v>
      </c>
      <c r="P2611" s="3">
        <f t="shared" si="1286"/>
        <v>0.24927649669338386</v>
      </c>
    </row>
    <row r="2612" spans="1:16" x14ac:dyDescent="0.25">
      <c r="A2612" s="8">
        <f t="shared" si="1283"/>
        <v>0.24623174198435638</v>
      </c>
      <c r="B2612" s="8">
        <f t="shared" si="1273"/>
        <v>3.7682580156436218E-3</v>
      </c>
      <c r="C2612" s="8">
        <f t="shared" si="1274"/>
        <v>0.49233125321653937</v>
      </c>
      <c r="D2612" s="8">
        <f t="shared" si="1275"/>
        <v>1.5351331608048869E-4</v>
      </c>
      <c r="E2612" s="8">
        <f t="shared" si="1276"/>
        <v>4.893398668391951E-2</v>
      </c>
      <c r="F2612" s="3">
        <f t="shared" si="1277"/>
        <v>0.44269243023588772</v>
      </c>
      <c r="G2612" s="7">
        <f t="shared" si="1278"/>
        <v>3.0431147172073959E-3</v>
      </c>
      <c r="H2612" s="3">
        <f t="shared" si="1279"/>
        <v>0.24927485670156377</v>
      </c>
      <c r="I2612" s="3">
        <f t="shared" si="1280"/>
        <v>6.1541406652067421E-2</v>
      </c>
      <c r="J2612" s="3">
        <f t="shared" si="1281"/>
        <v>0.72385859334793257</v>
      </c>
      <c r="K2612" s="3">
        <f t="shared" si="1284"/>
        <v>6.7601582869375038E-2</v>
      </c>
      <c r="L2612" s="7">
        <f t="shared" si="1285"/>
        <v>3.2202717739390801E-4</v>
      </c>
      <c r="M2612" s="7">
        <f t="shared" si="1287"/>
        <v>1.6402210938819923E-4</v>
      </c>
      <c r="N2612" s="3">
        <f t="shared" si="1282"/>
        <v>1.7011725037373751E-4</v>
      </c>
      <c r="O2612" s="3">
        <f t="shared" si="1288"/>
        <v>0.2491063814540696</v>
      </c>
      <c r="P2612" s="3">
        <f t="shared" si="1286"/>
        <v>0.24927649870444335</v>
      </c>
    </row>
    <row r="2613" spans="1:16" x14ac:dyDescent="0.25">
      <c r="A2613" s="8">
        <f t="shared" si="1283"/>
        <v>0.24623256298579616</v>
      </c>
      <c r="B2613" s="8">
        <f t="shared" si="1273"/>
        <v>3.7674370142038449E-3</v>
      </c>
      <c r="C2613" s="8">
        <f t="shared" si="1274"/>
        <v>0.49227734501107268</v>
      </c>
      <c r="D2613" s="8">
        <f t="shared" si="1275"/>
        <v>1.5346330192335432E-4</v>
      </c>
      <c r="E2613" s="8">
        <f t="shared" si="1276"/>
        <v>4.8934036698076645E-2</v>
      </c>
      <c r="F2613" s="3">
        <f t="shared" si="1277"/>
        <v>0.44269197777191249</v>
      </c>
      <c r="G2613" s="7">
        <f t="shared" si="1278"/>
        <v>3.0431084966398669E-3</v>
      </c>
      <c r="H2613" s="3">
        <f t="shared" si="1279"/>
        <v>0.24927567148243601</v>
      </c>
      <c r="I2613" s="3">
        <f t="shared" si="1280"/>
        <v>6.1534668126384084E-2</v>
      </c>
      <c r="J2613" s="3">
        <f t="shared" si="1281"/>
        <v>0.7238653318736159</v>
      </c>
      <c r="K2613" s="3">
        <f t="shared" si="1284"/>
        <v>6.7601022653506967E-2</v>
      </c>
      <c r="L2613" s="7">
        <f t="shared" si="1285"/>
        <v>3.2203007645672827E-4</v>
      </c>
      <c r="M2613" s="7">
        <f t="shared" si="1287"/>
        <v>1.6402210938819923E-4</v>
      </c>
      <c r="N2613" s="3">
        <f t="shared" si="1282"/>
        <v>1.7011826504572463E-4</v>
      </c>
      <c r="O2613" s="3">
        <f t="shared" si="1288"/>
        <v>0.2491063814540696</v>
      </c>
      <c r="P2613" s="3">
        <f t="shared" si="1286"/>
        <v>0.24927649971911534</v>
      </c>
    </row>
    <row r="2614" spans="1:16" x14ac:dyDescent="0.25">
      <c r="A2614" s="8">
        <f t="shared" si="1283"/>
        <v>0.24623297710413583</v>
      </c>
      <c r="B2614" s="8">
        <f t="shared" si="1273"/>
        <v>3.7670228958641694E-3</v>
      </c>
      <c r="C2614" s="8">
        <f t="shared" si="1274"/>
        <v>0.49225015117537962</v>
      </c>
      <c r="D2614" s="8">
        <f t="shared" si="1275"/>
        <v>1.5343807650076502E-4</v>
      </c>
      <c r="E2614" s="8">
        <f t="shared" si="1276"/>
        <v>4.8934061923499236E-2</v>
      </c>
      <c r="F2614" s="3">
        <f t="shared" si="1277"/>
        <v>0.44269174956497898</v>
      </c>
      <c r="G2614" s="7">
        <f t="shared" si="1278"/>
        <v>3.0431053592065538E-3</v>
      </c>
      <c r="H2614" s="3">
        <f t="shared" si="1279"/>
        <v>0.24927608246334237</v>
      </c>
      <c r="I2614" s="3">
        <f t="shared" si="1280"/>
        <v>6.1531268896922453E-2</v>
      </c>
      <c r="J2614" s="3">
        <f t="shared" si="1281"/>
        <v>0.72386873110307759</v>
      </c>
      <c r="K2614" s="3">
        <f t="shared" si="1284"/>
        <v>6.7600740052592645E-2</v>
      </c>
      <c r="L2614" s="7">
        <f t="shared" si="1285"/>
        <v>3.2203153896596769E-4</v>
      </c>
      <c r="M2614" s="7">
        <f t="shared" si="1287"/>
        <v>1.6402210938819923E-4</v>
      </c>
      <c r="N2614" s="3">
        <f t="shared" si="1282"/>
        <v>1.7011877692395841E-4</v>
      </c>
      <c r="O2614" s="3">
        <f t="shared" si="1288"/>
        <v>0.2491063814540696</v>
      </c>
      <c r="P2614" s="3">
        <f t="shared" si="1286"/>
        <v>0.24927650023099357</v>
      </c>
    </row>
    <row r="2615" spans="1:16" x14ac:dyDescent="0.25">
      <c r="A2615" s="8">
        <f t="shared" si="1283"/>
        <v>0.24623318598796143</v>
      </c>
      <c r="B2615" s="8">
        <f t="shared" si="1273"/>
        <v>3.7668140120385718E-3</v>
      </c>
      <c r="C2615" s="8">
        <f t="shared" si="1274"/>
        <v>0.49223643387973315</v>
      </c>
      <c r="D2615" s="8">
        <f t="shared" si="1275"/>
        <v>1.5342535316120167E-4</v>
      </c>
      <c r="E2615" s="8">
        <f t="shared" si="1276"/>
        <v>4.8934074646838799E-2</v>
      </c>
      <c r="F2615" s="3">
        <f t="shared" si="1277"/>
        <v>0.44269163446078025</v>
      </c>
      <c r="G2615" s="7">
        <f t="shared" si="1278"/>
        <v>3.0431037767322524E-3</v>
      </c>
      <c r="H2615" s="3">
        <f t="shared" si="1279"/>
        <v>0.24927628976469368</v>
      </c>
      <c r="I2615" s="3">
        <f t="shared" si="1280"/>
        <v>6.1529554234966644E-2</v>
      </c>
      <c r="J2615" s="3">
        <f t="shared" si="1281"/>
        <v>0.72387044576503334</v>
      </c>
      <c r="K2615" s="3">
        <f t="shared" si="1284"/>
        <v>6.7600597500733828E-2</v>
      </c>
      <c r="L2615" s="7">
        <f t="shared" si="1285"/>
        <v>3.2203227671637641E-4</v>
      </c>
      <c r="M2615" s="7">
        <f t="shared" si="1287"/>
        <v>1.6402210938819923E-4</v>
      </c>
      <c r="N2615" s="3">
        <f t="shared" si="1282"/>
        <v>1.7011903513660146E-4</v>
      </c>
      <c r="O2615" s="3">
        <f t="shared" si="1288"/>
        <v>0.2491063814540696</v>
      </c>
      <c r="P2615" s="3">
        <f t="shared" si="1286"/>
        <v>0.24927650048920622</v>
      </c>
    </row>
    <row r="2616" spans="1:16" x14ac:dyDescent="0.25">
      <c r="A2616" s="8">
        <f t="shared" si="1283"/>
        <v>0.24623329135021771</v>
      </c>
      <c r="B2616" s="8">
        <f t="shared" si="1273"/>
        <v>3.766708649782291E-3</v>
      </c>
      <c r="C2616" s="8">
        <f t="shared" si="1274"/>
        <v>0.49222951465131848</v>
      </c>
      <c r="D2616" s="8">
        <f t="shared" si="1275"/>
        <v>1.534189355641034E-4</v>
      </c>
      <c r="E2616" s="8">
        <f t="shared" si="1276"/>
        <v>4.8934081064435898E-2</v>
      </c>
      <c r="F2616" s="3">
        <f t="shared" si="1277"/>
        <v>0.44269157640274615</v>
      </c>
      <c r="G2616" s="7">
        <f t="shared" si="1278"/>
        <v>3.0431029785395716E-3</v>
      </c>
      <c r="H2616" s="3">
        <f t="shared" si="1279"/>
        <v>0.24927639432875728</v>
      </c>
      <c r="I2616" s="3">
        <f t="shared" si="1280"/>
        <v>6.152868933141481E-2</v>
      </c>
      <c r="J2616" s="3">
        <f t="shared" si="1281"/>
        <v>0.72387131066858523</v>
      </c>
      <c r="K2616" s="3">
        <f t="shared" si="1284"/>
        <v>6.7600525595135394E-2</v>
      </c>
      <c r="L2616" s="7">
        <f t="shared" si="1285"/>
        <v>3.2203264885529315E-4</v>
      </c>
      <c r="M2616" s="7">
        <f t="shared" si="1287"/>
        <v>1.6402210938819923E-4</v>
      </c>
      <c r="N2616" s="3">
        <f t="shared" si="1282"/>
        <v>1.7011916538522232E-4</v>
      </c>
      <c r="O2616" s="3">
        <f t="shared" si="1288"/>
        <v>0.2491063814540696</v>
      </c>
      <c r="P2616" s="3">
        <f t="shared" si="1286"/>
        <v>0.24927650061945483</v>
      </c>
    </row>
    <row r="2617" spans="1:16" x14ac:dyDescent="0.25">
      <c r="A2617" s="8">
        <f t="shared" si="1283"/>
        <v>0.2462333444955665</v>
      </c>
      <c r="B2617" s="8">
        <f t="shared" si="1273"/>
        <v>3.7666555044335026E-3</v>
      </c>
      <c r="C2617" s="8">
        <f t="shared" si="1274"/>
        <v>0.49222602451519393</v>
      </c>
      <c r="D2617" s="8">
        <f t="shared" si="1275"/>
        <v>1.5341569852348781E-4</v>
      </c>
      <c r="E2617" s="8">
        <f t="shared" si="1276"/>
        <v>4.8934084301476513E-2</v>
      </c>
      <c r="F2617" s="3">
        <f t="shared" si="1277"/>
        <v>0.44269154711823755</v>
      </c>
      <c r="G2617" s="7">
        <f t="shared" si="1278"/>
        <v>3.0431025759307256E-3</v>
      </c>
      <c r="H2617" s="3">
        <f t="shared" si="1279"/>
        <v>0.24927644707149721</v>
      </c>
      <c r="I2617" s="3">
        <f t="shared" si="1280"/>
        <v>6.1528253064399241E-2</v>
      </c>
      <c r="J2617" s="3">
        <f t="shared" si="1281"/>
        <v>0.72387174693560075</v>
      </c>
      <c r="K2617" s="3">
        <f t="shared" si="1284"/>
        <v>6.7600489325120652E-2</v>
      </c>
      <c r="L2617" s="7">
        <f t="shared" si="1285"/>
        <v>3.2203283656772951E-4</v>
      </c>
      <c r="M2617" s="7">
        <f t="shared" si="1287"/>
        <v>1.6402210938819923E-4</v>
      </c>
      <c r="N2617" s="3">
        <f t="shared" si="1282"/>
        <v>1.7011923108457505E-4</v>
      </c>
      <c r="O2617" s="3">
        <f t="shared" si="1288"/>
        <v>0.2491063814540696</v>
      </c>
      <c r="P2617" s="3">
        <f t="shared" si="1286"/>
        <v>0.24927650068515417</v>
      </c>
    </row>
    <row r="2618" spans="1:16" x14ac:dyDescent="0.25">
      <c r="A2618" s="8">
        <f t="shared" si="1283"/>
        <v>0.24623337130239498</v>
      </c>
      <c r="B2618" s="8">
        <f t="shared" si="1273"/>
        <v>3.7666286976050234E-3</v>
      </c>
      <c r="C2618" s="8">
        <f t="shared" si="1274"/>
        <v>0.49222426406067665</v>
      </c>
      <c r="D2618" s="8">
        <f t="shared" si="1275"/>
        <v>1.5341406574957391E-4</v>
      </c>
      <c r="E2618" s="8">
        <f t="shared" si="1276"/>
        <v>4.8934085934250422E-2</v>
      </c>
      <c r="F2618" s="3">
        <f t="shared" si="1277"/>
        <v>0.44269153234703673</v>
      </c>
      <c r="G2618" s="7">
        <f t="shared" si="1278"/>
        <v>3.0431023728535317E-3</v>
      </c>
      <c r="H2618" s="3">
        <f t="shared" si="1279"/>
        <v>0.24927647367524852</v>
      </c>
      <c r="I2618" s="3">
        <f t="shared" si="1280"/>
        <v>6.1528033007584582E-2</v>
      </c>
      <c r="J2618" s="3">
        <f t="shared" si="1281"/>
        <v>0.72387196699241541</v>
      </c>
      <c r="K2618" s="3">
        <f t="shared" si="1284"/>
        <v>6.7600471030207943E-2</v>
      </c>
      <c r="L2618" s="7">
        <f t="shared" si="1285"/>
        <v>3.2203293125184678E-4</v>
      </c>
      <c r="M2618" s="7">
        <f t="shared" si="1287"/>
        <v>1.6402210938819923E-4</v>
      </c>
      <c r="N2618" s="3">
        <f t="shared" si="1282"/>
        <v>1.7011926422401608E-4</v>
      </c>
      <c r="O2618" s="3">
        <f t="shared" si="1288"/>
        <v>0.2491063814540696</v>
      </c>
      <c r="P2618" s="3">
        <f t="shared" si="1286"/>
        <v>0.24927650071829363</v>
      </c>
    </row>
    <row r="2619" spans="1:16" x14ac:dyDescent="0.25">
      <c r="A2619" s="8">
        <f t="shared" si="1283"/>
        <v>0.24623338482391754</v>
      </c>
      <c r="B2619" s="8">
        <f t="shared" si="1273"/>
        <v>3.7666151760824551E-3</v>
      </c>
      <c r="C2619" s="8">
        <f t="shared" si="1274"/>
        <v>0.49222337607468258</v>
      </c>
      <c r="D2619" s="8">
        <f t="shared" si="1275"/>
        <v>1.5341324217094153E-4</v>
      </c>
      <c r="E2619" s="8">
        <f t="shared" si="1276"/>
        <v>4.8934086757829058E-2</v>
      </c>
      <c r="F2619" s="3">
        <f t="shared" si="1277"/>
        <v>0.44269152489637581</v>
      </c>
      <c r="G2619" s="7">
        <f t="shared" si="1278"/>
        <v>3.0431022704204736E-3</v>
      </c>
      <c r="H2619" s="3">
        <f t="shared" si="1279"/>
        <v>0.24927648709433803</v>
      </c>
      <c r="I2619" s="3">
        <f t="shared" si="1280"/>
        <v>6.1527922009335323E-2</v>
      </c>
      <c r="J2619" s="3">
        <f t="shared" si="1281"/>
        <v>0.72387207799066466</v>
      </c>
      <c r="K2619" s="3">
        <f t="shared" si="1284"/>
        <v>6.7600461802119871E-2</v>
      </c>
      <c r="L2619" s="7">
        <f t="shared" si="1285"/>
        <v>3.2203297901129151E-4</v>
      </c>
      <c r="M2619" s="7">
        <f t="shared" si="1287"/>
        <v>1.6402210938819923E-4</v>
      </c>
      <c r="N2619" s="3">
        <f t="shared" si="1282"/>
        <v>1.7011928093982174E-4</v>
      </c>
      <c r="O2619" s="3">
        <f t="shared" si="1288"/>
        <v>0.2491063814540696</v>
      </c>
      <c r="P2619" s="3">
        <f t="shared" si="1286"/>
        <v>0.24927650073500943</v>
      </c>
    </row>
    <row r="2620" spans="1:16" x14ac:dyDescent="0.25">
      <c r="A2620" s="8">
        <f t="shared" si="1283"/>
        <v>0.24623339164425323</v>
      </c>
      <c r="B2620" s="8">
        <f t="shared" si="1273"/>
        <v>3.76660835574677E-3</v>
      </c>
      <c r="C2620" s="8">
        <f t="shared" si="1274"/>
        <v>0.49222292816871782</v>
      </c>
      <c r="D2620" s="8">
        <f t="shared" si="1275"/>
        <v>1.534128267535774E-4</v>
      </c>
      <c r="E2620" s="8">
        <f t="shared" si="1276"/>
        <v>4.8934087173246418E-2</v>
      </c>
      <c r="F2620" s="3">
        <f t="shared" si="1277"/>
        <v>0.44269152113822369</v>
      </c>
      <c r="G2620" s="7">
        <f t="shared" si="1278"/>
        <v>3.0431022187527067E-3</v>
      </c>
      <c r="H2620" s="3">
        <f t="shared" si="1279"/>
        <v>0.24927649386300593</v>
      </c>
      <c r="I2620" s="3">
        <f t="shared" si="1280"/>
        <v>6.1527866021089728E-2</v>
      </c>
      <c r="J2620" s="3">
        <f t="shared" si="1281"/>
        <v>0.72387213397891026</v>
      </c>
      <c r="K2620" s="3">
        <f t="shared" si="1284"/>
        <v>6.7600457147411197E-2</v>
      </c>
      <c r="L2620" s="7">
        <f t="shared" si="1285"/>
        <v>3.2203300310149237E-4</v>
      </c>
      <c r="M2620" s="7">
        <f t="shared" si="1287"/>
        <v>1.6402210938819923E-4</v>
      </c>
      <c r="N2620" s="3">
        <f t="shared" si="1282"/>
        <v>1.7011928937139204E-4</v>
      </c>
      <c r="O2620" s="3">
        <f t="shared" si="1288"/>
        <v>0.2491063814540696</v>
      </c>
      <c r="P2620" s="3">
        <f t="shared" si="1286"/>
        <v>0.24927650074344099</v>
      </c>
    </row>
    <row r="2621" spans="1:16" x14ac:dyDescent="0.25">
      <c r="A2621" s="8">
        <f t="shared" si="1283"/>
        <v>0.24623339508447076</v>
      </c>
      <c r="B2621" s="8">
        <f t="shared" si="1273"/>
        <v>3.7666049155292425E-3</v>
      </c>
      <c r="C2621" s="8">
        <f t="shared" si="1274"/>
        <v>0.49222270224215681</v>
      </c>
      <c r="D2621" s="8">
        <f t="shared" si="1275"/>
        <v>1.5341261721475014E-4</v>
      </c>
      <c r="E2621" s="8">
        <f t="shared" si="1276"/>
        <v>4.8934087382785249E-2</v>
      </c>
      <c r="F2621" s="3">
        <f t="shared" si="1277"/>
        <v>0.44269151924259081</v>
      </c>
      <c r="G2621" s="7">
        <f t="shared" si="1278"/>
        <v>3.0431021926911979E-3</v>
      </c>
      <c r="H2621" s="3">
        <f t="shared" si="1279"/>
        <v>0.24927649727716195</v>
      </c>
      <c r="I2621" s="3">
        <f t="shared" si="1280"/>
        <v>6.1527837780269601E-2</v>
      </c>
      <c r="J2621" s="3">
        <f t="shared" si="1281"/>
        <v>0.72387216221973039</v>
      </c>
      <c r="K2621" s="3">
        <f t="shared" si="1284"/>
        <v>6.7600454799547016E-2</v>
      </c>
      <c r="L2621" s="7">
        <f t="shared" si="1285"/>
        <v>3.2203301525274557E-4</v>
      </c>
      <c r="M2621" s="7">
        <f t="shared" si="1287"/>
        <v>1.6402210938819923E-4</v>
      </c>
      <c r="N2621" s="3">
        <f t="shared" si="1282"/>
        <v>1.7011929362433068E-4</v>
      </c>
      <c r="O2621" s="3">
        <f t="shared" si="1288"/>
        <v>0.2491063814540696</v>
      </c>
      <c r="P2621" s="3">
        <f t="shared" si="1286"/>
        <v>0.24927650074769395</v>
      </c>
    </row>
    <row r="2622" spans="1:16" x14ac:dyDescent="0.25">
      <c r="A2622" s="8">
        <f t="shared" si="1283"/>
        <v>0.24623339681973677</v>
      </c>
      <c r="B2622" s="8">
        <f t="shared" si="1273"/>
        <v>3.7666031802632283E-3</v>
      </c>
      <c r="C2622" s="8">
        <f t="shared" si="1274"/>
        <v>0.49222258828342857</v>
      </c>
      <c r="D2622" s="8">
        <f t="shared" si="1275"/>
        <v>1.5341251152216568E-4</v>
      </c>
      <c r="E2622" s="8">
        <f t="shared" si="1276"/>
        <v>4.8934087488477836E-2</v>
      </c>
      <c r="F2622" s="3">
        <f t="shared" si="1277"/>
        <v>0.44269151828642278</v>
      </c>
      <c r="G2622" s="7">
        <f t="shared" si="1278"/>
        <v>3.0431021795456238E-3</v>
      </c>
      <c r="H2622" s="3">
        <f t="shared" si="1279"/>
        <v>0.24927649899928239</v>
      </c>
      <c r="I2622" s="3">
        <f t="shared" si="1280"/>
        <v>6.1527823535428572E-2</v>
      </c>
      <c r="J2622" s="3">
        <f t="shared" si="1281"/>
        <v>0.72387217646457147</v>
      </c>
      <c r="K2622" s="3">
        <f t="shared" si="1284"/>
        <v>6.7600453615270048E-2</v>
      </c>
      <c r="L2622" s="7">
        <f t="shared" si="1285"/>
        <v>3.2203302138191306E-4</v>
      </c>
      <c r="M2622" s="7">
        <f t="shared" si="1287"/>
        <v>1.6402210938819923E-4</v>
      </c>
      <c r="N2622" s="3">
        <f t="shared" si="1282"/>
        <v>1.701192957695393E-4</v>
      </c>
      <c r="O2622" s="3">
        <f t="shared" si="1288"/>
        <v>0.2491063814540696</v>
      </c>
      <c r="P2622" s="3">
        <f t="shared" si="1286"/>
        <v>0.24927650074983915</v>
      </c>
    </row>
    <row r="2623" spans="1:16" x14ac:dyDescent="0.25">
      <c r="A2623" s="8">
        <f t="shared" si="1283"/>
        <v>0.24623339769501515</v>
      </c>
      <c r="B2623" s="8">
        <f t="shared" si="1273"/>
        <v>3.7666023049848507E-3</v>
      </c>
      <c r="C2623" s="8">
        <f t="shared" si="1274"/>
        <v>0.49222253080196632</v>
      </c>
      <c r="D2623" s="8">
        <f t="shared" si="1275"/>
        <v>1.534124582102136E-4</v>
      </c>
      <c r="E2623" s="8">
        <f t="shared" si="1276"/>
        <v>4.8934087541789788E-2</v>
      </c>
      <c r="F2623" s="3">
        <f t="shared" si="1277"/>
        <v>0.44269151780412608</v>
      </c>
      <c r="G2623" s="7">
        <f t="shared" si="1278"/>
        <v>3.04310217291492E-3</v>
      </c>
      <c r="H2623" s="3">
        <f t="shared" si="1279"/>
        <v>0.24927649986793007</v>
      </c>
      <c r="I2623" s="3">
        <f t="shared" si="1280"/>
        <v>6.152781635024579E-2</v>
      </c>
      <c r="J2623" s="3">
        <f t="shared" si="1281"/>
        <v>0.72387218364975414</v>
      </c>
      <c r="K2623" s="3">
        <f t="shared" si="1284"/>
        <v>6.7600453017913675E-2</v>
      </c>
      <c r="L2623" s="7">
        <f t="shared" si="1285"/>
        <v>3.2203302447350194E-4</v>
      </c>
      <c r="M2623" s="7">
        <f t="shared" si="1287"/>
        <v>1.6402210938819923E-4</v>
      </c>
      <c r="N2623" s="3">
        <f t="shared" si="1282"/>
        <v>1.701192968515954E-4</v>
      </c>
      <c r="O2623" s="3">
        <f t="shared" si="1288"/>
        <v>0.2491063814540696</v>
      </c>
      <c r="P2623" s="3">
        <f t="shared" si="1286"/>
        <v>0.2492765007509212</v>
      </c>
    </row>
    <row r="2624" spans="1:16" x14ac:dyDescent="0.25">
      <c r="A2624" s="8">
        <f t="shared" si="1283"/>
        <v>0.24623339813651071</v>
      </c>
      <c r="B2624" s="8">
        <f t="shared" si="1273"/>
        <v>3.7666018634892884E-3</v>
      </c>
      <c r="C2624" s="8">
        <f t="shared" si="1274"/>
        <v>0.492222501807976</v>
      </c>
      <c r="D2624" s="8">
        <f t="shared" si="1275"/>
        <v>1.5341243131935384E-4</v>
      </c>
      <c r="E2624" s="8">
        <f t="shared" si="1276"/>
        <v>4.8934087568680645E-2</v>
      </c>
      <c r="F2624" s="3">
        <f t="shared" si="1277"/>
        <v>0.44269151756085279</v>
      </c>
      <c r="G2624" s="7">
        <f t="shared" si="1278"/>
        <v>3.0431021695703545E-3</v>
      </c>
      <c r="H2624" s="3">
        <f t="shared" si="1279"/>
        <v>0.24927650030608106</v>
      </c>
      <c r="I2624" s="3">
        <f t="shared" si="1280"/>
        <v>6.1527812725997E-2</v>
      </c>
      <c r="J2624" s="3">
        <f t="shared" si="1281"/>
        <v>0.72387218727400304</v>
      </c>
      <c r="K2624" s="3">
        <f t="shared" si="1284"/>
        <v>6.7600452716603573E-2</v>
      </c>
      <c r="L2624" s="7">
        <f t="shared" si="1285"/>
        <v>3.2203302603291806E-4</v>
      </c>
      <c r="M2624" s="7">
        <f t="shared" si="1287"/>
        <v>1.6402210938819923E-4</v>
      </c>
      <c r="N2624" s="3">
        <f t="shared" si="1282"/>
        <v>1.7011929739739104E-4</v>
      </c>
      <c r="O2624" s="3">
        <f t="shared" si="1288"/>
        <v>0.2491063814540696</v>
      </c>
      <c r="P2624" s="3">
        <f t="shared" si="1286"/>
        <v>0.24927650075146698</v>
      </c>
    </row>
    <row r="2626" spans="1:16" x14ac:dyDescent="0.25">
      <c r="A2626" s="5" t="s">
        <v>75</v>
      </c>
      <c r="B2626" s="5"/>
      <c r="C2626" s="5"/>
      <c r="D2626" s="5"/>
      <c r="E2626" s="5"/>
      <c r="F2626">
        <f>F2593+1</f>
        <v>80</v>
      </c>
      <c r="G2626" t="s">
        <v>76</v>
      </c>
      <c r="H2626">
        <f>D$18/100</f>
        <v>0.7</v>
      </c>
      <c r="K2626" t="s">
        <v>15</v>
      </c>
    </row>
    <row r="2627" spans="1:16" x14ac:dyDescent="0.25">
      <c r="A2627" s="1" t="s">
        <v>82</v>
      </c>
      <c r="B2627" s="1" t="s">
        <v>182</v>
      </c>
      <c r="C2627" s="1" t="s">
        <v>183</v>
      </c>
      <c r="D2627" s="1" t="s">
        <v>184</v>
      </c>
      <c r="E2627" s="1" t="s">
        <v>185</v>
      </c>
      <c r="F2627" s="1" t="s">
        <v>79</v>
      </c>
      <c r="G2627" s="1" t="s">
        <v>81</v>
      </c>
      <c r="H2627" s="1" t="s">
        <v>84</v>
      </c>
      <c r="I2627" s="1" t="s">
        <v>60</v>
      </c>
      <c r="J2627" s="1" t="s">
        <v>187</v>
      </c>
      <c r="K2627" s="1" t="s">
        <v>86</v>
      </c>
      <c r="L2627" s="1" t="s">
        <v>88</v>
      </c>
      <c r="M2627" s="1" t="s">
        <v>88</v>
      </c>
      <c r="N2627" s="1" t="s">
        <v>90</v>
      </c>
      <c r="O2627" s="1" t="s">
        <v>92</v>
      </c>
      <c r="P2627" s="1" t="s">
        <v>92</v>
      </c>
    </row>
    <row r="2628" spans="1:16" x14ac:dyDescent="0.25">
      <c r="A2628" s="1" t="s">
        <v>77</v>
      </c>
      <c r="B2628" s="1" t="s">
        <v>10</v>
      </c>
      <c r="C2628" s="1" t="s">
        <v>57</v>
      </c>
      <c r="D2628" s="1" t="s">
        <v>59</v>
      </c>
      <c r="E2628" s="1" t="s">
        <v>186</v>
      </c>
      <c r="F2628" s="1" t="s">
        <v>78</v>
      </c>
      <c r="G2628" s="1" t="s">
        <v>80</v>
      </c>
      <c r="H2628" s="1" t="s">
        <v>83</v>
      </c>
      <c r="I2628" s="1" t="s">
        <v>61</v>
      </c>
      <c r="J2628" s="1" t="s">
        <v>188</v>
      </c>
      <c r="K2628" s="1" t="s">
        <v>85</v>
      </c>
      <c r="L2628" s="1" t="s">
        <v>87</v>
      </c>
      <c r="M2628" s="1" t="s">
        <v>28</v>
      </c>
      <c r="N2628" s="1" t="s">
        <v>89</v>
      </c>
      <c r="O2628" s="1" t="s">
        <v>32</v>
      </c>
      <c r="P2628" s="1" t="s">
        <v>91</v>
      </c>
    </row>
    <row r="2629" spans="1:16" x14ac:dyDescent="0.25">
      <c r="A2629" s="1" t="s">
        <v>0</v>
      </c>
      <c r="B2629" s="1" t="s">
        <v>0</v>
      </c>
      <c r="C2629" s="1" t="s">
        <v>97</v>
      </c>
      <c r="D2629" s="1" t="s">
        <v>17</v>
      </c>
      <c r="E2629" s="1" t="s">
        <v>17</v>
      </c>
      <c r="F2629" s="1" t="s">
        <v>22</v>
      </c>
      <c r="G2629" s="1" t="s">
        <v>0</v>
      </c>
      <c r="H2629" s="1" t="s">
        <v>0</v>
      </c>
      <c r="I2629" s="1" t="s">
        <v>0</v>
      </c>
      <c r="J2629" s="1" t="s">
        <v>0</v>
      </c>
      <c r="K2629" s="1" t="s">
        <v>0</v>
      </c>
      <c r="L2629" s="1" t="s">
        <v>20</v>
      </c>
      <c r="M2629" s="1" t="s">
        <v>20</v>
      </c>
      <c r="N2629" s="1" t="s">
        <v>0</v>
      </c>
      <c r="O2629" s="1" t="s">
        <v>0</v>
      </c>
      <c r="P2629" s="1" t="s">
        <v>0</v>
      </c>
    </row>
    <row r="2630" spans="1:16" x14ac:dyDescent="0.25">
      <c r="A2630" s="8">
        <v>0.2</v>
      </c>
      <c r="B2630" s="8">
        <f t="shared" ref="B2630:B2657" si="1289">IF(A2630&lt;$D$24,A2630,2*$D$24-A2630)</f>
        <v>4.9999999999999989E-2</v>
      </c>
      <c r="C2630" s="8">
        <f t="shared" ref="C2630:C2657" si="1290">2*ACOS(($D$24-B2630)/$D$24)</f>
        <v>1.8545904360032242</v>
      </c>
      <c r="D2630" s="8">
        <f t="shared" ref="D2630:D2657" si="1291">$D$24^2*(C2630-SIN(C2630))/2</f>
        <v>6.9889877812751881E-3</v>
      </c>
      <c r="E2630" s="8">
        <f t="shared" ref="E2630:E2657" si="1292">IF(A2630&lt;$D$24,D2630,3.1416*($D$24)^2-D2630)</f>
        <v>4.2098512218724814E-2</v>
      </c>
      <c r="F2630" s="3">
        <f t="shared" ref="F2630:F2657" si="1293">$D$19/E2630</f>
        <v>0.51457175906087338</v>
      </c>
      <c r="G2630" s="7">
        <f t="shared" ref="G2630:G2657" si="1294">F2630^2/(2*32.2)</f>
        <v>4.1115542736490911E-3</v>
      </c>
      <c r="H2630" s="3">
        <f t="shared" ref="H2630:H2657" si="1295">A2630+G2630</f>
        <v>0.2041115542736491</v>
      </c>
      <c r="I2630" s="3">
        <f t="shared" ref="I2630:I2657" si="1296">$D$24*C2630</f>
        <v>0.23182380450040302</v>
      </c>
      <c r="J2630" s="3">
        <f t="shared" ref="J2630:J2657" si="1297">IF(A2630&lt;$D$24,I2630,(2*3.1416*$D$24-I2630))</f>
        <v>0.55357619549959702</v>
      </c>
      <c r="K2630" s="3">
        <f>E2630/J2630</f>
        <v>7.6048270429568104E-2</v>
      </c>
      <c r="L2630" s="7">
        <f>($D$21^2)*(F2630^2)/(($D$20^2)*(K2630^1.333))</f>
        <v>3.7189525515176188E-4</v>
      </c>
      <c r="M2630" s="7">
        <f>D2613</f>
        <v>1.5346330192335432E-4</v>
      </c>
      <c r="N2630" s="3">
        <f t="shared" ref="N2630:N2657" si="1298">((M2630+L2630)/2)*D$30</f>
        <v>1.8387549497629065E-4</v>
      </c>
      <c r="O2630" s="3">
        <f>H2624</f>
        <v>0.24927650030608106</v>
      </c>
      <c r="P2630" s="3">
        <f>N2630+O2630</f>
        <v>0.24946037580105734</v>
      </c>
    </row>
    <row r="2631" spans="1:16" x14ac:dyDescent="0.25">
      <c r="A2631" s="8">
        <f t="shared" ref="A2631:A2657" si="1299">A2630+(P2630-H2630)/2</f>
        <v>0.22267441076370414</v>
      </c>
      <c r="B2631" s="8">
        <f t="shared" si="1289"/>
        <v>2.7325589236295855E-2</v>
      </c>
      <c r="C2631" s="8">
        <f t="shared" si="1290"/>
        <v>1.3477954477236198</v>
      </c>
      <c r="D2631" s="8">
        <f t="shared" si="1291"/>
        <v>2.9106036892812947E-3</v>
      </c>
      <c r="E2631" s="8">
        <f t="shared" si="1292"/>
        <v>4.6176896310718703E-2</v>
      </c>
      <c r="F2631" s="3">
        <f t="shared" si="1293"/>
        <v>0.4691243287653894</v>
      </c>
      <c r="G2631" s="7">
        <f t="shared" si="1294"/>
        <v>3.4173545937822535E-3</v>
      </c>
      <c r="H2631" s="3">
        <f t="shared" si="1295"/>
        <v>0.2260917653574864</v>
      </c>
      <c r="I2631" s="3">
        <f t="shared" si="1296"/>
        <v>0.16847443096545248</v>
      </c>
      <c r="J2631" s="3">
        <f t="shared" si="1297"/>
        <v>0.61692556903454754</v>
      </c>
      <c r="K2631" s="3">
        <f t="shared" ref="K2631:K2657" si="1300">E2631/J2631</f>
        <v>7.4850028315381456E-2</v>
      </c>
      <c r="L2631" s="7">
        <f t="shared" ref="L2631:L2657" si="1301">($D$21^2)*(F2631^2)/(($D$20^2)*(K2631^1.333))</f>
        <v>3.157176430701944E-4</v>
      </c>
      <c r="M2631" s="7">
        <f>M2630</f>
        <v>1.5346330192335432E-4</v>
      </c>
      <c r="N2631" s="3">
        <f t="shared" si="1298"/>
        <v>1.6421333074774204E-4</v>
      </c>
      <c r="O2631" s="3">
        <f>O2630</f>
        <v>0.24927650030608106</v>
      </c>
      <c r="P2631" s="3">
        <f t="shared" ref="P2631:P2657" si="1302">N2631+O2631</f>
        <v>0.24944071363682879</v>
      </c>
    </row>
    <row r="2632" spans="1:16" x14ac:dyDescent="0.25">
      <c r="A2632" s="8">
        <f t="shared" si="1299"/>
        <v>0.23434888490337535</v>
      </c>
      <c r="B2632" s="8">
        <f t="shared" si="1289"/>
        <v>1.5651115096624646E-2</v>
      </c>
      <c r="C2632" s="8">
        <f t="shared" si="1290"/>
        <v>1.0115837740510085</v>
      </c>
      <c r="D2632" s="8">
        <f t="shared" si="1291"/>
        <v>1.2805519113035548E-3</v>
      </c>
      <c r="E2632" s="8">
        <f t="shared" si="1292"/>
        <v>4.7806948088696441E-2</v>
      </c>
      <c r="F2632" s="3">
        <f t="shared" si="1293"/>
        <v>0.45312880977141617</v>
      </c>
      <c r="G2632" s="7">
        <f t="shared" si="1294"/>
        <v>3.1882875503860286E-3</v>
      </c>
      <c r="H2632" s="3">
        <f t="shared" si="1295"/>
        <v>0.23753717245376138</v>
      </c>
      <c r="I2632" s="3">
        <f t="shared" si="1296"/>
        <v>0.12644797175637607</v>
      </c>
      <c r="J2632" s="3">
        <f t="shared" si="1297"/>
        <v>0.65895202824362387</v>
      </c>
      <c r="K2632" s="3">
        <f t="shared" si="1300"/>
        <v>7.2549967280807176E-2</v>
      </c>
      <c r="L2632" s="7">
        <f t="shared" si="1301"/>
        <v>3.0706814810676575E-4</v>
      </c>
      <c r="M2632" s="7">
        <f t="shared" ref="M2632:M2657" si="1303">M2631</f>
        <v>1.5346330192335432E-4</v>
      </c>
      <c r="N2632" s="3">
        <f t="shared" si="1298"/>
        <v>1.61186007510542E-4</v>
      </c>
      <c r="O2632" s="3">
        <f t="shared" ref="O2632:O2657" si="1304">O2631</f>
        <v>0.24927650030608106</v>
      </c>
      <c r="P2632" s="3">
        <f t="shared" si="1302"/>
        <v>0.24943768631359162</v>
      </c>
    </row>
    <row r="2633" spans="1:16" x14ac:dyDescent="0.25">
      <c r="A2633" s="8">
        <f t="shared" si="1299"/>
        <v>0.24029914183329049</v>
      </c>
      <c r="B2633" s="8">
        <f t="shared" si="1289"/>
        <v>9.700858166709514E-3</v>
      </c>
      <c r="C2633" s="8">
        <f t="shared" si="1290"/>
        <v>0.79313038738534569</v>
      </c>
      <c r="D2633" s="8">
        <f t="shared" si="1291"/>
        <v>6.2951008247958025E-4</v>
      </c>
      <c r="E2633" s="8">
        <f t="shared" si="1292"/>
        <v>4.8457989917520421E-2</v>
      </c>
      <c r="F2633" s="3">
        <f t="shared" si="1293"/>
        <v>0.44704094253819948</v>
      </c>
      <c r="G2633" s="7">
        <f t="shared" si="1294"/>
        <v>3.1031926134385364E-3</v>
      </c>
      <c r="H2633" s="3">
        <f t="shared" si="1295"/>
        <v>0.24340233444672901</v>
      </c>
      <c r="I2633" s="3">
        <f t="shared" si="1296"/>
        <v>9.9141298423168212E-2</v>
      </c>
      <c r="J2633" s="3">
        <f t="shared" si="1297"/>
        <v>0.68625870157683178</v>
      </c>
      <c r="K2633" s="3">
        <f t="shared" si="1300"/>
        <v>7.0611840412627816E-2</v>
      </c>
      <c r="L2633" s="7">
        <f t="shared" si="1301"/>
        <v>3.0985726697515951E-4</v>
      </c>
      <c r="M2633" s="7">
        <f t="shared" si="1303"/>
        <v>1.5346330192335432E-4</v>
      </c>
      <c r="N2633" s="3">
        <f t="shared" si="1298"/>
        <v>1.6216219911447982E-4</v>
      </c>
      <c r="O2633" s="3">
        <f t="shared" si="1304"/>
        <v>0.24927650030608106</v>
      </c>
      <c r="P2633" s="3">
        <f t="shared" si="1302"/>
        <v>0.24943866250519553</v>
      </c>
    </row>
    <row r="2634" spans="1:16" x14ac:dyDescent="0.25">
      <c r="A2634" s="8">
        <f t="shared" si="1299"/>
        <v>0.24331730586252376</v>
      </c>
      <c r="B2634" s="8">
        <f t="shared" si="1289"/>
        <v>6.6826941374762416E-3</v>
      </c>
      <c r="C2634" s="8">
        <f t="shared" si="1290"/>
        <v>0.65693116517512795</v>
      </c>
      <c r="D2634" s="8">
        <f t="shared" si="1291"/>
        <v>3.6126212621290666E-4</v>
      </c>
      <c r="E2634" s="8">
        <f t="shared" si="1292"/>
        <v>4.872623787378709E-2</v>
      </c>
      <c r="F2634" s="3">
        <f t="shared" si="1293"/>
        <v>0.44457989025023065</v>
      </c>
      <c r="G2634" s="7">
        <f t="shared" si="1294"/>
        <v>3.0691192362563217E-3</v>
      </c>
      <c r="H2634" s="3">
        <f t="shared" si="1295"/>
        <v>0.24638642509878009</v>
      </c>
      <c r="I2634" s="3">
        <f t="shared" si="1296"/>
        <v>8.2116395646890994E-2</v>
      </c>
      <c r="J2634" s="3">
        <f t="shared" si="1297"/>
        <v>0.70328360435310899</v>
      </c>
      <c r="K2634" s="3">
        <f t="shared" si="1300"/>
        <v>6.9283909893799137E-2</v>
      </c>
      <c r="L2634" s="7">
        <f t="shared" si="1301"/>
        <v>3.1430948693686277E-4</v>
      </c>
      <c r="M2634" s="7">
        <f t="shared" si="1303"/>
        <v>1.5346330192335432E-4</v>
      </c>
      <c r="N2634" s="3">
        <f t="shared" si="1298"/>
        <v>1.6372047610107597E-4</v>
      </c>
      <c r="O2634" s="3">
        <f t="shared" si="1304"/>
        <v>0.24927650030608106</v>
      </c>
      <c r="P2634" s="3">
        <f t="shared" si="1302"/>
        <v>0.24944022078218214</v>
      </c>
    </row>
    <row r="2635" spans="1:16" x14ac:dyDescent="0.25">
      <c r="A2635" s="8">
        <f t="shared" si="1299"/>
        <v>0.24484420370422477</v>
      </c>
      <c r="B2635" s="8">
        <f t="shared" si="1289"/>
        <v>5.1557962957752279E-3</v>
      </c>
      <c r="C2635" s="8">
        <f t="shared" si="1290"/>
        <v>0.57642397508687804</v>
      </c>
      <c r="D2635" s="8">
        <f t="shared" si="1291"/>
        <v>2.4527146283998512E-4</v>
      </c>
      <c r="E2635" s="8">
        <f t="shared" si="1292"/>
        <v>4.8842228537160012E-2</v>
      </c>
      <c r="F2635" s="3">
        <f t="shared" si="1293"/>
        <v>0.44352410066124515</v>
      </c>
      <c r="G2635" s="7">
        <f t="shared" si="1294"/>
        <v>3.0545594389342593E-3</v>
      </c>
      <c r="H2635" s="3">
        <f t="shared" si="1295"/>
        <v>0.24789876314315903</v>
      </c>
      <c r="I2635" s="3">
        <f t="shared" si="1296"/>
        <v>7.2052996885859755E-2</v>
      </c>
      <c r="J2635" s="3">
        <f t="shared" si="1297"/>
        <v>0.71334700311414023</v>
      </c>
      <c r="K2635" s="3">
        <f t="shared" si="1300"/>
        <v>6.8469101747028624E-2</v>
      </c>
      <c r="L2635" s="7">
        <f t="shared" si="1301"/>
        <v>3.1779052188926453E-4</v>
      </c>
      <c r="M2635" s="7">
        <f t="shared" si="1303"/>
        <v>1.5346330192335432E-4</v>
      </c>
      <c r="N2635" s="3">
        <f t="shared" si="1298"/>
        <v>1.6493883833441659E-4</v>
      </c>
      <c r="O2635" s="3">
        <f t="shared" si="1304"/>
        <v>0.24927650030608106</v>
      </c>
      <c r="P2635" s="3">
        <f t="shared" si="1302"/>
        <v>0.24944143914441547</v>
      </c>
    </row>
    <row r="2636" spans="1:16" x14ac:dyDescent="0.25">
      <c r="A2636" s="8">
        <f t="shared" si="1299"/>
        <v>0.245615541704853</v>
      </c>
      <c r="B2636" s="8">
        <f t="shared" si="1289"/>
        <v>4.3844582951469979E-3</v>
      </c>
      <c r="C2636" s="8">
        <f t="shared" si="1290"/>
        <v>0.53128264864731811</v>
      </c>
      <c r="D2636" s="8">
        <f t="shared" si="1291"/>
        <v>1.9252379119180391E-4</v>
      </c>
      <c r="E2636" s="8">
        <f t="shared" si="1292"/>
        <v>4.8894976208808193E-2</v>
      </c>
      <c r="F2636" s="3">
        <f t="shared" si="1293"/>
        <v>0.44304562893585098</v>
      </c>
      <c r="G2636" s="7">
        <f t="shared" si="1294"/>
        <v>3.0479725049559589E-3</v>
      </c>
      <c r="H2636" s="3">
        <f t="shared" si="1295"/>
        <v>0.24866351420980895</v>
      </c>
      <c r="I2636" s="3">
        <f t="shared" si="1296"/>
        <v>6.6410331080914764E-2</v>
      </c>
      <c r="J2636" s="3">
        <f t="shared" si="1297"/>
        <v>0.71898966891908522</v>
      </c>
      <c r="K2636" s="3">
        <f t="shared" si="1300"/>
        <v>6.8005116516230243E-2</v>
      </c>
      <c r="L2636" s="7">
        <f t="shared" si="1301"/>
        <v>3.1999250688839542E-4</v>
      </c>
      <c r="M2636" s="7">
        <f t="shared" si="1303"/>
        <v>1.5346330192335432E-4</v>
      </c>
      <c r="N2636" s="3">
        <f t="shared" si="1298"/>
        <v>1.6570953308411241E-4</v>
      </c>
      <c r="O2636" s="3">
        <f t="shared" si="1304"/>
        <v>0.24927650030608106</v>
      </c>
      <c r="P2636" s="3">
        <f t="shared" si="1302"/>
        <v>0.24944220983916518</v>
      </c>
    </row>
    <row r="2637" spans="1:16" x14ac:dyDescent="0.25">
      <c r="A2637" s="8">
        <f t="shared" si="1299"/>
        <v>0.24600488951953112</v>
      </c>
      <c r="B2637" s="8">
        <f t="shared" si="1289"/>
        <v>3.9951104804688831E-3</v>
      </c>
      <c r="C2637" s="8">
        <f t="shared" si="1290"/>
        <v>0.50701163399569538</v>
      </c>
      <c r="D2637" s="8">
        <f t="shared" si="1291"/>
        <v>1.6753627373996454E-4</v>
      </c>
      <c r="E2637" s="8">
        <f t="shared" si="1292"/>
        <v>4.8919963726260035E-2</v>
      </c>
      <c r="F2637" s="3">
        <f t="shared" si="1293"/>
        <v>0.4428193284739998</v>
      </c>
      <c r="G2637" s="7">
        <f t="shared" si="1294"/>
        <v>3.0448595911516164E-3</v>
      </c>
      <c r="H2637" s="3">
        <f t="shared" si="1295"/>
        <v>0.24904974911068273</v>
      </c>
      <c r="I2637" s="3">
        <f t="shared" si="1296"/>
        <v>6.3376454249461922E-2</v>
      </c>
      <c r="J2637" s="3">
        <f t="shared" si="1297"/>
        <v>0.72202354575053806</v>
      </c>
      <c r="K2637" s="3">
        <f t="shared" si="1300"/>
        <v>6.7753972864427983E-2</v>
      </c>
      <c r="L2637" s="7">
        <f t="shared" si="1301"/>
        <v>3.2124614864452612E-4</v>
      </c>
      <c r="M2637" s="7">
        <f t="shared" si="1303"/>
        <v>1.5346330192335432E-4</v>
      </c>
      <c r="N2637" s="3">
        <f t="shared" si="1298"/>
        <v>1.6614830769875815E-4</v>
      </c>
      <c r="O2637" s="3">
        <f t="shared" si="1304"/>
        <v>0.24927650030608106</v>
      </c>
      <c r="P2637" s="3">
        <f t="shared" si="1302"/>
        <v>0.24944264861377982</v>
      </c>
    </row>
    <row r="2638" spans="1:16" x14ac:dyDescent="0.25">
      <c r="A2638" s="8">
        <f t="shared" si="1299"/>
        <v>0.24620133927107968</v>
      </c>
      <c r="B2638" s="8">
        <f t="shared" si="1289"/>
        <v>3.7986607289203222E-3</v>
      </c>
      <c r="C2638" s="8">
        <f t="shared" si="1290"/>
        <v>0.49432348588371866</v>
      </c>
      <c r="D2638" s="8">
        <f t="shared" si="1291"/>
        <v>1.553691759815061E-4</v>
      </c>
      <c r="E2638" s="8">
        <f t="shared" si="1292"/>
        <v>4.8932130824018497E-2</v>
      </c>
      <c r="F2638" s="3">
        <f t="shared" si="1293"/>
        <v>0.44270922033098314</v>
      </c>
      <c r="G2638" s="7">
        <f t="shared" si="1294"/>
        <v>3.0433455553737104E-3</v>
      </c>
      <c r="H2638" s="3">
        <f t="shared" si="1295"/>
        <v>0.2492446848264534</v>
      </c>
      <c r="I2638" s="3">
        <f t="shared" si="1296"/>
        <v>6.1790435735464833E-2</v>
      </c>
      <c r="J2638" s="3">
        <f t="shared" si="1297"/>
        <v>0.72360956426453515</v>
      </c>
      <c r="K2638" s="3">
        <f t="shared" si="1300"/>
        <v>6.7622283121357457E-2</v>
      </c>
      <c r="L2638" s="7">
        <f t="shared" si="1301"/>
        <v>3.2192019781451597E-4</v>
      </c>
      <c r="M2638" s="7">
        <f t="shared" si="1303"/>
        <v>1.5346330192335432E-4</v>
      </c>
      <c r="N2638" s="3">
        <f t="shared" si="1298"/>
        <v>1.6638422490825459E-4</v>
      </c>
      <c r="O2638" s="3">
        <f t="shared" si="1304"/>
        <v>0.24927650030608106</v>
      </c>
      <c r="P2638" s="3">
        <f t="shared" si="1302"/>
        <v>0.24944288453098931</v>
      </c>
    </row>
    <row r="2639" spans="1:16" x14ac:dyDescent="0.25">
      <c r="A2639" s="8">
        <f t="shared" si="1299"/>
        <v>0.24630043912334765</v>
      </c>
      <c r="B2639" s="8">
        <f t="shared" si="1289"/>
        <v>3.6995608766523524E-3</v>
      </c>
      <c r="C2639" s="8">
        <f t="shared" si="1290"/>
        <v>0.48780030607006175</v>
      </c>
      <c r="D2639" s="8">
        <f t="shared" si="1291"/>
        <v>1.4934700909605483E-4</v>
      </c>
      <c r="E2639" s="8">
        <f t="shared" si="1292"/>
        <v>4.8938152990903941E-2</v>
      </c>
      <c r="F2639" s="3">
        <f t="shared" si="1293"/>
        <v>0.44265474200183463</v>
      </c>
      <c r="G2639" s="7">
        <f t="shared" si="1294"/>
        <v>3.0425965934271861E-3</v>
      </c>
      <c r="H2639" s="3">
        <f t="shared" si="1295"/>
        <v>0.24934303571677482</v>
      </c>
      <c r="I2639" s="3">
        <f t="shared" si="1296"/>
        <v>6.0975038258757719E-2</v>
      </c>
      <c r="J2639" s="3">
        <f t="shared" si="1297"/>
        <v>0.72442496174124227</v>
      </c>
      <c r="K2639" s="3">
        <f t="shared" si="1300"/>
        <v>6.7554481934575E-2</v>
      </c>
      <c r="L2639" s="7">
        <f t="shared" si="1301"/>
        <v>3.222716265130675E-4</v>
      </c>
      <c r="M2639" s="7">
        <f t="shared" si="1303"/>
        <v>1.5346330192335432E-4</v>
      </c>
      <c r="N2639" s="3">
        <f t="shared" si="1298"/>
        <v>1.6650722495274763E-4</v>
      </c>
      <c r="O2639" s="3">
        <f t="shared" si="1304"/>
        <v>0.24927650030608106</v>
      </c>
      <c r="P2639" s="3">
        <f t="shared" si="1302"/>
        <v>0.24944300753103382</v>
      </c>
    </row>
    <row r="2640" spans="1:16" x14ac:dyDescent="0.25">
      <c r="A2640" s="8">
        <f t="shared" si="1299"/>
        <v>0.24635042503047716</v>
      </c>
      <c r="B2640" s="8">
        <f t="shared" si="1289"/>
        <v>3.6495749695228397E-3</v>
      </c>
      <c r="C2640" s="8">
        <f t="shared" si="1290"/>
        <v>0.48447736764126503</v>
      </c>
      <c r="D2640" s="8">
        <f t="shared" si="1291"/>
        <v>1.4633930935978486E-4</v>
      </c>
      <c r="E2640" s="8">
        <f t="shared" si="1292"/>
        <v>4.8941160690640216E-2</v>
      </c>
      <c r="F2640" s="3">
        <f t="shared" si="1293"/>
        <v>0.44262753846738651</v>
      </c>
      <c r="G2640" s="7">
        <f t="shared" si="1294"/>
        <v>3.042222636796548E-3</v>
      </c>
      <c r="H2640" s="3">
        <f t="shared" si="1295"/>
        <v>0.2493926476672737</v>
      </c>
      <c r="I2640" s="3">
        <f t="shared" si="1296"/>
        <v>6.0559670955158129E-2</v>
      </c>
      <c r="J2640" s="3">
        <f t="shared" si="1297"/>
        <v>0.72484032904484186</v>
      </c>
      <c r="K2640" s="3">
        <f t="shared" si="1300"/>
        <v>6.7519919531978057E-2</v>
      </c>
      <c r="L2640" s="7">
        <f t="shared" si="1301"/>
        <v>3.2245190825555119E-4</v>
      </c>
      <c r="M2640" s="7">
        <f t="shared" si="1303"/>
        <v>1.5346330192335432E-4</v>
      </c>
      <c r="N2640" s="3">
        <f t="shared" si="1298"/>
        <v>1.6657032356261691E-4</v>
      </c>
      <c r="O2640" s="3">
        <f t="shared" si="1304"/>
        <v>0.24927650030608106</v>
      </c>
      <c r="P2640" s="3">
        <f t="shared" si="1302"/>
        <v>0.24944307062964369</v>
      </c>
    </row>
    <row r="2641" spans="1:16" x14ac:dyDescent="0.25">
      <c r="A2641" s="8">
        <f t="shared" si="1299"/>
        <v>0.24637563651166217</v>
      </c>
      <c r="B2641" s="8">
        <f t="shared" si="1289"/>
        <v>3.6243634883378339E-3</v>
      </c>
      <c r="C2641" s="8">
        <f t="shared" si="1290"/>
        <v>0.48279286606952221</v>
      </c>
      <c r="D2641" s="8">
        <f t="shared" si="1291"/>
        <v>1.4482997410744571E-4</v>
      </c>
      <c r="E2641" s="8">
        <f t="shared" si="1292"/>
        <v>4.8942670025892553E-2</v>
      </c>
      <c r="F2641" s="3">
        <f t="shared" si="1293"/>
        <v>0.44261388834680443</v>
      </c>
      <c r="G2641" s="7">
        <f t="shared" si="1294"/>
        <v>3.0420350024453016E-3</v>
      </c>
      <c r="H2641" s="3">
        <f t="shared" si="1295"/>
        <v>0.24941767151410746</v>
      </c>
      <c r="I2641" s="3">
        <f t="shared" si="1296"/>
        <v>6.0349108258690276E-2</v>
      </c>
      <c r="J2641" s="3">
        <f t="shared" si="1297"/>
        <v>0.72505089174130966</v>
      </c>
      <c r="K2641" s="3">
        <f t="shared" si="1300"/>
        <v>6.7502392705634753E-2</v>
      </c>
      <c r="L2641" s="7">
        <f t="shared" si="1301"/>
        <v>3.2254362227678593E-4</v>
      </c>
      <c r="M2641" s="7">
        <f t="shared" si="1303"/>
        <v>1.5346330192335432E-4</v>
      </c>
      <c r="N2641" s="3">
        <f t="shared" si="1298"/>
        <v>1.6660242347004908E-4</v>
      </c>
      <c r="O2641" s="3">
        <f t="shared" si="1304"/>
        <v>0.24927650030608106</v>
      </c>
      <c r="P2641" s="3">
        <f t="shared" si="1302"/>
        <v>0.24944310272955111</v>
      </c>
    </row>
    <row r="2642" spans="1:16" x14ac:dyDescent="0.25">
      <c r="A2642" s="8">
        <f t="shared" si="1299"/>
        <v>0.24638835211938398</v>
      </c>
      <c r="B2642" s="8">
        <f t="shared" si="1289"/>
        <v>3.6116478806160202E-3</v>
      </c>
      <c r="C2642" s="8">
        <f t="shared" si="1290"/>
        <v>0.48194108462008156</v>
      </c>
      <c r="D2642" s="8">
        <f t="shared" si="1291"/>
        <v>1.440706867562808E-4</v>
      </c>
      <c r="E2642" s="8">
        <f t="shared" si="1292"/>
        <v>4.8943429313243719E-2</v>
      </c>
      <c r="F2642" s="3">
        <f t="shared" si="1293"/>
        <v>0.44260702182495276</v>
      </c>
      <c r="G2642" s="7">
        <f t="shared" si="1294"/>
        <v>3.0419406175272389E-3</v>
      </c>
      <c r="H2642" s="3">
        <f t="shared" si="1295"/>
        <v>0.24943029273691122</v>
      </c>
      <c r="I2642" s="3">
        <f t="shared" si="1296"/>
        <v>6.0242635577510195E-2</v>
      </c>
      <c r="J2642" s="3">
        <f t="shared" si="1297"/>
        <v>0.72515736442248979</v>
      </c>
      <c r="K2642" s="3">
        <f t="shared" si="1300"/>
        <v>6.7493528597371302E-2</v>
      </c>
      <c r="L2642" s="7">
        <f t="shared" si="1301"/>
        <v>3.2259008081592105E-4</v>
      </c>
      <c r="M2642" s="7">
        <f t="shared" si="1303"/>
        <v>1.5346330192335432E-4</v>
      </c>
      <c r="N2642" s="3">
        <f t="shared" si="1298"/>
        <v>1.6661868395874638E-4</v>
      </c>
      <c r="O2642" s="3">
        <f t="shared" si="1304"/>
        <v>0.24927650030608106</v>
      </c>
      <c r="P2642" s="3">
        <f t="shared" si="1302"/>
        <v>0.24944311899003982</v>
      </c>
    </row>
    <row r="2643" spans="1:16" x14ac:dyDescent="0.25">
      <c r="A2643" s="8">
        <f t="shared" si="1299"/>
        <v>0.24639476524594828</v>
      </c>
      <c r="B2643" s="8">
        <f t="shared" si="1289"/>
        <v>3.6052347540517227E-3</v>
      </c>
      <c r="C2643" s="8">
        <f t="shared" si="1290"/>
        <v>0.48151092750274849</v>
      </c>
      <c r="D2643" s="8">
        <f t="shared" si="1291"/>
        <v>1.4368823863860269E-4</v>
      </c>
      <c r="E2643" s="8">
        <f t="shared" si="1292"/>
        <v>4.8943811761361394E-2</v>
      </c>
      <c r="F2643" s="3">
        <f t="shared" si="1293"/>
        <v>0.44260356328308048</v>
      </c>
      <c r="G2643" s="7">
        <f t="shared" si="1294"/>
        <v>3.0418930781192515E-3</v>
      </c>
      <c r="H2643" s="3">
        <f t="shared" si="1295"/>
        <v>0.24943665832406753</v>
      </c>
      <c r="I2643" s="3">
        <f t="shared" si="1296"/>
        <v>6.0188865937843561E-2</v>
      </c>
      <c r="J2643" s="3">
        <f t="shared" si="1297"/>
        <v>0.72521113406215643</v>
      </c>
      <c r="K2643" s="3">
        <f t="shared" si="1300"/>
        <v>6.7489051756845359E-2</v>
      </c>
      <c r="L2643" s="7">
        <f t="shared" si="1301"/>
        <v>3.2261356384465073E-4</v>
      </c>
      <c r="M2643" s="7">
        <f t="shared" si="1303"/>
        <v>1.5346330192335432E-4</v>
      </c>
      <c r="N2643" s="3">
        <f t="shared" si="1298"/>
        <v>1.6662690301880176E-4</v>
      </c>
      <c r="O2643" s="3">
        <f t="shared" si="1304"/>
        <v>0.24927650030608106</v>
      </c>
      <c r="P2643" s="3">
        <f t="shared" si="1302"/>
        <v>0.24944312720909986</v>
      </c>
    </row>
    <row r="2644" spans="1:16" x14ac:dyDescent="0.25">
      <c r="A2644" s="8">
        <f t="shared" si="1299"/>
        <v>0.24639799968846443</v>
      </c>
      <c r="B2644" s="8">
        <f t="shared" si="1289"/>
        <v>3.6020003115355692E-3</v>
      </c>
      <c r="C2644" s="8">
        <f t="shared" si="1290"/>
        <v>0.48129383594532804</v>
      </c>
      <c r="D2644" s="8">
        <f t="shared" si="1291"/>
        <v>1.4349547907328234E-4</v>
      </c>
      <c r="E2644" s="8">
        <f t="shared" si="1292"/>
        <v>4.8944004520926718E-2</v>
      </c>
      <c r="F2644" s="3">
        <f t="shared" si="1293"/>
        <v>0.44260182014679028</v>
      </c>
      <c r="G2644" s="7">
        <f t="shared" si="1294"/>
        <v>3.0418691179697468E-3</v>
      </c>
      <c r="H2644" s="3">
        <f t="shared" si="1295"/>
        <v>0.24943986880643418</v>
      </c>
      <c r="I2644" s="3">
        <f t="shared" si="1296"/>
        <v>6.0161729493166005E-2</v>
      </c>
      <c r="J2644" s="3">
        <f t="shared" si="1297"/>
        <v>0.72523827050683398</v>
      </c>
      <c r="K2644" s="3">
        <f t="shared" si="1300"/>
        <v>6.748679228789474E-2</v>
      </c>
      <c r="L2644" s="7">
        <f t="shared" si="1301"/>
        <v>3.2262542061392818E-4</v>
      </c>
      <c r="M2644" s="7">
        <f>M2636</f>
        <v>1.5346330192335432E-4</v>
      </c>
      <c r="N2644" s="3">
        <f t="shared" si="1298"/>
        <v>1.6663105288804888E-4</v>
      </c>
      <c r="O2644" s="3">
        <f>O2636</f>
        <v>0.24927650030608106</v>
      </c>
      <c r="P2644" s="3">
        <f t="shared" si="1302"/>
        <v>0.24944313135896912</v>
      </c>
    </row>
    <row r="2645" spans="1:16" x14ac:dyDescent="0.25">
      <c r="A2645" s="8">
        <f t="shared" si="1299"/>
        <v>0.24639963096473189</v>
      </c>
      <c r="B2645" s="8">
        <f t="shared" si="1289"/>
        <v>3.6003690352681139E-3</v>
      </c>
      <c r="C2645" s="8">
        <f t="shared" si="1290"/>
        <v>0.4811843103778437</v>
      </c>
      <c r="D2645" s="8">
        <f t="shared" si="1291"/>
        <v>1.4339829401109356E-4</v>
      </c>
      <c r="E2645" s="8">
        <f t="shared" si="1292"/>
        <v>4.8944101705988903E-2</v>
      </c>
      <c r="F2645" s="3">
        <f t="shared" si="1293"/>
        <v>0.4426009413016605</v>
      </c>
      <c r="G2645" s="7">
        <f t="shared" si="1294"/>
        <v>3.0418570379055262E-3</v>
      </c>
      <c r="H2645" s="3">
        <f t="shared" si="1295"/>
        <v>0.24944148800263741</v>
      </c>
      <c r="I2645" s="3">
        <f t="shared" si="1296"/>
        <v>6.0148038797230463E-2</v>
      </c>
      <c r="J2645" s="3">
        <f t="shared" si="1297"/>
        <v>0.72525196120276947</v>
      </c>
      <c r="K2645" s="3">
        <f t="shared" si="1300"/>
        <v>6.7485652330838544E-2</v>
      </c>
      <c r="L2645" s="7">
        <f t="shared" si="1301"/>
        <v>3.2263140387567773E-4</v>
      </c>
      <c r="M2645" s="7">
        <f t="shared" si="1303"/>
        <v>1.5346330192335432E-4</v>
      </c>
      <c r="N2645" s="3">
        <f t="shared" si="1298"/>
        <v>1.6663314702966122E-4</v>
      </c>
      <c r="O2645" s="3">
        <f t="shared" si="1304"/>
        <v>0.24927650030608106</v>
      </c>
      <c r="P2645" s="3">
        <f t="shared" si="1302"/>
        <v>0.24944313345311073</v>
      </c>
    </row>
    <row r="2646" spans="1:16" x14ac:dyDescent="0.25">
      <c r="A2646" s="8">
        <f t="shared" si="1299"/>
        <v>0.24640045368996855</v>
      </c>
      <c r="B2646" s="8">
        <f t="shared" si="1289"/>
        <v>3.599546310031454E-3</v>
      </c>
      <c r="C2646" s="8">
        <f t="shared" si="1290"/>
        <v>0.48112906248364196</v>
      </c>
      <c r="D2646" s="8">
        <f t="shared" si="1291"/>
        <v>1.4334928748691456E-4</v>
      </c>
      <c r="E2646" s="8">
        <f t="shared" si="1292"/>
        <v>4.8944150712513082E-2</v>
      </c>
      <c r="F2646" s="3">
        <f t="shared" si="1293"/>
        <v>0.44260049813667723</v>
      </c>
      <c r="G2646" s="7">
        <f t="shared" si="1294"/>
        <v>3.0418509464415341E-3</v>
      </c>
      <c r="H2646" s="3">
        <f t="shared" si="1295"/>
        <v>0.24944230463641007</v>
      </c>
      <c r="I2646" s="3">
        <f t="shared" si="1296"/>
        <v>6.0141132810455245E-2</v>
      </c>
      <c r="J2646" s="3">
        <f t="shared" si="1297"/>
        <v>0.7252588671895448</v>
      </c>
      <c r="K2646" s="3">
        <f t="shared" si="1300"/>
        <v>6.7485077296851076E-2</v>
      </c>
      <c r="L2646" s="7">
        <f t="shared" si="1301"/>
        <v>3.2263442235477976E-4</v>
      </c>
      <c r="M2646" s="7">
        <f t="shared" si="1303"/>
        <v>1.5346330192335432E-4</v>
      </c>
      <c r="N2646" s="3">
        <f t="shared" si="1298"/>
        <v>1.6663420349734691E-4</v>
      </c>
      <c r="O2646" s="3">
        <f t="shared" si="1304"/>
        <v>0.24927650030608106</v>
      </c>
      <c r="P2646" s="3">
        <f t="shared" si="1302"/>
        <v>0.24944313450957842</v>
      </c>
    </row>
    <row r="2647" spans="1:16" x14ac:dyDescent="0.25">
      <c r="A2647" s="8">
        <f t="shared" si="1299"/>
        <v>0.24640086862655272</v>
      </c>
      <c r="B2647" s="8">
        <f t="shared" si="1289"/>
        <v>3.5991313734472785E-3</v>
      </c>
      <c r="C2647" s="8">
        <f t="shared" si="1290"/>
        <v>0.48110119617632341</v>
      </c>
      <c r="D2647" s="8">
        <f t="shared" si="1291"/>
        <v>1.4332457343105374E-4</v>
      </c>
      <c r="E2647" s="8">
        <f t="shared" si="1292"/>
        <v>4.8944175426568946E-2</v>
      </c>
      <c r="F2647" s="3">
        <f t="shared" si="1293"/>
        <v>0.44260027464831853</v>
      </c>
      <c r="G2647" s="7">
        <f t="shared" si="1294"/>
        <v>3.041847874515015E-3</v>
      </c>
      <c r="H2647" s="3">
        <f t="shared" si="1295"/>
        <v>0.24944271650106772</v>
      </c>
      <c r="I2647" s="3">
        <f t="shared" si="1296"/>
        <v>6.0137649522040426E-2</v>
      </c>
      <c r="J2647" s="3">
        <f t="shared" si="1297"/>
        <v>0.72526235047795962</v>
      </c>
      <c r="K2647" s="3">
        <f t="shared" si="1300"/>
        <v>6.7484787255692985E-2</v>
      </c>
      <c r="L2647" s="7">
        <f t="shared" si="1301"/>
        <v>3.2263594492404623E-4</v>
      </c>
      <c r="M2647" s="7">
        <f t="shared" si="1303"/>
        <v>1.5346330192335432E-4</v>
      </c>
      <c r="N2647" s="3">
        <f t="shared" si="1298"/>
        <v>1.6663473639659019E-4</v>
      </c>
      <c r="O2647" s="3">
        <f t="shared" si="1304"/>
        <v>0.24927650030608106</v>
      </c>
      <c r="P2647" s="3">
        <f t="shared" si="1302"/>
        <v>0.24944313504247764</v>
      </c>
    </row>
    <row r="2648" spans="1:16" x14ac:dyDescent="0.25">
      <c r="A2648" s="8">
        <f t="shared" si="1299"/>
        <v>0.24640107789725768</v>
      </c>
      <c r="B2648" s="8">
        <f t="shared" si="1289"/>
        <v>3.5989221027423191E-3</v>
      </c>
      <c r="C2648" s="8">
        <f t="shared" si="1290"/>
        <v>0.48108714137577291</v>
      </c>
      <c r="D2648" s="8">
        <f t="shared" si="1291"/>
        <v>1.4331210958205007E-4</v>
      </c>
      <c r="E2648" s="8">
        <f t="shared" si="1292"/>
        <v>4.8944187890417948E-2</v>
      </c>
      <c r="F2648" s="3">
        <f t="shared" si="1293"/>
        <v>0.44260016193824547</v>
      </c>
      <c r="G2648" s="7">
        <f t="shared" si="1294"/>
        <v>3.0418463252757932E-3</v>
      </c>
      <c r="H2648" s="3">
        <f t="shared" si="1295"/>
        <v>0.24944292422253347</v>
      </c>
      <c r="I2648" s="3">
        <f t="shared" si="1296"/>
        <v>6.0135892671971614E-2</v>
      </c>
      <c r="J2648" s="3">
        <f t="shared" si="1297"/>
        <v>0.72526410732802837</v>
      </c>
      <c r="K2648" s="3">
        <f t="shared" si="1300"/>
        <v>6.7484640968563839E-2</v>
      </c>
      <c r="L2648" s="7">
        <f t="shared" si="1301"/>
        <v>3.2263671287773233E-4</v>
      </c>
      <c r="M2648" s="7">
        <f t="shared" si="1303"/>
        <v>1.5346330192335432E-4</v>
      </c>
      <c r="N2648" s="3">
        <f t="shared" si="1298"/>
        <v>1.6663500518038031E-4</v>
      </c>
      <c r="O2648" s="3">
        <f t="shared" si="1304"/>
        <v>0.24927650030608106</v>
      </c>
      <c r="P2648" s="3">
        <f t="shared" si="1302"/>
        <v>0.24944313531126144</v>
      </c>
    </row>
    <row r="2649" spans="1:16" x14ac:dyDescent="0.25">
      <c r="A2649" s="8">
        <f t="shared" si="1299"/>
        <v>0.24640118344162165</v>
      </c>
      <c r="B2649" s="8">
        <f t="shared" si="1289"/>
        <v>3.5988165583783482E-3</v>
      </c>
      <c r="C2649" s="8">
        <f t="shared" si="1290"/>
        <v>0.48108005277275323</v>
      </c>
      <c r="D2649" s="8">
        <f t="shared" si="1291"/>
        <v>1.4330582365364641E-4</v>
      </c>
      <c r="E2649" s="8">
        <f t="shared" si="1292"/>
        <v>4.8944194176346351E-2</v>
      </c>
      <c r="F2649" s="3">
        <f t="shared" si="1293"/>
        <v>0.44260010509487568</v>
      </c>
      <c r="G2649" s="7">
        <f t="shared" si="1294"/>
        <v>3.0418455439440218E-3</v>
      </c>
      <c r="H2649" s="3">
        <f t="shared" si="1295"/>
        <v>0.24944302898556567</v>
      </c>
      <c r="I2649" s="3">
        <f t="shared" si="1296"/>
        <v>6.0135006596594154E-2</v>
      </c>
      <c r="J2649" s="3">
        <f t="shared" si="1297"/>
        <v>0.72526499340340589</v>
      </c>
      <c r="K2649" s="3">
        <f t="shared" si="1300"/>
        <v>6.7484567187875669E-2</v>
      </c>
      <c r="L2649" s="7">
        <f t="shared" si="1301"/>
        <v>3.2263710020440583E-4</v>
      </c>
      <c r="M2649" s="7">
        <f t="shared" si="1303"/>
        <v>1.5346330192335432E-4</v>
      </c>
      <c r="N2649" s="3">
        <f t="shared" si="1298"/>
        <v>1.6663514074471603E-4</v>
      </c>
      <c r="O2649" s="3">
        <f t="shared" si="1304"/>
        <v>0.24927650030608106</v>
      </c>
      <c r="P2649" s="3">
        <f t="shared" si="1302"/>
        <v>0.24944313544682578</v>
      </c>
    </row>
    <row r="2650" spans="1:16" x14ac:dyDescent="0.25">
      <c r="A2650" s="8">
        <f t="shared" si="1299"/>
        <v>0.24640123667225172</v>
      </c>
      <c r="B2650" s="8">
        <f t="shared" si="1289"/>
        <v>3.5987633277482778E-3</v>
      </c>
      <c r="C2650" s="8">
        <f t="shared" si="1290"/>
        <v>0.48107647764195605</v>
      </c>
      <c r="D2650" s="8">
        <f t="shared" si="1291"/>
        <v>1.4330265342000917E-4</v>
      </c>
      <c r="E2650" s="8">
        <f t="shared" si="1292"/>
        <v>4.8944197346579989E-2</v>
      </c>
      <c r="F2650" s="3">
        <f t="shared" si="1293"/>
        <v>0.44260007642660004</v>
      </c>
      <c r="G2650" s="7">
        <f t="shared" si="1294"/>
        <v>3.0418451498886983E-3</v>
      </c>
      <c r="H2650" s="3">
        <f t="shared" si="1295"/>
        <v>0.24944308182214042</v>
      </c>
      <c r="I2650" s="3">
        <f t="shared" si="1296"/>
        <v>6.0134559705244506E-2</v>
      </c>
      <c r="J2650" s="3">
        <f t="shared" si="1297"/>
        <v>0.72526544029475548</v>
      </c>
      <c r="K2650" s="3">
        <f t="shared" si="1300"/>
        <v>6.748452997662284E-2</v>
      </c>
      <c r="L2650" s="7">
        <f t="shared" si="1301"/>
        <v>3.2263729555373174E-4</v>
      </c>
      <c r="M2650" s="7">
        <f t="shared" si="1303"/>
        <v>1.5346330192335432E-4</v>
      </c>
      <c r="N2650" s="3">
        <f t="shared" si="1298"/>
        <v>1.666352091169801E-4</v>
      </c>
      <c r="O2650" s="3">
        <f t="shared" si="1304"/>
        <v>0.24927650030608106</v>
      </c>
      <c r="P2650" s="3">
        <f t="shared" si="1302"/>
        <v>0.24944313551519803</v>
      </c>
    </row>
    <row r="2651" spans="1:16" x14ac:dyDescent="0.25">
      <c r="A2651" s="8">
        <f t="shared" si="1299"/>
        <v>0.24640126351878053</v>
      </c>
      <c r="B2651" s="8">
        <f t="shared" si="1289"/>
        <v>3.5987364812194722E-3</v>
      </c>
      <c r="C2651" s="8">
        <f t="shared" si="1290"/>
        <v>0.48107467453765462</v>
      </c>
      <c r="D2651" s="8">
        <f t="shared" si="1291"/>
        <v>1.4330105454165654E-4</v>
      </c>
      <c r="E2651" s="8">
        <f t="shared" si="1292"/>
        <v>4.8944198945458345E-2</v>
      </c>
      <c r="F2651" s="3">
        <f t="shared" si="1293"/>
        <v>0.44260006196801865</v>
      </c>
      <c r="G2651" s="7">
        <f t="shared" si="1294"/>
        <v>3.041844951150527E-3</v>
      </c>
      <c r="H2651" s="3">
        <f t="shared" si="1295"/>
        <v>0.24944310846993106</v>
      </c>
      <c r="I2651" s="3">
        <f t="shared" si="1296"/>
        <v>6.0134334317206828E-2</v>
      </c>
      <c r="J2651" s="3">
        <f t="shared" si="1297"/>
        <v>0.72526566568279316</v>
      </c>
      <c r="K2651" s="3">
        <f t="shared" si="1300"/>
        <v>6.7484511209255138E-2</v>
      </c>
      <c r="L2651" s="7">
        <f t="shared" si="1301"/>
        <v>3.2263739407782828E-4</v>
      </c>
      <c r="M2651" s="7">
        <f t="shared" si="1303"/>
        <v>1.5346330192335432E-4</v>
      </c>
      <c r="N2651" s="3">
        <f t="shared" si="1298"/>
        <v>1.6663524360041389E-4</v>
      </c>
      <c r="O2651" s="3">
        <f t="shared" si="1304"/>
        <v>0.24927650030608106</v>
      </c>
      <c r="P2651" s="3">
        <f t="shared" si="1302"/>
        <v>0.24944313554968148</v>
      </c>
    </row>
    <row r="2652" spans="1:16" x14ac:dyDescent="0.25">
      <c r="A2652" s="8">
        <f t="shared" si="1299"/>
        <v>0.24640127705865572</v>
      </c>
      <c r="B2652" s="8">
        <f t="shared" si="1289"/>
        <v>3.5987229413442789E-3</v>
      </c>
      <c r="C2652" s="8">
        <f t="shared" si="1290"/>
        <v>0.48107376515101175</v>
      </c>
      <c r="D2652" s="8">
        <f t="shared" si="1291"/>
        <v>1.4330024815980896E-4</v>
      </c>
      <c r="E2652" s="8">
        <f t="shared" si="1292"/>
        <v>4.8944199751840188E-2</v>
      </c>
      <c r="F2652" s="3">
        <f t="shared" si="1293"/>
        <v>0.44260005467594615</v>
      </c>
      <c r="G2652" s="7">
        <f t="shared" si="1294"/>
        <v>3.041844850918486E-3</v>
      </c>
      <c r="H2652" s="3">
        <f t="shared" si="1295"/>
        <v>0.24944312190957421</v>
      </c>
      <c r="I2652" s="3">
        <f t="shared" si="1296"/>
        <v>6.0134220643876468E-2</v>
      </c>
      <c r="J2652" s="3">
        <f t="shared" si="1297"/>
        <v>0.72526577935612346</v>
      </c>
      <c r="K2652" s="3">
        <f t="shared" si="1300"/>
        <v>6.7484501744025302E-2</v>
      </c>
      <c r="L2652" s="7">
        <f t="shared" si="1301"/>
        <v>3.2263744376805802E-4</v>
      </c>
      <c r="M2652" s="7">
        <f t="shared" si="1303"/>
        <v>1.5346330192335432E-4</v>
      </c>
      <c r="N2652" s="3">
        <f t="shared" si="1298"/>
        <v>1.6663526099199431E-4</v>
      </c>
      <c r="O2652" s="3">
        <f t="shared" si="1304"/>
        <v>0.24927650030608106</v>
      </c>
      <c r="P2652" s="3">
        <f t="shared" si="1302"/>
        <v>0.24944313556707307</v>
      </c>
    </row>
    <row r="2653" spans="1:16" x14ac:dyDescent="0.25">
      <c r="A2653" s="8">
        <f t="shared" si="1299"/>
        <v>0.24640128388740515</v>
      </c>
      <c r="B2653" s="8">
        <f t="shared" si="1289"/>
        <v>3.5987161125948519E-3</v>
      </c>
      <c r="C2653" s="8">
        <f t="shared" si="1290"/>
        <v>0.48107330650703695</v>
      </c>
      <c r="D2653" s="8">
        <f t="shared" si="1291"/>
        <v>1.4329984146685014E-4</v>
      </c>
      <c r="E2653" s="8">
        <f t="shared" si="1292"/>
        <v>4.8944200158533152E-2</v>
      </c>
      <c r="F2653" s="3">
        <f t="shared" si="1293"/>
        <v>0.44260005099824118</v>
      </c>
      <c r="G2653" s="7">
        <f t="shared" si="1294"/>
        <v>3.0418448003671685E-3</v>
      </c>
      <c r="H2653" s="3">
        <f t="shared" si="1295"/>
        <v>0.24944312868777233</v>
      </c>
      <c r="I2653" s="3">
        <f t="shared" si="1296"/>
        <v>6.0134163313379618E-2</v>
      </c>
      <c r="J2653" s="3">
        <f t="shared" si="1297"/>
        <v>0.72526583668662037</v>
      </c>
      <c r="K2653" s="3">
        <f t="shared" si="1300"/>
        <v>6.7484496970290103E-2</v>
      </c>
      <c r="L2653" s="7">
        <f t="shared" si="1301"/>
        <v>3.226374688290663E-4</v>
      </c>
      <c r="M2653" s="7">
        <f t="shared" si="1303"/>
        <v>1.5346330192335432E-4</v>
      </c>
      <c r="N2653" s="3">
        <f t="shared" si="1298"/>
        <v>1.6663526976334721E-4</v>
      </c>
      <c r="O2653" s="3">
        <f t="shared" si="1304"/>
        <v>0.24927650030608106</v>
      </c>
      <c r="P2653" s="3">
        <f t="shared" si="1302"/>
        <v>0.24944313557584441</v>
      </c>
    </row>
    <row r="2654" spans="1:16" x14ac:dyDescent="0.25">
      <c r="A2654" s="8">
        <f t="shared" si="1299"/>
        <v>0.24640128733144118</v>
      </c>
      <c r="B2654" s="8">
        <f t="shared" si="1289"/>
        <v>3.5987126685588233E-3</v>
      </c>
      <c r="C2654" s="8">
        <f t="shared" si="1290"/>
        <v>0.48107307519272391</v>
      </c>
      <c r="D2654" s="8">
        <f t="shared" si="1291"/>
        <v>1.4329963635400589E-4</v>
      </c>
      <c r="E2654" s="8">
        <f t="shared" si="1292"/>
        <v>4.8944200363645995E-2</v>
      </c>
      <c r="F2654" s="3">
        <f t="shared" si="1293"/>
        <v>0.44260004914341561</v>
      </c>
      <c r="G2654" s="7">
        <f t="shared" si="1294"/>
        <v>3.0418447748719549E-3</v>
      </c>
      <c r="H2654" s="3">
        <f t="shared" si="1295"/>
        <v>0.24944313210631314</v>
      </c>
      <c r="I2654" s="3">
        <f t="shared" si="1296"/>
        <v>6.0134134399090489E-2</v>
      </c>
      <c r="J2654" s="3">
        <f t="shared" si="1297"/>
        <v>0.72526586560090944</v>
      </c>
      <c r="K2654" s="3">
        <f t="shared" si="1300"/>
        <v>6.7484494562685543E-2</v>
      </c>
      <c r="L2654" s="7">
        <f t="shared" si="1301"/>
        <v>3.2263748146844028E-4</v>
      </c>
      <c r="M2654" s="7">
        <f t="shared" si="1303"/>
        <v>1.5346330192335432E-4</v>
      </c>
      <c r="N2654" s="3">
        <f t="shared" si="1298"/>
        <v>1.666352741871281E-4</v>
      </c>
      <c r="O2654" s="3">
        <f t="shared" si="1304"/>
        <v>0.24927650030608106</v>
      </c>
      <c r="P2654" s="3">
        <f t="shared" si="1302"/>
        <v>0.24944313558026818</v>
      </c>
    </row>
    <row r="2655" spans="1:16" x14ac:dyDescent="0.25">
      <c r="A2655" s="8">
        <f t="shared" si="1299"/>
        <v>0.24640128906841868</v>
      </c>
      <c r="B2655" s="8">
        <f t="shared" si="1289"/>
        <v>3.5987109315813171E-3</v>
      </c>
      <c r="C2655" s="8">
        <f t="shared" si="1290"/>
        <v>0.48107295853079091</v>
      </c>
      <c r="D2655" s="8">
        <f t="shared" si="1291"/>
        <v>1.4329953290669398E-4</v>
      </c>
      <c r="E2655" s="8">
        <f t="shared" si="1292"/>
        <v>4.8944200467093302E-2</v>
      </c>
      <c r="F2655" s="3">
        <f t="shared" si="1293"/>
        <v>0.44260004820794657</v>
      </c>
      <c r="G2655" s="7">
        <f t="shared" si="1294"/>
        <v>3.0418447620136121E-3</v>
      </c>
      <c r="H2655" s="3">
        <f t="shared" si="1295"/>
        <v>0.24944313383043229</v>
      </c>
      <c r="I2655" s="3">
        <f t="shared" si="1296"/>
        <v>6.0134119816348863E-2</v>
      </c>
      <c r="J2655" s="3">
        <f t="shared" si="1297"/>
        <v>0.72526588018365112</v>
      </c>
      <c r="K2655" s="3">
        <f t="shared" si="1300"/>
        <v>6.7484493348425129E-2</v>
      </c>
      <c r="L2655" s="7">
        <f t="shared" si="1301"/>
        <v>3.2263748784303146E-4</v>
      </c>
      <c r="M2655" s="7">
        <f t="shared" si="1303"/>
        <v>1.5346330192335432E-4</v>
      </c>
      <c r="N2655" s="3">
        <f t="shared" si="1298"/>
        <v>1.66635276418235E-4</v>
      </c>
      <c r="O2655" s="3">
        <f t="shared" si="1304"/>
        <v>0.24927650030608106</v>
      </c>
      <c r="P2655" s="3">
        <f t="shared" si="1302"/>
        <v>0.24944313558249931</v>
      </c>
    </row>
    <row r="2656" spans="1:16" x14ac:dyDescent="0.25">
      <c r="A2656" s="8">
        <f t="shared" si="1299"/>
        <v>0.24640128994445221</v>
      </c>
      <c r="B2656" s="8">
        <f t="shared" si="1289"/>
        <v>3.5987100555477936E-3</v>
      </c>
      <c r="C2656" s="8">
        <f t="shared" si="1290"/>
        <v>0.48107289969307843</v>
      </c>
      <c r="D2656" s="8">
        <f t="shared" si="1291"/>
        <v>1.4329948073371146E-4</v>
      </c>
      <c r="E2656" s="8">
        <f t="shared" si="1292"/>
        <v>4.894420051926629E-2</v>
      </c>
      <c r="F2656" s="3">
        <f t="shared" si="1293"/>
        <v>0.44260004773614875</v>
      </c>
      <c r="G2656" s="7">
        <f t="shared" si="1294"/>
        <v>3.0418447555285891E-3</v>
      </c>
      <c r="H2656" s="3">
        <f t="shared" si="1295"/>
        <v>0.24944313469998081</v>
      </c>
      <c r="I2656" s="3">
        <f t="shared" si="1296"/>
        <v>6.0134112461634803E-2</v>
      </c>
      <c r="J2656" s="3">
        <f t="shared" si="1297"/>
        <v>0.72526588753836518</v>
      </c>
      <c r="K2656" s="3">
        <f t="shared" si="1300"/>
        <v>6.7484492736020529E-2</v>
      </c>
      <c r="L2656" s="7">
        <f t="shared" si="1301"/>
        <v>3.2263749105801675E-4</v>
      </c>
      <c r="M2656" s="7">
        <f t="shared" si="1303"/>
        <v>1.5346330192335432E-4</v>
      </c>
      <c r="N2656" s="3">
        <f t="shared" si="1298"/>
        <v>1.6663527754347986E-4</v>
      </c>
      <c r="O2656" s="3">
        <f t="shared" si="1304"/>
        <v>0.24927650030608106</v>
      </c>
      <c r="P2656" s="3">
        <f t="shared" si="1302"/>
        <v>0.24944313558362455</v>
      </c>
    </row>
    <row r="2657" spans="1:16" x14ac:dyDescent="0.25">
      <c r="A2657" s="8">
        <f t="shared" si="1299"/>
        <v>0.24640129038627406</v>
      </c>
      <c r="B2657" s="8">
        <f t="shared" si="1289"/>
        <v>3.5987096137259367E-3</v>
      </c>
      <c r="C2657" s="8">
        <f t="shared" si="1290"/>
        <v>0.48107287001865506</v>
      </c>
      <c r="D2657" s="8">
        <f t="shared" si="1291"/>
        <v>1.4329945442060656E-4</v>
      </c>
      <c r="E2657" s="8">
        <f t="shared" si="1292"/>
        <v>4.8944200545579394E-2</v>
      </c>
      <c r="F2657" s="3">
        <f t="shared" si="1293"/>
        <v>0.44260004749820064</v>
      </c>
      <c r="G2657" s="7">
        <f t="shared" si="1294"/>
        <v>3.0418447522579106E-3</v>
      </c>
      <c r="H2657" s="3">
        <f t="shared" si="1295"/>
        <v>0.24944313513853197</v>
      </c>
      <c r="I2657" s="3">
        <f t="shared" si="1296"/>
        <v>6.0134108752331883E-2</v>
      </c>
      <c r="J2657" s="3">
        <f t="shared" si="1297"/>
        <v>0.72526589124766816</v>
      </c>
      <c r="K2657" s="3">
        <f t="shared" si="1300"/>
        <v>6.7484492427158191E-2</v>
      </c>
      <c r="L2657" s="7">
        <f t="shared" si="1301"/>
        <v>3.2263749267947422E-4</v>
      </c>
      <c r="M2657" s="7">
        <f t="shared" si="1303"/>
        <v>1.5346330192335432E-4</v>
      </c>
      <c r="N2657" s="3">
        <f t="shared" si="1298"/>
        <v>1.6663527811098999E-4</v>
      </c>
      <c r="O2657" s="3">
        <f t="shared" si="1304"/>
        <v>0.24927650030608106</v>
      </c>
      <c r="P2657" s="3">
        <f t="shared" si="1302"/>
        <v>0.24944313558419204</v>
      </c>
    </row>
    <row r="2659" spans="1:16" x14ac:dyDescent="0.25">
      <c r="A2659" s="5" t="s">
        <v>75</v>
      </c>
      <c r="B2659" s="5"/>
      <c r="C2659" s="5"/>
      <c r="D2659" s="5"/>
      <c r="E2659" s="5"/>
      <c r="F2659">
        <f>F2626+1</f>
        <v>81</v>
      </c>
      <c r="G2659" t="s">
        <v>76</v>
      </c>
      <c r="H2659">
        <f>D$18/100</f>
        <v>0.7</v>
      </c>
      <c r="K2659" t="s">
        <v>15</v>
      </c>
    </row>
    <row r="2660" spans="1:16" x14ac:dyDescent="0.25">
      <c r="A2660" s="1" t="s">
        <v>82</v>
      </c>
      <c r="B2660" s="1" t="s">
        <v>182</v>
      </c>
      <c r="C2660" s="1" t="s">
        <v>183</v>
      </c>
      <c r="D2660" s="1" t="s">
        <v>184</v>
      </c>
      <c r="E2660" s="1" t="s">
        <v>185</v>
      </c>
      <c r="F2660" s="1" t="s">
        <v>79</v>
      </c>
      <c r="G2660" s="1" t="s">
        <v>81</v>
      </c>
      <c r="H2660" s="1" t="s">
        <v>84</v>
      </c>
      <c r="I2660" s="1" t="s">
        <v>60</v>
      </c>
      <c r="J2660" s="1" t="s">
        <v>187</v>
      </c>
      <c r="K2660" s="1" t="s">
        <v>86</v>
      </c>
      <c r="L2660" s="1" t="s">
        <v>88</v>
      </c>
      <c r="M2660" s="1" t="s">
        <v>88</v>
      </c>
      <c r="N2660" s="1" t="s">
        <v>90</v>
      </c>
      <c r="O2660" s="1" t="s">
        <v>92</v>
      </c>
      <c r="P2660" s="1" t="s">
        <v>92</v>
      </c>
    </row>
    <row r="2661" spans="1:16" x14ac:dyDescent="0.25">
      <c r="A2661" s="1" t="s">
        <v>77</v>
      </c>
      <c r="B2661" s="1" t="s">
        <v>10</v>
      </c>
      <c r="C2661" s="1" t="s">
        <v>57</v>
      </c>
      <c r="D2661" s="1" t="s">
        <v>59</v>
      </c>
      <c r="E2661" s="1" t="s">
        <v>186</v>
      </c>
      <c r="F2661" s="1" t="s">
        <v>78</v>
      </c>
      <c r="G2661" s="1" t="s">
        <v>80</v>
      </c>
      <c r="H2661" s="1" t="s">
        <v>83</v>
      </c>
      <c r="I2661" s="1" t="s">
        <v>61</v>
      </c>
      <c r="J2661" s="1" t="s">
        <v>188</v>
      </c>
      <c r="K2661" s="1" t="s">
        <v>85</v>
      </c>
      <c r="L2661" s="1" t="s">
        <v>87</v>
      </c>
      <c r="M2661" s="1" t="s">
        <v>28</v>
      </c>
      <c r="N2661" s="1" t="s">
        <v>89</v>
      </c>
      <c r="O2661" s="1" t="s">
        <v>32</v>
      </c>
      <c r="P2661" s="1" t="s">
        <v>91</v>
      </c>
    </row>
    <row r="2662" spans="1:16" x14ac:dyDescent="0.25">
      <c r="A2662" s="1" t="s">
        <v>0</v>
      </c>
      <c r="B2662" s="1" t="s">
        <v>0</v>
      </c>
      <c r="C2662" s="1" t="s">
        <v>97</v>
      </c>
      <c r="D2662" s="1" t="s">
        <v>17</v>
      </c>
      <c r="E2662" s="1" t="s">
        <v>17</v>
      </c>
      <c r="F2662" s="1" t="s">
        <v>22</v>
      </c>
      <c r="G2662" s="1" t="s">
        <v>0</v>
      </c>
      <c r="H2662" s="1" t="s">
        <v>0</v>
      </c>
      <c r="I2662" s="1" t="s">
        <v>0</v>
      </c>
      <c r="J2662" s="1" t="s">
        <v>0</v>
      </c>
      <c r="K2662" s="1" t="s">
        <v>0</v>
      </c>
      <c r="L2662" s="1" t="s">
        <v>20</v>
      </c>
      <c r="M2662" s="1" t="s">
        <v>20</v>
      </c>
      <c r="N2662" s="1" t="s">
        <v>0</v>
      </c>
      <c r="O2662" s="1" t="s">
        <v>0</v>
      </c>
      <c r="P2662" s="1" t="s">
        <v>0</v>
      </c>
    </row>
    <row r="2663" spans="1:16" x14ac:dyDescent="0.25">
      <c r="A2663" s="8">
        <v>0.2</v>
      </c>
      <c r="B2663" s="8">
        <f t="shared" ref="B2663:B2690" si="1305">IF(A2663&lt;$D$24,A2663,2*$D$24-A2663)</f>
        <v>4.9999999999999989E-2</v>
      </c>
      <c r="C2663" s="8">
        <f t="shared" ref="C2663:C2690" si="1306">2*ACOS(($D$24-B2663)/$D$24)</f>
        <v>1.8545904360032242</v>
      </c>
      <c r="D2663" s="8">
        <f t="shared" ref="D2663:D2690" si="1307">$D$24^2*(C2663-SIN(C2663))/2</f>
        <v>6.9889877812751881E-3</v>
      </c>
      <c r="E2663" s="8">
        <f t="shared" ref="E2663:E2690" si="1308">IF(A2663&lt;$D$24,D2663,3.1416*($D$24)^2-D2663)</f>
        <v>4.2098512218724814E-2</v>
      </c>
      <c r="F2663" s="3">
        <f t="shared" ref="F2663:F2690" si="1309">$D$19/E2663</f>
        <v>0.51457175906087338</v>
      </c>
      <c r="G2663" s="7">
        <f t="shared" ref="G2663:G2690" si="1310">F2663^2/(2*32.2)</f>
        <v>4.1115542736490911E-3</v>
      </c>
      <c r="H2663" s="3">
        <f t="shared" ref="H2663:H2690" si="1311">A2663+G2663</f>
        <v>0.2041115542736491</v>
      </c>
      <c r="I2663" s="3">
        <f t="shared" ref="I2663:I2690" si="1312">$D$24*C2663</f>
        <v>0.23182380450040302</v>
      </c>
      <c r="J2663" s="3">
        <f t="shared" ref="J2663:J2690" si="1313">IF(A2663&lt;$D$24,I2663,(2*3.1416*$D$24-I2663))</f>
        <v>0.55357619549959702</v>
      </c>
      <c r="K2663" s="3">
        <f>E2663/J2663</f>
        <v>7.6048270429568104E-2</v>
      </c>
      <c r="L2663" s="7">
        <f>($D$21^2)*(F2663^2)/(($D$20^2)*(K2663^1.333))</f>
        <v>3.7189525515176188E-4</v>
      </c>
      <c r="M2663" s="7">
        <f>D2646</f>
        <v>1.4334928748691456E-4</v>
      </c>
      <c r="N2663" s="3">
        <f t="shared" ref="N2663:N2690" si="1314">((M2663+L2663)/2)*D$30</f>
        <v>1.8033558992353672E-4</v>
      </c>
      <c r="O2663" s="3">
        <f>H2657</f>
        <v>0.24944313513853197</v>
      </c>
      <c r="P2663" s="3">
        <f>N2663+O2663</f>
        <v>0.2496234707284555</v>
      </c>
    </row>
    <row r="2664" spans="1:16" x14ac:dyDescent="0.25">
      <c r="A2664" s="8">
        <f t="shared" ref="A2664:A2690" si="1315">A2663+(P2663-H2663)/2</f>
        <v>0.22275595822740321</v>
      </c>
      <c r="B2664" s="8">
        <f t="shared" si="1305"/>
        <v>2.7244041772596789E-2</v>
      </c>
      <c r="C2664" s="8">
        <f t="shared" si="1306"/>
        <v>1.3457032383560297</v>
      </c>
      <c r="D2664" s="8">
        <f t="shared" si="1307"/>
        <v>2.8978898760431797E-3</v>
      </c>
      <c r="E2664" s="8">
        <f t="shared" si="1308"/>
        <v>4.6189610123956823E-2</v>
      </c>
      <c r="F2664" s="3">
        <f t="shared" si="1309"/>
        <v>0.46899520104412534</v>
      </c>
      <c r="G2664" s="7">
        <f t="shared" si="1310"/>
        <v>3.4154735807829122E-3</v>
      </c>
      <c r="H2664" s="3">
        <f t="shared" si="1311"/>
        <v>0.22617143180818614</v>
      </c>
      <c r="I2664" s="3">
        <f t="shared" si="1312"/>
        <v>0.16821290479450371</v>
      </c>
      <c r="J2664" s="3">
        <f t="shared" si="1313"/>
        <v>0.61718709520549631</v>
      </c>
      <c r="K2664" s="3">
        <f t="shared" ref="K2664:K2690" si="1316">E2664/J2664</f>
        <v>7.4838911057558161E-2</v>
      </c>
      <c r="L2664" s="7">
        <f t="shared" ref="L2664:L2690" si="1317">($D$21^2)*(F2664^2)/(($D$20^2)*(K2664^1.333))</f>
        <v>3.1560634703652204E-4</v>
      </c>
      <c r="M2664" s="7">
        <f>M2663</f>
        <v>1.4334928748691456E-4</v>
      </c>
      <c r="N2664" s="3">
        <f t="shared" si="1314"/>
        <v>1.6063447208320279E-4</v>
      </c>
      <c r="O2664" s="3">
        <f>O2663</f>
        <v>0.24944313513853197</v>
      </c>
      <c r="P2664" s="3">
        <f t="shared" ref="P2664:P2690" si="1318">N2664+O2664</f>
        <v>0.24960376961061517</v>
      </c>
    </row>
    <row r="2665" spans="1:16" x14ac:dyDescent="0.25">
      <c r="A2665" s="8">
        <f t="shared" si="1315"/>
        <v>0.23447212712861773</v>
      </c>
      <c r="B2665" s="8">
        <f t="shared" si="1305"/>
        <v>1.552787287138227E-2</v>
      </c>
      <c r="C2665" s="8">
        <f t="shared" si="1306"/>
        <v>1.0075063507943245</v>
      </c>
      <c r="D2665" s="8">
        <f t="shared" si="1307"/>
        <v>1.2656516545879685E-3</v>
      </c>
      <c r="E2665" s="8">
        <f t="shared" si="1308"/>
        <v>4.7821848345412032E-2</v>
      </c>
      <c r="F2665" s="3">
        <f t="shared" si="1309"/>
        <v>0.45298762460554681</v>
      </c>
      <c r="G2665" s="7">
        <f t="shared" si="1310"/>
        <v>3.1863010566114251E-3</v>
      </c>
      <c r="H2665" s="3">
        <f t="shared" si="1311"/>
        <v>0.23765842818522914</v>
      </c>
      <c r="I2665" s="3">
        <f t="shared" si="1312"/>
        <v>0.12593829384929056</v>
      </c>
      <c r="J2665" s="3">
        <f t="shared" si="1313"/>
        <v>0.65946170615070943</v>
      </c>
      <c r="K2665" s="3">
        <f t="shared" si="1316"/>
        <v>7.2516490190990879E-2</v>
      </c>
      <c r="L2665" s="7">
        <f t="shared" si="1317"/>
        <v>3.0706568566294068E-4</v>
      </c>
      <c r="M2665" s="7">
        <f t="shared" ref="M2665:M2690" si="1319">M2664</f>
        <v>1.4334928748691456E-4</v>
      </c>
      <c r="N2665" s="3">
        <f t="shared" si="1314"/>
        <v>1.5764524060244933E-4</v>
      </c>
      <c r="O2665" s="3">
        <f t="shared" ref="O2665:O2690" si="1320">O2664</f>
        <v>0.24944313513853197</v>
      </c>
      <c r="P2665" s="3">
        <f t="shared" si="1318"/>
        <v>0.24960078037913441</v>
      </c>
    </row>
    <row r="2666" spans="1:16" x14ac:dyDescent="0.25">
      <c r="A2666" s="8">
        <f t="shared" si="1315"/>
        <v>0.24044330322557037</v>
      </c>
      <c r="B2666" s="8">
        <f t="shared" si="1305"/>
        <v>9.5566967744296349E-3</v>
      </c>
      <c r="C2666" s="8">
        <f t="shared" si="1306"/>
        <v>0.78713723778750033</v>
      </c>
      <c r="D2666" s="8">
        <f t="shared" si="1307"/>
        <v>6.1563918129727609E-4</v>
      </c>
      <c r="E2666" s="8">
        <f t="shared" si="1308"/>
        <v>4.8471860818702722E-2</v>
      </c>
      <c r="F2666" s="3">
        <f t="shared" si="1309"/>
        <v>0.44691301551758061</v>
      </c>
      <c r="G2666" s="7">
        <f t="shared" si="1310"/>
        <v>3.1014168235872241E-3</v>
      </c>
      <c r="H2666" s="3">
        <f t="shared" si="1311"/>
        <v>0.24354472004915759</v>
      </c>
      <c r="I2666" s="3">
        <f t="shared" si="1312"/>
        <v>9.8392154723437542E-2</v>
      </c>
      <c r="J2666" s="3">
        <f t="shared" si="1313"/>
        <v>0.68700784527656245</v>
      </c>
      <c r="K2666" s="3">
        <f t="shared" si="1316"/>
        <v>7.0555032452635016E-2</v>
      </c>
      <c r="L2666" s="7">
        <f t="shared" si="1317"/>
        <v>3.1001236892032102E-4</v>
      </c>
      <c r="M2666" s="7">
        <f t="shared" si="1319"/>
        <v>1.4334928748691456E-4</v>
      </c>
      <c r="N2666" s="3">
        <f t="shared" si="1314"/>
        <v>1.5867657974253245E-4</v>
      </c>
      <c r="O2666" s="3">
        <f t="shared" si="1320"/>
        <v>0.24944313513853197</v>
      </c>
      <c r="P2666" s="3">
        <f t="shared" si="1318"/>
        <v>0.2496018117182745</v>
      </c>
    </row>
    <row r="2667" spans="1:16" x14ac:dyDescent="0.25">
      <c r="A2667" s="8">
        <f t="shared" si="1315"/>
        <v>0.24347184906012881</v>
      </c>
      <c r="B2667" s="8">
        <f t="shared" si="1305"/>
        <v>6.5281509398711912E-3</v>
      </c>
      <c r="C2667" s="8">
        <f t="shared" si="1306"/>
        <v>0.649222459952155</v>
      </c>
      <c r="D2667" s="8">
        <f t="shared" si="1307"/>
        <v>3.4886893849121314E-4</v>
      </c>
      <c r="E2667" s="8">
        <f t="shared" si="1308"/>
        <v>4.8738631061508789E-2</v>
      </c>
      <c r="F2667" s="3">
        <f t="shared" si="1309"/>
        <v>0.444466843126888</v>
      </c>
      <c r="G2667" s="7">
        <f t="shared" si="1310"/>
        <v>3.0675586124096531E-3</v>
      </c>
      <c r="H2667" s="3">
        <f t="shared" si="1311"/>
        <v>0.24653940767253846</v>
      </c>
      <c r="I2667" s="3">
        <f t="shared" si="1312"/>
        <v>8.1152807494019374E-2</v>
      </c>
      <c r="J2667" s="3">
        <f t="shared" si="1313"/>
        <v>0.70424719250598056</v>
      </c>
      <c r="K2667" s="3">
        <f t="shared" si="1316"/>
        <v>6.9206709774842154E-2</v>
      </c>
      <c r="L2667" s="7">
        <f t="shared" si="1317"/>
        <v>3.1461687834706347E-4</v>
      </c>
      <c r="M2667" s="7">
        <f t="shared" si="1319"/>
        <v>1.4334928748691456E-4</v>
      </c>
      <c r="N2667" s="3">
        <f t="shared" si="1314"/>
        <v>1.6028815804189231E-4</v>
      </c>
      <c r="O2667" s="3">
        <f t="shared" si="1320"/>
        <v>0.24944313513853197</v>
      </c>
      <c r="P2667" s="3">
        <f t="shared" si="1318"/>
        <v>0.24960342329657387</v>
      </c>
    </row>
    <row r="2668" spans="1:16" x14ac:dyDescent="0.25">
      <c r="A2668" s="8">
        <f t="shared" si="1315"/>
        <v>0.24500385687214651</v>
      </c>
      <c r="B2668" s="8">
        <f t="shared" si="1305"/>
        <v>4.9961431278534862E-3</v>
      </c>
      <c r="C2668" s="8">
        <f t="shared" si="1306"/>
        <v>0.56736778407243715</v>
      </c>
      <c r="D2668" s="8">
        <f t="shared" si="1307"/>
        <v>2.3401302633842443E-4</v>
      </c>
      <c r="E2668" s="8">
        <f t="shared" si="1308"/>
        <v>4.8853486973661576E-2</v>
      </c>
      <c r="F2668" s="3">
        <f t="shared" si="1309"/>
        <v>0.443421889166559</v>
      </c>
      <c r="G2668" s="7">
        <f t="shared" si="1310"/>
        <v>3.0531517359012441E-3</v>
      </c>
      <c r="H2668" s="3">
        <f t="shared" si="1311"/>
        <v>0.24805700860804775</v>
      </c>
      <c r="I2668" s="3">
        <f t="shared" si="1312"/>
        <v>7.0920973009054644E-2</v>
      </c>
      <c r="J2668" s="3">
        <f t="shared" si="1313"/>
        <v>0.71447902699094534</v>
      </c>
      <c r="K2668" s="3">
        <f t="shared" si="1316"/>
        <v>6.8376376531876421E-2</v>
      </c>
      <c r="L2668" s="7">
        <f t="shared" si="1317"/>
        <v>3.1821839607584584E-4</v>
      </c>
      <c r="M2668" s="7">
        <f t="shared" si="1319"/>
        <v>1.4334928748691456E-4</v>
      </c>
      <c r="N2668" s="3">
        <f t="shared" si="1314"/>
        <v>1.6154868924696613E-4</v>
      </c>
      <c r="O2668" s="3">
        <f t="shared" si="1320"/>
        <v>0.24944313513853197</v>
      </c>
      <c r="P2668" s="3">
        <f t="shared" si="1318"/>
        <v>0.24960468382777895</v>
      </c>
    </row>
    <row r="2669" spans="1:16" x14ac:dyDescent="0.25">
      <c r="A2669" s="8">
        <f t="shared" si="1315"/>
        <v>0.24577769448201212</v>
      </c>
      <c r="B2669" s="8">
        <f t="shared" si="1305"/>
        <v>4.2223055179878843E-3</v>
      </c>
      <c r="C2669" s="8">
        <f t="shared" si="1306"/>
        <v>0.52130865917785041</v>
      </c>
      <c r="D2669" s="8">
        <f t="shared" si="1307"/>
        <v>1.8197865312267374E-4</v>
      </c>
      <c r="E2669" s="8">
        <f t="shared" si="1308"/>
        <v>4.8905521346877326E-2</v>
      </c>
      <c r="F2669" s="3">
        <f t="shared" si="1309"/>
        <v>0.44295009826366133</v>
      </c>
      <c r="G2669" s="7">
        <f t="shared" si="1310"/>
        <v>3.0466582228538385E-3</v>
      </c>
      <c r="H2669" s="3">
        <f t="shared" si="1311"/>
        <v>0.24882435270486594</v>
      </c>
      <c r="I2669" s="3">
        <f t="shared" si="1312"/>
        <v>6.5163582397231301E-2</v>
      </c>
      <c r="J2669" s="3">
        <f t="shared" si="1313"/>
        <v>0.72023641760276869</v>
      </c>
      <c r="K2669" s="3">
        <f t="shared" si="1316"/>
        <v>6.790203904108906E-2</v>
      </c>
      <c r="L2669" s="7">
        <f t="shared" si="1317"/>
        <v>3.2050192744036685E-4</v>
      </c>
      <c r="M2669" s="7">
        <f t="shared" si="1319"/>
        <v>1.4334928748691456E-4</v>
      </c>
      <c r="N2669" s="3">
        <f t="shared" si="1314"/>
        <v>1.6234792522454847E-4</v>
      </c>
      <c r="O2669" s="3">
        <f t="shared" si="1320"/>
        <v>0.24944313513853197</v>
      </c>
      <c r="P2669" s="3">
        <f t="shared" si="1318"/>
        <v>0.24960548306375652</v>
      </c>
    </row>
    <row r="2670" spans="1:16" x14ac:dyDescent="0.25">
      <c r="A2670" s="8">
        <f t="shared" si="1315"/>
        <v>0.24616825966145739</v>
      </c>
      <c r="B2670" s="8">
        <f t="shared" si="1305"/>
        <v>3.8317403385426108E-3</v>
      </c>
      <c r="C2670" s="8">
        <f t="shared" si="1306"/>
        <v>0.49648223453486429</v>
      </c>
      <c r="D2670" s="8">
        <f t="shared" si="1307"/>
        <v>1.5739676216355077E-4</v>
      </c>
      <c r="E2670" s="8">
        <f t="shared" si="1308"/>
        <v>4.8930103237836448E-2</v>
      </c>
      <c r="F2670" s="3">
        <f t="shared" si="1309"/>
        <v>0.44272756550171466</v>
      </c>
      <c r="G2670" s="7">
        <f t="shared" si="1310"/>
        <v>3.0435977834638982E-3</v>
      </c>
      <c r="H2670" s="3">
        <f t="shared" si="1311"/>
        <v>0.24921185744492128</v>
      </c>
      <c r="I2670" s="3">
        <f t="shared" si="1312"/>
        <v>6.2060279316858036E-2</v>
      </c>
      <c r="J2670" s="3">
        <f t="shared" si="1313"/>
        <v>0.72333972068314201</v>
      </c>
      <c r="K2670" s="3">
        <f t="shared" si="1316"/>
        <v>6.7644706683085934E-2</v>
      </c>
      <c r="L2670" s="7">
        <f t="shared" si="1317"/>
        <v>3.2180462518153558E-4</v>
      </c>
      <c r="M2670" s="7">
        <f t="shared" si="1319"/>
        <v>1.4334928748691456E-4</v>
      </c>
      <c r="N2670" s="3">
        <f t="shared" si="1314"/>
        <v>1.6280386943395755E-4</v>
      </c>
      <c r="O2670" s="3">
        <f t="shared" si="1320"/>
        <v>0.24944313513853197</v>
      </c>
      <c r="P2670" s="3">
        <f t="shared" si="1318"/>
        <v>0.24960593900796593</v>
      </c>
    </row>
    <row r="2671" spans="1:16" x14ac:dyDescent="0.25">
      <c r="A2671" s="8">
        <f t="shared" si="1315"/>
        <v>0.24636530044297972</v>
      </c>
      <c r="B2671" s="8">
        <f t="shared" si="1305"/>
        <v>3.6346995570202822E-3</v>
      </c>
      <c r="C2671" s="8">
        <f t="shared" si="1306"/>
        <v>0.48348416499241109</v>
      </c>
      <c r="D2671" s="8">
        <f t="shared" si="1307"/>
        <v>1.454481398808511E-4</v>
      </c>
      <c r="E2671" s="8">
        <f t="shared" si="1308"/>
        <v>4.894205186011915E-2</v>
      </c>
      <c r="F2671" s="3">
        <f t="shared" si="1309"/>
        <v>0.44261947881034669</v>
      </c>
      <c r="G2671" s="7">
        <f t="shared" si="1310"/>
        <v>3.0421118481730267E-3</v>
      </c>
      <c r="H2671" s="3">
        <f t="shared" si="1311"/>
        <v>0.24940741229115274</v>
      </c>
      <c r="I2671" s="3">
        <f t="shared" si="1312"/>
        <v>6.0435520624051386E-2</v>
      </c>
      <c r="J2671" s="3">
        <f t="shared" si="1313"/>
        <v>0.72496447937594866</v>
      </c>
      <c r="K2671" s="3">
        <f t="shared" si="1316"/>
        <v>6.7509585989990295E-2</v>
      </c>
      <c r="L2671" s="7">
        <f t="shared" si="1317"/>
        <v>3.2250595767993059E-4</v>
      </c>
      <c r="M2671" s="7">
        <f t="shared" si="1319"/>
        <v>1.4334928748691456E-4</v>
      </c>
      <c r="N2671" s="3">
        <f t="shared" si="1314"/>
        <v>1.6304933580839578E-4</v>
      </c>
      <c r="O2671" s="3">
        <f t="shared" si="1320"/>
        <v>0.24944313513853197</v>
      </c>
      <c r="P2671" s="3">
        <f t="shared" si="1318"/>
        <v>0.24960618447434038</v>
      </c>
    </row>
    <row r="2672" spans="1:16" x14ac:dyDescent="0.25">
      <c r="A2672" s="8">
        <f t="shared" si="1315"/>
        <v>0.24646468653457354</v>
      </c>
      <c r="B2672" s="8">
        <f t="shared" si="1305"/>
        <v>3.5353134654264595E-3</v>
      </c>
      <c r="C2672" s="8">
        <f t="shared" si="1306"/>
        <v>0.4767963014870813</v>
      </c>
      <c r="D2672" s="8">
        <f t="shared" si="1307"/>
        <v>1.3954027480830248E-4</v>
      </c>
      <c r="E2672" s="8">
        <f t="shared" si="1308"/>
        <v>4.8947959725191698E-2</v>
      </c>
      <c r="F2672" s="3">
        <f t="shared" si="1309"/>
        <v>0.44256605602880533</v>
      </c>
      <c r="G2672" s="7">
        <f t="shared" si="1310"/>
        <v>3.0413775457902429E-3</v>
      </c>
      <c r="H2672" s="3">
        <f t="shared" si="1311"/>
        <v>0.24950606408036377</v>
      </c>
      <c r="I2672" s="3">
        <f t="shared" si="1312"/>
        <v>5.9599537685885162E-2</v>
      </c>
      <c r="J2672" s="3">
        <f t="shared" si="1313"/>
        <v>0.72580046231411477</v>
      </c>
      <c r="K2672" s="3">
        <f t="shared" si="1316"/>
        <v>6.7439967686336089E-2</v>
      </c>
      <c r="L2672" s="7">
        <f t="shared" si="1317"/>
        <v>3.228718669705866E-4</v>
      </c>
      <c r="M2672" s="7">
        <f t="shared" si="1319"/>
        <v>1.4334928748691456E-4</v>
      </c>
      <c r="N2672" s="3">
        <f t="shared" si="1314"/>
        <v>1.6317740406012539E-4</v>
      </c>
      <c r="O2672" s="3">
        <f t="shared" si="1320"/>
        <v>0.24944313513853197</v>
      </c>
      <c r="P2672" s="3">
        <f t="shared" si="1318"/>
        <v>0.24960631254259211</v>
      </c>
    </row>
    <row r="2673" spans="1:16" x14ac:dyDescent="0.25">
      <c r="A2673" s="8">
        <f t="shared" si="1315"/>
        <v>0.24651481076568771</v>
      </c>
      <c r="B2673" s="8">
        <f t="shared" si="1305"/>
        <v>3.4851892343122914E-3</v>
      </c>
      <c r="C2673" s="8">
        <f t="shared" si="1306"/>
        <v>0.47338820467882137</v>
      </c>
      <c r="D2673" s="8">
        <f t="shared" si="1307"/>
        <v>1.3659147486831842E-4</v>
      </c>
      <c r="E2673" s="8">
        <f t="shared" si="1308"/>
        <v>4.8950908525131683E-2</v>
      </c>
      <c r="F2673" s="3">
        <f t="shared" si="1309"/>
        <v>0.44253939587481073</v>
      </c>
      <c r="G2673" s="7">
        <f t="shared" si="1310"/>
        <v>3.04101113200687E-3</v>
      </c>
      <c r="H2673" s="3">
        <f t="shared" si="1311"/>
        <v>0.24955582189769457</v>
      </c>
      <c r="I2673" s="3">
        <f t="shared" si="1312"/>
        <v>5.9173525584852671E-2</v>
      </c>
      <c r="J2673" s="3">
        <f t="shared" si="1313"/>
        <v>0.72622647441514732</v>
      </c>
      <c r="K2673" s="3">
        <f t="shared" si="1316"/>
        <v>6.7404467132038071E-2</v>
      </c>
      <c r="L2673" s="7">
        <f t="shared" si="1317"/>
        <v>3.2305963780243348E-4</v>
      </c>
      <c r="M2673" s="7">
        <f t="shared" si="1319"/>
        <v>1.4334928748691456E-4</v>
      </c>
      <c r="N2673" s="3">
        <f t="shared" si="1314"/>
        <v>1.632431238512718E-4</v>
      </c>
      <c r="O2673" s="3">
        <f t="shared" si="1320"/>
        <v>0.24944313513853197</v>
      </c>
      <c r="P2673" s="3">
        <f t="shared" si="1318"/>
        <v>0.24960637826238324</v>
      </c>
    </row>
    <row r="2674" spans="1:16" x14ac:dyDescent="0.25">
      <c r="A2674" s="8">
        <f t="shared" si="1315"/>
        <v>0.24654008894803203</v>
      </c>
      <c r="B2674" s="8">
        <f t="shared" si="1305"/>
        <v>3.4599110519679677E-3</v>
      </c>
      <c r="C2674" s="8">
        <f t="shared" si="1306"/>
        <v>0.47166030053524866</v>
      </c>
      <c r="D2674" s="8">
        <f t="shared" si="1307"/>
        <v>1.3511225580238378E-4</v>
      </c>
      <c r="E2674" s="8">
        <f t="shared" si="1308"/>
        <v>4.8952387744197613E-2</v>
      </c>
      <c r="F2674" s="3">
        <f t="shared" si="1309"/>
        <v>0.44252602343800079</v>
      </c>
      <c r="G2674" s="7">
        <f t="shared" si="1310"/>
        <v>3.0408273512399072E-3</v>
      </c>
      <c r="H2674" s="3">
        <f t="shared" si="1311"/>
        <v>0.24958091629927193</v>
      </c>
      <c r="I2674" s="3">
        <f t="shared" si="1312"/>
        <v>5.8957537566906082E-2</v>
      </c>
      <c r="J2674" s="3">
        <f t="shared" si="1313"/>
        <v>0.72644246243309385</v>
      </c>
      <c r="K2674" s="3">
        <f t="shared" si="1316"/>
        <v>6.7386462487669052E-2</v>
      </c>
      <c r="L2674" s="7">
        <f t="shared" si="1317"/>
        <v>3.2315517224705396E-4</v>
      </c>
      <c r="M2674" s="7">
        <f t="shared" si="1319"/>
        <v>1.4334928748691456E-4</v>
      </c>
      <c r="N2674" s="3">
        <f t="shared" si="1314"/>
        <v>1.6327656090688898E-4</v>
      </c>
      <c r="O2674" s="3">
        <f t="shared" si="1320"/>
        <v>0.24944313513853197</v>
      </c>
      <c r="P2674" s="3">
        <f t="shared" si="1318"/>
        <v>0.24960641169943887</v>
      </c>
    </row>
    <row r="2675" spans="1:16" x14ac:dyDescent="0.25">
      <c r="A2675" s="8">
        <f t="shared" si="1315"/>
        <v>0.2465528366481155</v>
      </c>
      <c r="B2675" s="8">
        <f t="shared" si="1305"/>
        <v>3.4471633518844969E-3</v>
      </c>
      <c r="C2675" s="8">
        <f t="shared" si="1306"/>
        <v>0.47078656387394124</v>
      </c>
      <c r="D2675" s="8">
        <f t="shared" si="1307"/>
        <v>1.3436830669525009E-4</v>
      </c>
      <c r="E2675" s="8">
        <f t="shared" si="1308"/>
        <v>4.8953131693304751E-2</v>
      </c>
      <c r="F2675" s="3">
        <f t="shared" si="1309"/>
        <v>0.44251929829440667</v>
      </c>
      <c r="G2675" s="7">
        <f t="shared" si="1310"/>
        <v>3.0407349279964915E-3</v>
      </c>
      <c r="H2675" s="3">
        <f t="shared" si="1311"/>
        <v>0.24959357157611201</v>
      </c>
      <c r="I2675" s="3">
        <f t="shared" si="1312"/>
        <v>5.8848320484242655E-2</v>
      </c>
      <c r="J2675" s="3">
        <f t="shared" si="1313"/>
        <v>0.72655167951575739</v>
      </c>
      <c r="K2675" s="3">
        <f t="shared" si="1316"/>
        <v>6.7377356729712248E-2</v>
      </c>
      <c r="L2675" s="7">
        <f t="shared" si="1317"/>
        <v>3.232035659116945E-4</v>
      </c>
      <c r="M2675" s="7">
        <f t="shared" si="1319"/>
        <v>1.4334928748691456E-4</v>
      </c>
      <c r="N2675" s="3">
        <f t="shared" si="1314"/>
        <v>1.6329349868951317E-4</v>
      </c>
      <c r="O2675" s="3">
        <f t="shared" si="1320"/>
        <v>0.24944313513853197</v>
      </c>
      <c r="P2675" s="3">
        <f t="shared" si="1318"/>
        <v>0.24960642863722149</v>
      </c>
    </row>
    <row r="2676" spans="1:16" x14ac:dyDescent="0.25">
      <c r="A2676" s="8">
        <f t="shared" si="1315"/>
        <v>0.24655926517867024</v>
      </c>
      <c r="B2676" s="8">
        <f t="shared" si="1305"/>
        <v>3.4407348213297551E-3</v>
      </c>
      <c r="C2676" s="8">
        <f t="shared" si="1306"/>
        <v>0.47034534349725643</v>
      </c>
      <c r="D2676" s="8">
        <f t="shared" si="1307"/>
        <v>1.3399365484149548E-4</v>
      </c>
      <c r="E2676" s="8">
        <f t="shared" si="1308"/>
        <v>4.8953506345158507E-2</v>
      </c>
      <c r="F2676" s="3">
        <f t="shared" si="1309"/>
        <v>0.44251591159776721</v>
      </c>
      <c r="G2676" s="7">
        <f t="shared" si="1310"/>
        <v>3.0406883853602933E-3</v>
      </c>
      <c r="H2676" s="3">
        <f t="shared" si="1311"/>
        <v>0.24959995356403053</v>
      </c>
      <c r="I2676" s="3">
        <f t="shared" si="1312"/>
        <v>5.8793167937157054E-2</v>
      </c>
      <c r="J2676" s="3">
        <f t="shared" si="1313"/>
        <v>0.72660683206284293</v>
      </c>
      <c r="K2676" s="3">
        <f t="shared" si="1316"/>
        <v>6.7372758120342865E-2</v>
      </c>
      <c r="L2676" s="7">
        <f t="shared" si="1317"/>
        <v>3.2322802556865977E-4</v>
      </c>
      <c r="M2676" s="7">
        <f t="shared" si="1319"/>
        <v>1.4334928748691456E-4</v>
      </c>
      <c r="N2676" s="3">
        <f t="shared" si="1314"/>
        <v>1.6330205956945101E-4</v>
      </c>
      <c r="O2676" s="3">
        <f t="shared" si="1320"/>
        <v>0.24944313513853197</v>
      </c>
      <c r="P2676" s="3">
        <f t="shared" si="1318"/>
        <v>0.24960643719810144</v>
      </c>
    </row>
    <row r="2677" spans="1:16" x14ac:dyDescent="0.25">
      <c r="A2677" s="8">
        <f t="shared" si="1315"/>
        <v>0.2465625069957057</v>
      </c>
      <c r="B2677" s="8">
        <f t="shared" si="1305"/>
        <v>3.4374930042943008E-3</v>
      </c>
      <c r="C2677" s="8">
        <f t="shared" si="1306"/>
        <v>0.47012268814663116</v>
      </c>
      <c r="D2677" s="8">
        <f t="shared" si="1307"/>
        <v>1.3380485402712501E-4</v>
      </c>
      <c r="E2677" s="8">
        <f t="shared" si="1308"/>
        <v>4.8953695145972871E-2</v>
      </c>
      <c r="F2677" s="3">
        <f t="shared" si="1309"/>
        <v>0.44251420493672294</v>
      </c>
      <c r="G2677" s="7">
        <f t="shared" si="1310"/>
        <v>3.0406649312232923E-3</v>
      </c>
      <c r="H2677" s="3">
        <f t="shared" si="1311"/>
        <v>0.24960317192692899</v>
      </c>
      <c r="I2677" s="3">
        <f t="shared" si="1312"/>
        <v>5.8765336018328895E-2</v>
      </c>
      <c r="J2677" s="3">
        <f t="shared" si="1313"/>
        <v>0.72663466398167109</v>
      </c>
      <c r="K2677" s="3">
        <f t="shared" si="1316"/>
        <v>6.7370437404852046E-2</v>
      </c>
      <c r="L2677" s="7">
        <f t="shared" si="1317"/>
        <v>3.232403743174571E-4</v>
      </c>
      <c r="M2677" s="7">
        <f>M2669</f>
        <v>1.4334928748691456E-4</v>
      </c>
      <c r="N2677" s="3">
        <f t="shared" si="1314"/>
        <v>1.6330638163153009E-4</v>
      </c>
      <c r="O2677" s="3">
        <f>O2669</f>
        <v>0.24944313513853197</v>
      </c>
      <c r="P2677" s="3">
        <f t="shared" si="1318"/>
        <v>0.24960644152016351</v>
      </c>
    </row>
    <row r="2678" spans="1:16" x14ac:dyDescent="0.25">
      <c r="A2678" s="8">
        <f t="shared" si="1315"/>
        <v>0.24656414179232294</v>
      </c>
      <c r="B2678" s="8">
        <f t="shared" si="1305"/>
        <v>3.4358582076770561E-3</v>
      </c>
      <c r="C2678" s="8">
        <f t="shared" si="1306"/>
        <v>0.47001036733823742</v>
      </c>
      <c r="D2678" s="8">
        <f t="shared" si="1307"/>
        <v>1.337096780742366E-4</v>
      </c>
      <c r="E2678" s="8">
        <f t="shared" si="1308"/>
        <v>4.8953790321925761E-2</v>
      </c>
      <c r="F2678" s="3">
        <f t="shared" si="1309"/>
        <v>0.44251334460066222</v>
      </c>
      <c r="G2678" s="7">
        <f t="shared" si="1310"/>
        <v>3.040653107914044E-3</v>
      </c>
      <c r="H2678" s="3">
        <f t="shared" si="1311"/>
        <v>0.24960479490023699</v>
      </c>
      <c r="I2678" s="3">
        <f t="shared" si="1312"/>
        <v>5.8751295917279678E-2</v>
      </c>
      <c r="J2678" s="3">
        <f t="shared" si="1313"/>
        <v>0.72664870408272031</v>
      </c>
      <c r="K2678" s="3">
        <f t="shared" si="1316"/>
        <v>6.7369266671606087E-2</v>
      </c>
      <c r="L2678" s="7">
        <f t="shared" si="1317"/>
        <v>3.232466051828542E-4</v>
      </c>
      <c r="M2678" s="7">
        <f t="shared" si="1319"/>
        <v>1.4334928748691456E-4</v>
      </c>
      <c r="N2678" s="3">
        <f t="shared" si="1314"/>
        <v>1.6330856243441905E-4</v>
      </c>
      <c r="O2678" s="3">
        <f t="shared" si="1320"/>
        <v>0.24944313513853197</v>
      </c>
      <c r="P2678" s="3">
        <f t="shared" si="1318"/>
        <v>0.24960644370096638</v>
      </c>
    </row>
    <row r="2679" spans="1:16" x14ac:dyDescent="0.25">
      <c r="A2679" s="8">
        <f t="shared" si="1315"/>
        <v>0.24656496619268764</v>
      </c>
      <c r="B2679" s="8">
        <f t="shared" si="1305"/>
        <v>3.4350338073123599E-3</v>
      </c>
      <c r="C2679" s="8">
        <f t="shared" si="1306"/>
        <v>0.46995371585478996</v>
      </c>
      <c r="D2679" s="8">
        <f t="shared" si="1307"/>
        <v>1.3366169091339006E-4</v>
      </c>
      <c r="E2679" s="8">
        <f t="shared" si="1308"/>
        <v>4.895383830908661E-2</v>
      </c>
      <c r="F2679" s="3">
        <f t="shared" si="1309"/>
        <v>0.4425129108255022</v>
      </c>
      <c r="G2679" s="7">
        <f t="shared" si="1310"/>
        <v>3.040647146696566E-3</v>
      </c>
      <c r="H2679" s="3">
        <f t="shared" si="1311"/>
        <v>0.24960561333938422</v>
      </c>
      <c r="I2679" s="3">
        <f t="shared" si="1312"/>
        <v>5.8744214481848744E-2</v>
      </c>
      <c r="J2679" s="3">
        <f t="shared" si="1313"/>
        <v>0.72665578551815124</v>
      </c>
      <c r="K2679" s="3">
        <f t="shared" si="1316"/>
        <v>6.7368676180262502E-2</v>
      </c>
      <c r="L2679" s="7">
        <f t="shared" si="1317"/>
        <v>3.2324974821640583E-4</v>
      </c>
      <c r="M2679" s="7">
        <f t="shared" si="1319"/>
        <v>1.4334928748691456E-4</v>
      </c>
      <c r="N2679" s="3">
        <f t="shared" si="1314"/>
        <v>1.6330966249616214E-4</v>
      </c>
      <c r="O2679" s="3">
        <f t="shared" si="1320"/>
        <v>0.24944313513853197</v>
      </c>
      <c r="P2679" s="3">
        <f t="shared" si="1318"/>
        <v>0.24960644480102814</v>
      </c>
    </row>
    <row r="2680" spans="1:16" x14ac:dyDescent="0.25">
      <c r="A2680" s="8">
        <f t="shared" si="1315"/>
        <v>0.2465653819235096</v>
      </c>
      <c r="B2680" s="8">
        <f t="shared" si="1305"/>
        <v>3.4346180764903977E-3</v>
      </c>
      <c r="C2680" s="8">
        <f t="shared" si="1306"/>
        <v>0.46992514495057458</v>
      </c>
      <c r="D2680" s="8">
        <f t="shared" si="1307"/>
        <v>1.3363749397302289E-4</v>
      </c>
      <c r="E2680" s="8">
        <f t="shared" si="1308"/>
        <v>4.8953862506026978E-2</v>
      </c>
      <c r="F2680" s="3">
        <f t="shared" si="1309"/>
        <v>0.44251269209999278</v>
      </c>
      <c r="G2680" s="7">
        <f t="shared" si="1310"/>
        <v>3.0406441408320343E-3</v>
      </c>
      <c r="H2680" s="3">
        <f t="shared" si="1311"/>
        <v>0.24960602606434162</v>
      </c>
      <c r="I2680" s="3">
        <f t="shared" si="1312"/>
        <v>5.8740643118821823E-2</v>
      </c>
      <c r="J2680" s="3">
        <f t="shared" si="1313"/>
        <v>0.72665935688117811</v>
      </c>
      <c r="K2680" s="3">
        <f t="shared" si="1316"/>
        <v>6.736837837764445E-2</v>
      </c>
      <c r="L2680" s="7">
        <f t="shared" si="1317"/>
        <v>3.2325133342609369E-4</v>
      </c>
      <c r="M2680" s="7">
        <f t="shared" si="1319"/>
        <v>1.4334928748691456E-4</v>
      </c>
      <c r="N2680" s="3">
        <f t="shared" si="1314"/>
        <v>1.6331021731955288E-4</v>
      </c>
      <c r="O2680" s="3">
        <f t="shared" si="1320"/>
        <v>0.24944313513853197</v>
      </c>
      <c r="P2680" s="3">
        <f t="shared" si="1318"/>
        <v>0.24960644535585153</v>
      </c>
    </row>
    <row r="2681" spans="1:16" x14ac:dyDescent="0.25">
      <c r="A2681" s="8">
        <f t="shared" si="1315"/>
        <v>0.24656559156926455</v>
      </c>
      <c r="B2681" s="8">
        <f t="shared" si="1305"/>
        <v>3.4344084307354472E-3</v>
      </c>
      <c r="C2681" s="8">
        <f t="shared" si="1306"/>
        <v>0.46991073649846093</v>
      </c>
      <c r="D2681" s="8">
        <f t="shared" si="1307"/>
        <v>1.3362529242847863E-4</v>
      </c>
      <c r="E2681" s="8">
        <f t="shared" si="1308"/>
        <v>4.8953874707571524E-2</v>
      </c>
      <c r="F2681" s="3">
        <f t="shared" si="1309"/>
        <v>0.442512581805591</v>
      </c>
      <c r="G2681" s="7">
        <f t="shared" si="1310"/>
        <v>3.0406426250970476E-3</v>
      </c>
      <c r="H2681" s="3">
        <f t="shared" si="1311"/>
        <v>0.24960623419436159</v>
      </c>
      <c r="I2681" s="3">
        <f t="shared" si="1312"/>
        <v>5.8738842062307617E-2</v>
      </c>
      <c r="J2681" s="3">
        <f t="shared" si="1313"/>
        <v>0.72666115793769237</v>
      </c>
      <c r="K2681" s="3">
        <f t="shared" si="1316"/>
        <v>6.7368228193874474E-2</v>
      </c>
      <c r="L2681" s="7">
        <f t="shared" si="1317"/>
        <v>3.2325213287859924E-4</v>
      </c>
      <c r="M2681" s="7">
        <f t="shared" si="1319"/>
        <v>1.4334928748691456E-4</v>
      </c>
      <c r="N2681" s="3">
        <f t="shared" si="1314"/>
        <v>1.6331049712792981E-4</v>
      </c>
      <c r="O2681" s="3">
        <f t="shared" si="1320"/>
        <v>0.24944313513853197</v>
      </c>
      <c r="P2681" s="3">
        <f t="shared" si="1318"/>
        <v>0.2496064456356599</v>
      </c>
    </row>
    <row r="2682" spans="1:16" x14ac:dyDescent="0.25">
      <c r="A2682" s="8">
        <f t="shared" si="1315"/>
        <v>0.2465656972899137</v>
      </c>
      <c r="B2682" s="8">
        <f t="shared" si="1305"/>
        <v>3.4343027100862955E-3</v>
      </c>
      <c r="C2682" s="8">
        <f t="shared" si="1306"/>
        <v>0.46990347040622416</v>
      </c>
      <c r="D2682" s="8">
        <f t="shared" si="1307"/>
        <v>1.3361913954448293E-4</v>
      </c>
      <c r="E2682" s="8">
        <f t="shared" si="1308"/>
        <v>4.8953880860455518E-2</v>
      </c>
      <c r="F2682" s="3">
        <f t="shared" si="1309"/>
        <v>0.44251252618735332</v>
      </c>
      <c r="G2682" s="7">
        <f t="shared" si="1310"/>
        <v>3.0406418607564134E-3</v>
      </c>
      <c r="H2682" s="3">
        <f t="shared" si="1311"/>
        <v>0.24960633915067013</v>
      </c>
      <c r="I2682" s="3">
        <f t="shared" si="1312"/>
        <v>5.8737933800778019E-2</v>
      </c>
      <c r="J2682" s="3">
        <f t="shared" si="1313"/>
        <v>0.72666206619922202</v>
      </c>
      <c r="K2682" s="3">
        <f t="shared" si="1316"/>
        <v>6.7368152457038116E-2</v>
      </c>
      <c r="L2682" s="7">
        <f t="shared" si="1317"/>
        <v>3.2325253604339717E-4</v>
      </c>
      <c r="M2682" s="7">
        <f t="shared" si="1319"/>
        <v>1.4334928748691456E-4</v>
      </c>
      <c r="N2682" s="3">
        <f t="shared" si="1314"/>
        <v>1.6331063823560909E-4</v>
      </c>
      <c r="O2682" s="3">
        <f t="shared" si="1320"/>
        <v>0.24944313513853197</v>
      </c>
      <c r="P2682" s="3">
        <f t="shared" si="1318"/>
        <v>0.24960644577676758</v>
      </c>
    </row>
    <row r="2683" spans="1:16" x14ac:dyDescent="0.25">
      <c r="A2683" s="8">
        <f t="shared" si="1315"/>
        <v>0.24656575060296243</v>
      </c>
      <c r="B2683" s="8">
        <f t="shared" si="1305"/>
        <v>3.4342493970375698E-3</v>
      </c>
      <c r="C2683" s="8">
        <f t="shared" si="1306"/>
        <v>0.46989980620292338</v>
      </c>
      <c r="D2683" s="8">
        <f t="shared" si="1307"/>
        <v>1.3361603678960741E-4</v>
      </c>
      <c r="E2683" s="8">
        <f t="shared" si="1308"/>
        <v>4.895388396321039E-2</v>
      </c>
      <c r="F2683" s="3">
        <f t="shared" si="1309"/>
        <v>0.44251249814038779</v>
      </c>
      <c r="G2683" s="7">
        <f t="shared" si="1310"/>
        <v>3.0406414753174952E-3</v>
      </c>
      <c r="H2683" s="3">
        <f t="shared" si="1311"/>
        <v>0.24960639207827992</v>
      </c>
      <c r="I2683" s="3">
        <f t="shared" si="1312"/>
        <v>5.8737475775365422E-2</v>
      </c>
      <c r="J2683" s="3">
        <f t="shared" si="1313"/>
        <v>0.72666252422463451</v>
      </c>
      <c r="K2683" s="3">
        <f t="shared" si="1316"/>
        <v>6.7368114263832865E-2</v>
      </c>
      <c r="L2683" s="7">
        <f t="shared" si="1317"/>
        <v>3.232527393560775E-4</v>
      </c>
      <c r="M2683" s="7">
        <f t="shared" si="1319"/>
        <v>1.4334928748691456E-4</v>
      </c>
      <c r="N2683" s="3">
        <f t="shared" si="1314"/>
        <v>1.6331070939504721E-4</v>
      </c>
      <c r="O2683" s="3">
        <f t="shared" si="1320"/>
        <v>0.24944313513853197</v>
      </c>
      <c r="P2683" s="3">
        <f t="shared" si="1318"/>
        <v>0.24960644584792702</v>
      </c>
    </row>
    <row r="2684" spans="1:16" x14ac:dyDescent="0.25">
      <c r="A2684" s="8">
        <f t="shared" si="1315"/>
        <v>0.24656577748778596</v>
      </c>
      <c r="B2684" s="8">
        <f t="shared" si="1305"/>
        <v>3.4342225122140357E-3</v>
      </c>
      <c r="C2684" s="8">
        <f t="shared" si="1306"/>
        <v>0.4698979583996441</v>
      </c>
      <c r="D2684" s="8">
        <f t="shared" si="1307"/>
        <v>1.3361447213444157E-4</v>
      </c>
      <c r="E2684" s="8">
        <f t="shared" si="1308"/>
        <v>4.8953885527865559E-2</v>
      </c>
      <c r="F2684" s="3">
        <f t="shared" si="1309"/>
        <v>0.44251248399688392</v>
      </c>
      <c r="G2684" s="7">
        <f t="shared" si="1310"/>
        <v>3.0406412809486404E-3</v>
      </c>
      <c r="H2684" s="3">
        <f t="shared" si="1311"/>
        <v>0.2496064187687346</v>
      </c>
      <c r="I2684" s="3">
        <f t="shared" si="1312"/>
        <v>5.8737244799955513E-2</v>
      </c>
      <c r="J2684" s="3">
        <f t="shared" si="1313"/>
        <v>0.72666275520004442</v>
      </c>
      <c r="K2684" s="3">
        <f t="shared" si="1316"/>
        <v>6.7368095003560419E-2</v>
      </c>
      <c r="L2684" s="7">
        <f t="shared" si="1317"/>
        <v>3.2325284188402305E-4</v>
      </c>
      <c r="M2684" s="7">
        <f t="shared" si="1319"/>
        <v>1.4334928748691456E-4</v>
      </c>
      <c r="N2684" s="3">
        <f t="shared" si="1314"/>
        <v>1.6331074527982815E-4</v>
      </c>
      <c r="O2684" s="3">
        <f t="shared" si="1320"/>
        <v>0.24944313513853197</v>
      </c>
      <c r="P2684" s="3">
        <f t="shared" si="1318"/>
        <v>0.24960644588381181</v>
      </c>
    </row>
    <row r="2685" spans="1:16" x14ac:dyDescent="0.25">
      <c r="A2685" s="8">
        <f t="shared" si="1315"/>
        <v>0.24656579104532456</v>
      </c>
      <c r="B2685" s="8">
        <f t="shared" si="1305"/>
        <v>3.434208954675444E-3</v>
      </c>
      <c r="C2685" s="8">
        <f t="shared" si="1306"/>
        <v>0.46989702658259302</v>
      </c>
      <c r="D2685" s="8">
        <f t="shared" si="1307"/>
        <v>1.3361368310894602E-4</v>
      </c>
      <c r="E2685" s="8">
        <f t="shared" si="1308"/>
        <v>4.895388631689105E-2</v>
      </c>
      <c r="F2685" s="3">
        <f t="shared" si="1309"/>
        <v>0.4425124768645875</v>
      </c>
      <c r="G2685" s="7">
        <f t="shared" si="1310"/>
        <v>3.0406411829321748E-3</v>
      </c>
      <c r="H2685" s="3">
        <f t="shared" si="1311"/>
        <v>0.24960643222825674</v>
      </c>
      <c r="I2685" s="3">
        <f t="shared" si="1312"/>
        <v>5.8737128322824128E-2</v>
      </c>
      <c r="J2685" s="3">
        <f t="shared" si="1313"/>
        <v>0.72666287167717591</v>
      </c>
      <c r="K2685" s="3">
        <f t="shared" si="1316"/>
        <v>6.7368085290917534E-2</v>
      </c>
      <c r="L2685" s="7">
        <f t="shared" si="1317"/>
        <v>3.2325289358729054E-4</v>
      </c>
      <c r="M2685" s="7">
        <f t="shared" si="1319"/>
        <v>1.4334928748691456E-4</v>
      </c>
      <c r="N2685" s="3">
        <f t="shared" si="1314"/>
        <v>1.6331076337597176E-4</v>
      </c>
      <c r="O2685" s="3">
        <f t="shared" si="1320"/>
        <v>0.24944313513853197</v>
      </c>
      <c r="P2685" s="3">
        <f t="shared" si="1318"/>
        <v>0.24960644590190795</v>
      </c>
    </row>
    <row r="2686" spans="1:16" x14ac:dyDescent="0.25">
      <c r="A2686" s="8">
        <f t="shared" si="1315"/>
        <v>0.24656579788215016</v>
      </c>
      <c r="B2686" s="8">
        <f t="shared" si="1305"/>
        <v>3.4342021178498383E-3</v>
      </c>
      <c r="C2686" s="8">
        <f t="shared" si="1306"/>
        <v>0.46989655668313768</v>
      </c>
      <c r="D2686" s="8">
        <f t="shared" si="1307"/>
        <v>1.3361328521800317E-4</v>
      </c>
      <c r="E2686" s="8">
        <f t="shared" si="1308"/>
        <v>4.8953886714781999E-2</v>
      </c>
      <c r="F2686" s="3">
        <f t="shared" si="1309"/>
        <v>0.4425124732679025</v>
      </c>
      <c r="G2686" s="7">
        <f t="shared" si="1310"/>
        <v>3.0406411335042872E-3</v>
      </c>
      <c r="H2686" s="3">
        <f t="shared" si="1311"/>
        <v>0.24960643901565444</v>
      </c>
      <c r="I2686" s="3">
        <f t="shared" si="1312"/>
        <v>5.873706958539221E-2</v>
      </c>
      <c r="J2686" s="3">
        <f t="shared" si="1313"/>
        <v>0.72666293041460772</v>
      </c>
      <c r="K2686" s="3">
        <f t="shared" si="1316"/>
        <v>6.7368080392996896E-2</v>
      </c>
      <c r="L2686" s="7">
        <f t="shared" si="1317"/>
        <v>3.2325291966039135E-4</v>
      </c>
      <c r="M2686" s="7">
        <f t="shared" si="1319"/>
        <v>1.4334928748691456E-4</v>
      </c>
      <c r="N2686" s="3">
        <f t="shared" si="1314"/>
        <v>1.6331077250155706E-4</v>
      </c>
      <c r="O2686" s="3">
        <f t="shared" si="1320"/>
        <v>0.24944313513853197</v>
      </c>
      <c r="P2686" s="3">
        <f t="shared" si="1318"/>
        <v>0.24960644591103354</v>
      </c>
    </row>
    <row r="2687" spans="1:16" x14ac:dyDescent="0.25">
      <c r="A2687" s="8">
        <f t="shared" si="1315"/>
        <v>0.24656580132983971</v>
      </c>
      <c r="B2687" s="8">
        <f t="shared" si="1305"/>
        <v>3.4341986701602878E-3</v>
      </c>
      <c r="C2687" s="8">
        <f t="shared" si="1306"/>
        <v>0.46989631972102464</v>
      </c>
      <c r="D2687" s="8">
        <f t="shared" si="1307"/>
        <v>1.3361308456882577E-4</v>
      </c>
      <c r="E2687" s="8">
        <f t="shared" si="1308"/>
        <v>4.895388691543117E-2</v>
      </c>
      <c r="F2687" s="3">
        <f t="shared" si="1309"/>
        <v>0.44251247145415967</v>
      </c>
      <c r="G2687" s="7">
        <f t="shared" si="1310"/>
        <v>3.0406411085787031E-3</v>
      </c>
      <c r="H2687" s="3">
        <f t="shared" si="1311"/>
        <v>0.24960644243841842</v>
      </c>
      <c r="I2687" s="3">
        <f t="shared" si="1312"/>
        <v>5.8737039965128079E-2</v>
      </c>
      <c r="J2687" s="3">
        <f t="shared" si="1313"/>
        <v>0.72666296003487196</v>
      </c>
      <c r="K2687" s="3">
        <f t="shared" si="1316"/>
        <v>6.7368077923060668E-2</v>
      </c>
      <c r="L2687" s="7">
        <f t="shared" si="1317"/>
        <v>3.2325293280860889E-4</v>
      </c>
      <c r="M2687" s="7">
        <f t="shared" si="1319"/>
        <v>1.4334928748691456E-4</v>
      </c>
      <c r="N2687" s="3">
        <f t="shared" si="1314"/>
        <v>1.633107771034332E-4</v>
      </c>
      <c r="O2687" s="3">
        <f t="shared" si="1320"/>
        <v>0.24944313513853197</v>
      </c>
      <c r="P2687" s="3">
        <f t="shared" si="1318"/>
        <v>0.24960644591563541</v>
      </c>
    </row>
    <row r="2688" spans="1:16" x14ac:dyDescent="0.25">
      <c r="A2688" s="8">
        <f t="shared" si="1315"/>
        <v>0.24656580306844822</v>
      </c>
      <c r="B2688" s="8">
        <f t="shared" si="1305"/>
        <v>3.4341969315517806E-3</v>
      </c>
      <c r="C2688" s="8">
        <f t="shared" si="1306"/>
        <v>0.46989620022520251</v>
      </c>
      <c r="D2688" s="8">
        <f t="shared" si="1307"/>
        <v>1.3361298338505261E-4</v>
      </c>
      <c r="E2688" s="8">
        <f t="shared" si="1308"/>
        <v>4.8953887016614947E-2</v>
      </c>
      <c r="F2688" s="3">
        <f t="shared" si="1309"/>
        <v>0.44251247053952175</v>
      </c>
      <c r="G2688" s="7">
        <f t="shared" si="1310"/>
        <v>3.0406410960091782E-3</v>
      </c>
      <c r="H2688" s="3">
        <f t="shared" si="1311"/>
        <v>0.2496064441644574</v>
      </c>
      <c r="I2688" s="3">
        <f t="shared" si="1312"/>
        <v>5.8737025028150314E-2</v>
      </c>
      <c r="J2688" s="3">
        <f t="shared" si="1313"/>
        <v>0.72666297497184962</v>
      </c>
      <c r="K2688" s="3">
        <f t="shared" si="1316"/>
        <v>6.7368076677515307E-2</v>
      </c>
      <c r="L2688" s="7">
        <f t="shared" si="1317"/>
        <v>3.2325293943902478E-4</v>
      </c>
      <c r="M2688" s="7">
        <f t="shared" si="1319"/>
        <v>1.4334928748691456E-4</v>
      </c>
      <c r="N2688" s="3">
        <f t="shared" si="1314"/>
        <v>1.6331077942407875E-4</v>
      </c>
      <c r="O2688" s="3">
        <f t="shared" si="1320"/>
        <v>0.24944313513853197</v>
      </c>
      <c r="P2688" s="3">
        <f t="shared" si="1318"/>
        <v>0.24960644591795605</v>
      </c>
    </row>
    <row r="2689" spans="1:16" x14ac:dyDescent="0.25">
      <c r="A2689" s="8">
        <f t="shared" si="1315"/>
        <v>0.24656580394519756</v>
      </c>
      <c r="B2689" s="8">
        <f t="shared" si="1305"/>
        <v>3.4341960548024408E-3</v>
      </c>
      <c r="C2689" s="8">
        <f t="shared" si="1306"/>
        <v>0.46989613996557367</v>
      </c>
      <c r="D2689" s="8">
        <f t="shared" si="1307"/>
        <v>1.3361293235988544E-4</v>
      </c>
      <c r="E2689" s="8">
        <f t="shared" si="1308"/>
        <v>4.8953887067640117E-2</v>
      </c>
      <c r="F2689" s="3">
        <f t="shared" si="1309"/>
        <v>0.44251247007828615</v>
      </c>
      <c r="G2689" s="7">
        <f t="shared" si="1310"/>
        <v>3.040641089670591E-3</v>
      </c>
      <c r="H2689" s="3">
        <f t="shared" si="1311"/>
        <v>0.24960644503486815</v>
      </c>
      <c r="I2689" s="3">
        <f t="shared" si="1312"/>
        <v>5.8737017495696708E-2</v>
      </c>
      <c r="J2689" s="3">
        <f t="shared" si="1313"/>
        <v>0.72666298250430328</v>
      </c>
      <c r="K2689" s="3">
        <f t="shared" si="1316"/>
        <v>6.7368076049408795E-2</v>
      </c>
      <c r="L2689" s="7">
        <f t="shared" si="1317"/>
        <v>3.232529427826266E-4</v>
      </c>
      <c r="M2689" s="7">
        <f t="shared" si="1319"/>
        <v>1.4334928748691456E-4</v>
      </c>
      <c r="N2689" s="3">
        <f t="shared" si="1314"/>
        <v>1.6331078059433939E-4</v>
      </c>
      <c r="O2689" s="3">
        <f t="shared" si="1320"/>
        <v>0.24944313513853197</v>
      </c>
      <c r="P2689" s="3">
        <f t="shared" si="1318"/>
        <v>0.24960644591912631</v>
      </c>
    </row>
    <row r="2690" spans="1:16" x14ac:dyDescent="0.25">
      <c r="A2690" s="8">
        <f t="shared" si="1315"/>
        <v>0.24656580438732664</v>
      </c>
      <c r="B2690" s="8">
        <f t="shared" si="1305"/>
        <v>3.4341956126733575E-3</v>
      </c>
      <c r="C2690" s="8">
        <f t="shared" si="1306"/>
        <v>0.46989610957771299</v>
      </c>
      <c r="D2690" s="8">
        <f t="shared" si="1307"/>
        <v>1.3361290662880498E-4</v>
      </c>
      <c r="E2690" s="8">
        <f t="shared" si="1308"/>
        <v>4.8953887093371194E-2</v>
      </c>
      <c r="F2690" s="3">
        <f t="shared" si="1309"/>
        <v>0.44251246984569331</v>
      </c>
      <c r="G2690" s="7">
        <f t="shared" si="1310"/>
        <v>3.0406410864741557E-3</v>
      </c>
      <c r="H2690" s="3">
        <f t="shared" si="1311"/>
        <v>0.24960644547380079</v>
      </c>
      <c r="I2690" s="3">
        <f t="shared" si="1312"/>
        <v>5.8737013697214124E-2</v>
      </c>
      <c r="J2690" s="3">
        <f t="shared" si="1313"/>
        <v>0.72666298630278581</v>
      </c>
      <c r="K2690" s="3">
        <f t="shared" si="1316"/>
        <v>6.7368075732665844E-2</v>
      </c>
      <c r="L2690" s="7">
        <f t="shared" si="1317"/>
        <v>3.2325294446874583E-4</v>
      </c>
      <c r="M2690" s="7">
        <f t="shared" si="1319"/>
        <v>1.4334928748691456E-4</v>
      </c>
      <c r="N2690" s="3">
        <f t="shared" si="1314"/>
        <v>1.6331078118448112E-4</v>
      </c>
      <c r="O2690" s="3">
        <f t="shared" si="1320"/>
        <v>0.24944313513853197</v>
      </c>
      <c r="P2690" s="3">
        <f t="shared" si="1318"/>
        <v>0.24960644591971645</v>
      </c>
    </row>
    <row r="2692" spans="1:16" x14ac:dyDescent="0.25">
      <c r="A2692" s="5" t="s">
        <v>75</v>
      </c>
      <c r="B2692" s="5"/>
      <c r="C2692" s="5"/>
      <c r="D2692" s="5"/>
      <c r="E2692" s="5"/>
      <c r="F2692">
        <f>F2659+1</f>
        <v>82</v>
      </c>
      <c r="G2692" t="s">
        <v>76</v>
      </c>
      <c r="H2692">
        <f>D$18/100</f>
        <v>0.7</v>
      </c>
      <c r="K2692" t="s">
        <v>15</v>
      </c>
    </row>
    <row r="2693" spans="1:16" x14ac:dyDescent="0.25">
      <c r="A2693" s="1" t="s">
        <v>82</v>
      </c>
      <c r="B2693" s="1" t="s">
        <v>182</v>
      </c>
      <c r="C2693" s="1" t="s">
        <v>183</v>
      </c>
      <c r="D2693" s="1" t="s">
        <v>184</v>
      </c>
      <c r="E2693" s="1" t="s">
        <v>185</v>
      </c>
      <c r="F2693" s="1" t="s">
        <v>79</v>
      </c>
      <c r="G2693" s="1" t="s">
        <v>81</v>
      </c>
      <c r="H2693" s="1" t="s">
        <v>84</v>
      </c>
      <c r="I2693" s="1" t="s">
        <v>60</v>
      </c>
      <c r="J2693" s="1" t="s">
        <v>187</v>
      </c>
      <c r="K2693" s="1" t="s">
        <v>86</v>
      </c>
      <c r="L2693" s="1" t="s">
        <v>88</v>
      </c>
      <c r="M2693" s="1" t="s">
        <v>88</v>
      </c>
      <c r="N2693" s="1" t="s">
        <v>90</v>
      </c>
      <c r="O2693" s="1" t="s">
        <v>92</v>
      </c>
      <c r="P2693" s="1" t="s">
        <v>92</v>
      </c>
    </row>
    <row r="2694" spans="1:16" x14ac:dyDescent="0.25">
      <c r="A2694" s="1" t="s">
        <v>77</v>
      </c>
      <c r="B2694" s="1" t="s">
        <v>10</v>
      </c>
      <c r="C2694" s="1" t="s">
        <v>57</v>
      </c>
      <c r="D2694" s="1" t="s">
        <v>59</v>
      </c>
      <c r="E2694" s="1" t="s">
        <v>186</v>
      </c>
      <c r="F2694" s="1" t="s">
        <v>78</v>
      </c>
      <c r="G2694" s="1" t="s">
        <v>80</v>
      </c>
      <c r="H2694" s="1" t="s">
        <v>83</v>
      </c>
      <c r="I2694" s="1" t="s">
        <v>61</v>
      </c>
      <c r="J2694" s="1" t="s">
        <v>188</v>
      </c>
      <c r="K2694" s="1" t="s">
        <v>85</v>
      </c>
      <c r="L2694" s="1" t="s">
        <v>87</v>
      </c>
      <c r="M2694" s="1" t="s">
        <v>28</v>
      </c>
      <c r="N2694" s="1" t="s">
        <v>89</v>
      </c>
      <c r="O2694" s="1" t="s">
        <v>32</v>
      </c>
      <c r="P2694" s="1" t="s">
        <v>91</v>
      </c>
    </row>
    <row r="2695" spans="1:16" x14ac:dyDescent="0.25">
      <c r="A2695" s="1" t="s">
        <v>0</v>
      </c>
      <c r="B2695" s="1" t="s">
        <v>0</v>
      </c>
      <c r="C2695" s="1" t="s">
        <v>97</v>
      </c>
      <c r="D2695" s="1" t="s">
        <v>17</v>
      </c>
      <c r="E2695" s="1" t="s">
        <v>17</v>
      </c>
      <c r="F2695" s="1" t="s">
        <v>22</v>
      </c>
      <c r="G2695" s="1" t="s">
        <v>0</v>
      </c>
      <c r="H2695" s="1" t="s">
        <v>0</v>
      </c>
      <c r="I2695" s="1" t="s">
        <v>0</v>
      </c>
      <c r="J2695" s="1" t="s">
        <v>0</v>
      </c>
      <c r="K2695" s="1" t="s">
        <v>0</v>
      </c>
      <c r="L2695" s="1" t="s">
        <v>20</v>
      </c>
      <c r="M2695" s="1" t="s">
        <v>20</v>
      </c>
      <c r="N2695" s="1" t="s">
        <v>0</v>
      </c>
      <c r="O2695" s="1" t="s">
        <v>0</v>
      </c>
      <c r="P2695" s="1" t="s">
        <v>0</v>
      </c>
    </row>
    <row r="2696" spans="1:16" x14ac:dyDescent="0.25">
      <c r="A2696" s="8">
        <v>0.2</v>
      </c>
      <c r="B2696" s="8">
        <f t="shared" ref="B2696:B2723" si="1321">IF(A2696&lt;$D$24,A2696,2*$D$24-A2696)</f>
        <v>4.9999999999999989E-2</v>
      </c>
      <c r="C2696" s="8">
        <f t="shared" ref="C2696:C2723" si="1322">2*ACOS(($D$24-B2696)/$D$24)</f>
        <v>1.8545904360032242</v>
      </c>
      <c r="D2696" s="8">
        <f t="shared" ref="D2696:D2723" si="1323">$D$24^2*(C2696-SIN(C2696))/2</f>
        <v>6.9889877812751881E-3</v>
      </c>
      <c r="E2696" s="8">
        <f t="shared" ref="E2696:E2723" si="1324">IF(A2696&lt;$D$24,D2696,3.1416*($D$24)^2-D2696)</f>
        <v>4.2098512218724814E-2</v>
      </c>
      <c r="F2696" s="3">
        <f t="shared" ref="F2696:F2723" si="1325">$D$19/E2696</f>
        <v>0.51457175906087338</v>
      </c>
      <c r="G2696" s="7">
        <f t="shared" ref="G2696:G2723" si="1326">F2696^2/(2*32.2)</f>
        <v>4.1115542736490911E-3</v>
      </c>
      <c r="H2696" s="3">
        <f t="shared" ref="H2696:H2723" si="1327">A2696+G2696</f>
        <v>0.2041115542736491</v>
      </c>
      <c r="I2696" s="3">
        <f t="shared" ref="I2696:I2723" si="1328">$D$24*C2696</f>
        <v>0.23182380450040302</v>
      </c>
      <c r="J2696" s="3">
        <f t="shared" ref="J2696:J2723" si="1329">IF(A2696&lt;$D$24,I2696,(2*3.1416*$D$24-I2696))</f>
        <v>0.55357619549959702</v>
      </c>
      <c r="K2696" s="3">
        <f>E2696/J2696</f>
        <v>7.6048270429568104E-2</v>
      </c>
      <c r="L2696" s="7">
        <f>($D$21^2)*(F2696^2)/(($D$20^2)*(K2696^1.333))</f>
        <v>3.7189525515176188E-4</v>
      </c>
      <c r="M2696" s="7">
        <f>D2679</f>
        <v>1.3366169091339006E-4</v>
      </c>
      <c r="N2696" s="3">
        <f t="shared" ref="N2696:N2723" si="1330">((M2696+L2696)/2)*D$30</f>
        <v>1.7694493112280316E-4</v>
      </c>
      <c r="O2696" s="3">
        <f>H2690</f>
        <v>0.24960644547380079</v>
      </c>
      <c r="P2696" s="3">
        <f>N2696+O2696</f>
        <v>0.24978339040492359</v>
      </c>
    </row>
    <row r="2697" spans="1:16" x14ac:dyDescent="0.25">
      <c r="A2697" s="8">
        <f t="shared" ref="A2697:A2723" si="1331">A2696+(P2696-H2696)/2</f>
        <v>0.22283591806563724</v>
      </c>
      <c r="B2697" s="8">
        <f t="shared" si="1321"/>
        <v>2.716408193436276E-2</v>
      </c>
      <c r="C2697" s="8">
        <f t="shared" si="1322"/>
        <v>1.3436490914453094</v>
      </c>
      <c r="D2697" s="8">
        <f t="shared" si="1323"/>
        <v>2.8854397896663428E-3</v>
      </c>
      <c r="E2697" s="8">
        <f t="shared" si="1324"/>
        <v>4.6202060210333656E-2</v>
      </c>
      <c r="F2697" s="3">
        <f t="shared" si="1325"/>
        <v>0.46886882073258213</v>
      </c>
      <c r="G2697" s="7">
        <f t="shared" si="1326"/>
        <v>3.4136330909186677E-3</v>
      </c>
      <c r="H2697" s="3">
        <f t="shared" si="1327"/>
        <v>0.2262495511565559</v>
      </c>
      <c r="I2697" s="3">
        <f t="shared" si="1328"/>
        <v>0.16795613643066368</v>
      </c>
      <c r="J2697" s="3">
        <f t="shared" si="1329"/>
        <v>0.61744386356933634</v>
      </c>
      <c r="K2697" s="3">
        <f t="shared" ref="K2697:K2723" si="1332">E2697/J2697</f>
        <v>7.482795268746785E-2</v>
      </c>
      <c r="L2697" s="7">
        <f t="shared" ref="L2697:L2723" si="1333">($D$21^2)*(F2697^2)/(($D$20^2)*(K2697^1.333))</f>
        <v>3.1549785609585234E-4</v>
      </c>
      <c r="M2697" s="7">
        <f>M2696</f>
        <v>1.3366169091339006E-4</v>
      </c>
      <c r="N2697" s="3">
        <f t="shared" si="1330"/>
        <v>1.5720584145323483E-4</v>
      </c>
      <c r="O2697" s="3">
        <f>O2696</f>
        <v>0.24960644547380079</v>
      </c>
      <c r="P2697" s="3">
        <f t="shared" ref="P2697:P2723" si="1334">N2697+O2697</f>
        <v>0.24976365131525402</v>
      </c>
    </row>
    <row r="2698" spans="1:16" x14ac:dyDescent="0.25">
      <c r="A2698" s="8">
        <f t="shared" si="1331"/>
        <v>0.23459296814498631</v>
      </c>
      <c r="B2698" s="8">
        <f t="shared" si="1321"/>
        <v>1.5407031855013686E-2</v>
      </c>
      <c r="C2698" s="8">
        <f t="shared" si="1322"/>
        <v>1.0034936737592886</v>
      </c>
      <c r="D2698" s="8">
        <f t="shared" si="1323"/>
        <v>1.2510952202577051E-3</v>
      </c>
      <c r="E2698" s="8">
        <f t="shared" si="1324"/>
        <v>4.7836404779742298E-2</v>
      </c>
      <c r="F2698" s="3">
        <f t="shared" si="1325"/>
        <v>0.45284978221040123</v>
      </c>
      <c r="G2698" s="7">
        <f t="shared" si="1326"/>
        <v>3.1843621932920469E-3</v>
      </c>
      <c r="H2698" s="3">
        <f t="shared" si="1327"/>
        <v>0.23777733033827836</v>
      </c>
      <c r="I2698" s="3">
        <f t="shared" si="1328"/>
        <v>0.12543670921991107</v>
      </c>
      <c r="J2698" s="3">
        <f t="shared" si="1329"/>
        <v>0.65996329078008897</v>
      </c>
      <c r="K2698" s="3">
        <f t="shared" si="1332"/>
        <v>7.2483432712141874E-2</v>
      </c>
      <c r="L2698" s="7">
        <f t="shared" si="1333"/>
        <v>3.0706541453706871E-4</v>
      </c>
      <c r="M2698" s="7">
        <f t="shared" ref="M2698:M2723" si="1335">M2697</f>
        <v>1.3366169091339006E-4</v>
      </c>
      <c r="N2698" s="3">
        <f t="shared" si="1330"/>
        <v>1.5425448690766056E-4</v>
      </c>
      <c r="O2698" s="3">
        <f t="shared" ref="O2698:O2723" si="1336">O2697</f>
        <v>0.24960644547380079</v>
      </c>
      <c r="P2698" s="3">
        <f t="shared" si="1334"/>
        <v>0.24976069996070846</v>
      </c>
    </row>
    <row r="2699" spans="1:16" x14ac:dyDescent="0.25">
      <c r="A2699" s="8">
        <f t="shared" si="1331"/>
        <v>0.24058465295620135</v>
      </c>
      <c r="B2699" s="8">
        <f t="shared" si="1321"/>
        <v>9.4153470437986497E-3</v>
      </c>
      <c r="C2699" s="8">
        <f t="shared" si="1322"/>
        <v>0.78121868265794436</v>
      </c>
      <c r="D2699" s="8">
        <f t="shared" si="1323"/>
        <v>6.0213599939628985E-4</v>
      </c>
      <c r="E2699" s="8">
        <f t="shared" si="1324"/>
        <v>4.8485364000603708E-2</v>
      </c>
      <c r="F2699" s="3">
        <f t="shared" si="1325"/>
        <v>0.44678855016877189</v>
      </c>
      <c r="G2699" s="7">
        <f t="shared" si="1326"/>
        <v>3.0996895739427511E-3</v>
      </c>
      <c r="H2699" s="3">
        <f t="shared" si="1327"/>
        <v>0.24368434253014409</v>
      </c>
      <c r="I2699" s="3">
        <f t="shared" si="1328"/>
        <v>9.7652335332243045E-2</v>
      </c>
      <c r="J2699" s="3">
        <f t="shared" si="1329"/>
        <v>0.68774766466775694</v>
      </c>
      <c r="K2699" s="3">
        <f t="shared" si="1332"/>
        <v>7.049876937644918E-2</v>
      </c>
      <c r="L2699" s="7">
        <f t="shared" si="1333"/>
        <v>3.1016937643880233E-4</v>
      </c>
      <c r="M2699" s="7">
        <f t="shared" si="1335"/>
        <v>1.3366169091339006E-4</v>
      </c>
      <c r="N2699" s="3">
        <f t="shared" si="1330"/>
        <v>1.5534087357326734E-4</v>
      </c>
      <c r="O2699" s="3">
        <f t="shared" si="1336"/>
        <v>0.24960644547380079</v>
      </c>
      <c r="P2699" s="3">
        <f t="shared" si="1334"/>
        <v>0.24976178634737406</v>
      </c>
    </row>
    <row r="2700" spans="1:16" x14ac:dyDescent="0.25">
      <c r="A2700" s="8">
        <f t="shared" si="1331"/>
        <v>0.24362337486481633</v>
      </c>
      <c r="B2700" s="8">
        <f t="shared" si="1321"/>
        <v>6.3766251351836667E-3</v>
      </c>
      <c r="C2700" s="8">
        <f t="shared" si="1322"/>
        <v>0.64157756052789416</v>
      </c>
      <c r="D2700" s="8">
        <f t="shared" si="1323"/>
        <v>3.3685553283033503E-4</v>
      </c>
      <c r="E2700" s="8">
        <f t="shared" si="1324"/>
        <v>4.8750644467169667E-2</v>
      </c>
      <c r="F2700" s="3">
        <f t="shared" si="1325"/>
        <v>0.44435731512889631</v>
      </c>
      <c r="G2700" s="7">
        <f t="shared" si="1326"/>
        <v>3.0660469488907028E-3</v>
      </c>
      <c r="H2700" s="3">
        <f t="shared" si="1327"/>
        <v>0.24668942181370704</v>
      </c>
      <c r="I2700" s="3">
        <f t="shared" si="1328"/>
        <v>8.0197195065986771E-2</v>
      </c>
      <c r="J2700" s="3">
        <f t="shared" si="1329"/>
        <v>0.70520280493401322</v>
      </c>
      <c r="K2700" s="3">
        <f t="shared" si="1332"/>
        <v>6.9129963928222501E-2</v>
      </c>
      <c r="L2700" s="7">
        <f t="shared" si="1333"/>
        <v>3.1492728158465235E-4</v>
      </c>
      <c r="M2700" s="7">
        <f t="shared" si="1335"/>
        <v>1.3366169091339006E-4</v>
      </c>
      <c r="N2700" s="3">
        <f t="shared" si="1330"/>
        <v>1.5700614037431483E-4</v>
      </c>
      <c r="O2700" s="3">
        <f t="shared" si="1336"/>
        <v>0.24960644547380079</v>
      </c>
      <c r="P2700" s="3">
        <f t="shared" si="1334"/>
        <v>0.2497634516141751</v>
      </c>
    </row>
    <row r="2701" spans="1:16" x14ac:dyDescent="0.25">
      <c r="A2701" s="8">
        <f t="shared" si="1331"/>
        <v>0.24516038976505036</v>
      </c>
      <c r="B2701" s="8">
        <f t="shared" si="1321"/>
        <v>4.8396102349496373E-3</v>
      </c>
      <c r="C2701" s="8">
        <f t="shared" si="1322"/>
        <v>0.55834990213050029</v>
      </c>
      <c r="D2701" s="8">
        <f t="shared" si="1323"/>
        <v>2.2314437962194997E-4</v>
      </c>
      <c r="E2701" s="8">
        <f t="shared" si="1324"/>
        <v>4.8864355620378053E-2</v>
      </c>
      <c r="F2701" s="3">
        <f t="shared" si="1325"/>
        <v>0.44332326112166787</v>
      </c>
      <c r="G2701" s="7">
        <f t="shared" si="1326"/>
        <v>3.0517936933470574E-3</v>
      </c>
      <c r="H2701" s="3">
        <f t="shared" si="1327"/>
        <v>0.24821218345839741</v>
      </c>
      <c r="I2701" s="3">
        <f t="shared" si="1328"/>
        <v>6.9793737766312536E-2</v>
      </c>
      <c r="J2701" s="3">
        <f t="shared" si="1329"/>
        <v>0.7156062622336874</v>
      </c>
      <c r="K2701" s="3">
        <f t="shared" si="1332"/>
        <v>6.8283856918542413E-2</v>
      </c>
      <c r="L2701" s="7">
        <f t="shared" si="1333"/>
        <v>3.1865146608218113E-4</v>
      </c>
      <c r="M2701" s="7">
        <f t="shared" si="1335"/>
        <v>1.3366169091339006E-4</v>
      </c>
      <c r="N2701" s="3">
        <f t="shared" si="1330"/>
        <v>1.583096049484499E-4</v>
      </c>
      <c r="O2701" s="3">
        <f t="shared" si="1336"/>
        <v>0.24960644547380079</v>
      </c>
      <c r="P2701" s="3">
        <f t="shared" si="1334"/>
        <v>0.24976475507874923</v>
      </c>
    </row>
    <row r="2702" spans="1:16" x14ac:dyDescent="0.25">
      <c r="A2702" s="8">
        <f t="shared" si="1331"/>
        <v>0.24593667557522628</v>
      </c>
      <c r="B2702" s="8">
        <f t="shared" si="1321"/>
        <v>4.0633244247737232E-3</v>
      </c>
      <c r="C2702" s="8">
        <f t="shared" si="1322"/>
        <v>0.51134529455855926</v>
      </c>
      <c r="D2702" s="8">
        <f t="shared" si="1323"/>
        <v>1.7183118240966669E-4</v>
      </c>
      <c r="E2702" s="8">
        <f t="shared" si="1324"/>
        <v>4.8915668817590331E-2</v>
      </c>
      <c r="F2702" s="3">
        <f t="shared" si="1325"/>
        <v>0.44285820903352086</v>
      </c>
      <c r="G2702" s="7">
        <f t="shared" si="1326"/>
        <v>3.0453943060307089E-3</v>
      </c>
      <c r="H2702" s="3">
        <f t="shared" si="1327"/>
        <v>0.24898206988125698</v>
      </c>
      <c r="I2702" s="3">
        <f t="shared" si="1328"/>
        <v>6.3918161819819908E-2</v>
      </c>
      <c r="J2702" s="3">
        <f t="shared" si="1329"/>
        <v>0.72148183818018008</v>
      </c>
      <c r="K2702" s="3">
        <f t="shared" si="1332"/>
        <v>6.7798891432904407E-2</v>
      </c>
      <c r="L2702" s="7">
        <f t="shared" si="1333"/>
        <v>3.2101883703517718E-4</v>
      </c>
      <c r="M2702" s="7">
        <f t="shared" si="1335"/>
        <v>1.3366169091339006E-4</v>
      </c>
      <c r="N2702" s="3">
        <f t="shared" si="1330"/>
        <v>1.5913818478199853E-4</v>
      </c>
      <c r="O2702" s="3">
        <f t="shared" si="1336"/>
        <v>0.24960644547380079</v>
      </c>
      <c r="P2702" s="3">
        <f t="shared" si="1334"/>
        <v>0.24976558365858278</v>
      </c>
    </row>
    <row r="2703" spans="1:16" x14ac:dyDescent="0.25">
      <c r="A2703" s="8">
        <f t="shared" si="1331"/>
        <v>0.24632843246388919</v>
      </c>
      <c r="B2703" s="8">
        <f t="shared" si="1321"/>
        <v>3.6715675361108091E-3</v>
      </c>
      <c r="C2703" s="8">
        <f t="shared" si="1322"/>
        <v>0.48594212267442805</v>
      </c>
      <c r="D2703" s="8">
        <f t="shared" si="1323"/>
        <v>1.4766014001655952E-4</v>
      </c>
      <c r="E2703" s="8">
        <f t="shared" si="1324"/>
        <v>4.8939839859983437E-2</v>
      </c>
      <c r="F2703" s="3">
        <f t="shared" si="1325"/>
        <v>0.44263948448159529</v>
      </c>
      <c r="G2703" s="7">
        <f t="shared" si="1326"/>
        <v>3.0423868512753482E-3</v>
      </c>
      <c r="H2703" s="3">
        <f t="shared" si="1327"/>
        <v>0.24937081931516453</v>
      </c>
      <c r="I2703" s="3">
        <f t="shared" si="1328"/>
        <v>6.0742765334303506E-2</v>
      </c>
      <c r="J2703" s="3">
        <f t="shared" si="1329"/>
        <v>0.72465723466569654</v>
      </c>
      <c r="K2703" s="3">
        <f t="shared" si="1332"/>
        <v>6.7535156649006167E-2</v>
      </c>
      <c r="L2703" s="7">
        <f t="shared" si="1333"/>
        <v>3.2237233528822592E-4</v>
      </c>
      <c r="M2703" s="7">
        <f t="shared" si="1335"/>
        <v>1.3366169091339006E-4</v>
      </c>
      <c r="N2703" s="3">
        <f t="shared" si="1330"/>
        <v>1.5961190917056559E-4</v>
      </c>
      <c r="O2703" s="3">
        <f t="shared" si="1336"/>
        <v>0.24960644547380079</v>
      </c>
      <c r="P2703" s="3">
        <f t="shared" si="1334"/>
        <v>0.24976605738297136</v>
      </c>
    </row>
    <row r="2704" spans="1:16" x14ac:dyDescent="0.25">
      <c r="A2704" s="8">
        <f t="shared" si="1331"/>
        <v>0.24652605149779261</v>
      </c>
      <c r="B2704" s="8">
        <f t="shared" si="1321"/>
        <v>3.4739485022073913E-3</v>
      </c>
      <c r="C2704" s="8">
        <f t="shared" si="1322"/>
        <v>0.47262060363607938</v>
      </c>
      <c r="D2704" s="8">
        <f t="shared" si="1323"/>
        <v>1.3593303863428455E-4</v>
      </c>
      <c r="E2704" s="8">
        <f t="shared" si="1324"/>
        <v>4.8951566961365711E-2</v>
      </c>
      <c r="F2704" s="3">
        <f t="shared" si="1325"/>
        <v>0.44253344337949102</v>
      </c>
      <c r="G2704" s="7">
        <f t="shared" si="1326"/>
        <v>3.040929324678714E-3</v>
      </c>
      <c r="H2704" s="3">
        <f t="shared" si="1327"/>
        <v>0.24956698082247133</v>
      </c>
      <c r="I2704" s="3">
        <f t="shared" si="1328"/>
        <v>5.9077575454509923E-2</v>
      </c>
      <c r="J2704" s="3">
        <f t="shared" si="1329"/>
        <v>0.72632242454549001</v>
      </c>
      <c r="K2704" s="3">
        <f t="shared" si="1332"/>
        <v>6.7396469263630521E-2</v>
      </c>
      <c r="L2704" s="7">
        <f t="shared" si="1333"/>
        <v>3.2310205011383628E-4</v>
      </c>
      <c r="M2704" s="7">
        <f t="shared" si="1335"/>
        <v>1.3366169091339006E-4</v>
      </c>
      <c r="N2704" s="3">
        <f t="shared" si="1330"/>
        <v>1.5986730935952921E-4</v>
      </c>
      <c r="O2704" s="3">
        <f t="shared" si="1336"/>
        <v>0.24960644547380079</v>
      </c>
      <c r="P2704" s="3">
        <f t="shared" si="1334"/>
        <v>0.2497663127831603</v>
      </c>
    </row>
    <row r="2705" spans="1:16" x14ac:dyDescent="0.25">
      <c r="A2705" s="8">
        <f t="shared" si="1331"/>
        <v>0.24662571747813711</v>
      </c>
      <c r="B2705" s="8">
        <f t="shared" si="1321"/>
        <v>3.3742825218628925E-3</v>
      </c>
      <c r="C2705" s="8">
        <f t="shared" si="1322"/>
        <v>0.46576037120643665</v>
      </c>
      <c r="D2705" s="8">
        <f t="shared" si="1323"/>
        <v>1.3014111933711209E-4</v>
      </c>
      <c r="E2705" s="8">
        <f t="shared" si="1324"/>
        <v>4.8957358880662889E-2</v>
      </c>
      <c r="F2705" s="3">
        <f t="shared" si="1325"/>
        <v>0.44248108928913654</v>
      </c>
      <c r="G2705" s="7">
        <f t="shared" si="1326"/>
        <v>3.0402098505978386E-3</v>
      </c>
      <c r="H2705" s="3">
        <f t="shared" si="1327"/>
        <v>0.24966592732873494</v>
      </c>
      <c r="I2705" s="3">
        <f t="shared" si="1328"/>
        <v>5.8220046400804581E-2</v>
      </c>
      <c r="J2705" s="3">
        <f t="shared" si="1329"/>
        <v>0.72717995359919541</v>
      </c>
      <c r="K2705" s="3">
        <f t="shared" si="1332"/>
        <v>6.7324956688295953E-2</v>
      </c>
      <c r="L2705" s="7">
        <f t="shared" si="1333"/>
        <v>3.2348306214559846E-4</v>
      </c>
      <c r="M2705" s="7">
        <f t="shared" si="1335"/>
        <v>1.3366169091339006E-4</v>
      </c>
      <c r="N2705" s="3">
        <f t="shared" si="1330"/>
        <v>1.6000066357064598E-4</v>
      </c>
      <c r="O2705" s="3">
        <f t="shared" si="1336"/>
        <v>0.24960644547380079</v>
      </c>
      <c r="P2705" s="3">
        <f t="shared" si="1334"/>
        <v>0.24976644613737142</v>
      </c>
    </row>
    <row r="2706" spans="1:16" x14ac:dyDescent="0.25">
      <c r="A2706" s="8">
        <f t="shared" si="1331"/>
        <v>0.24667597688245535</v>
      </c>
      <c r="B2706" s="8">
        <f t="shared" si="1321"/>
        <v>3.32402311754465E-3</v>
      </c>
      <c r="C2706" s="8">
        <f t="shared" si="1322"/>
        <v>0.46226300125888375</v>
      </c>
      <c r="D2706" s="8">
        <f t="shared" si="1323"/>
        <v>1.2725206923138626E-4</v>
      </c>
      <c r="E2706" s="8">
        <f t="shared" si="1324"/>
        <v>4.8960247930768613E-2</v>
      </c>
      <c r="F2706" s="3">
        <f t="shared" si="1325"/>
        <v>0.44245497933071476</v>
      </c>
      <c r="G2706" s="7">
        <f t="shared" si="1326"/>
        <v>3.0398510673065719E-3</v>
      </c>
      <c r="H2706" s="3">
        <f t="shared" si="1327"/>
        <v>0.24971582794976191</v>
      </c>
      <c r="I2706" s="3">
        <f t="shared" si="1328"/>
        <v>5.7782875157360469E-2</v>
      </c>
      <c r="J2706" s="3">
        <f t="shared" si="1329"/>
        <v>0.72761712484263952</v>
      </c>
      <c r="K2706" s="3">
        <f t="shared" si="1332"/>
        <v>6.7288476671514788E-2</v>
      </c>
      <c r="L2706" s="7">
        <f t="shared" si="1333"/>
        <v>3.2367865445655718E-4</v>
      </c>
      <c r="M2706" s="7">
        <f t="shared" si="1335"/>
        <v>1.3366169091339006E-4</v>
      </c>
      <c r="N2706" s="3">
        <f t="shared" si="1330"/>
        <v>1.6006912087948152E-4</v>
      </c>
      <c r="O2706" s="3">
        <f t="shared" si="1336"/>
        <v>0.24960644547380079</v>
      </c>
      <c r="P2706" s="3">
        <f t="shared" si="1334"/>
        <v>0.24976651459468027</v>
      </c>
    </row>
    <row r="2707" spans="1:16" x14ac:dyDescent="0.25">
      <c r="A2707" s="8">
        <f t="shared" si="1331"/>
        <v>0.24670132020491453</v>
      </c>
      <c r="B2707" s="8">
        <f t="shared" si="1321"/>
        <v>3.2986797950854685E-3</v>
      </c>
      <c r="C2707" s="8">
        <f t="shared" si="1322"/>
        <v>0.46048955876169373</v>
      </c>
      <c r="D2707" s="8">
        <f t="shared" si="1323"/>
        <v>1.2580339580174323E-4</v>
      </c>
      <c r="E2707" s="8">
        <f t="shared" si="1324"/>
        <v>4.8961696604198253E-2</v>
      </c>
      <c r="F2707" s="3">
        <f t="shared" si="1325"/>
        <v>0.44244188802022466</v>
      </c>
      <c r="G2707" s="7">
        <f t="shared" si="1326"/>
        <v>3.0396711843928728E-3</v>
      </c>
      <c r="H2707" s="3">
        <f t="shared" si="1327"/>
        <v>0.24974099138930742</v>
      </c>
      <c r="I2707" s="3">
        <f t="shared" si="1328"/>
        <v>5.7561194845211716E-2</v>
      </c>
      <c r="J2707" s="3">
        <f t="shared" si="1329"/>
        <v>0.72783880515478827</v>
      </c>
      <c r="K2707" s="3">
        <f t="shared" si="1332"/>
        <v>6.7269972770668152E-2</v>
      </c>
      <c r="L2707" s="7">
        <f t="shared" si="1333"/>
        <v>3.2377818159403873E-4</v>
      </c>
      <c r="M2707" s="7">
        <f t="shared" si="1335"/>
        <v>1.3366169091339006E-4</v>
      </c>
      <c r="N2707" s="3">
        <f t="shared" si="1330"/>
        <v>1.6010395537760007E-4</v>
      </c>
      <c r="O2707" s="3">
        <f t="shared" si="1336"/>
        <v>0.24960644547380079</v>
      </c>
      <c r="P2707" s="3">
        <f t="shared" si="1334"/>
        <v>0.24976654942917839</v>
      </c>
    </row>
    <row r="2708" spans="1:16" x14ac:dyDescent="0.25">
      <c r="A2708" s="8">
        <f t="shared" si="1331"/>
        <v>0.24671409922485002</v>
      </c>
      <c r="B2708" s="8">
        <f t="shared" si="1321"/>
        <v>3.2859007751499802E-3</v>
      </c>
      <c r="C2708" s="8">
        <f t="shared" si="1322"/>
        <v>0.45959277584827474</v>
      </c>
      <c r="D2708" s="8">
        <f t="shared" si="1323"/>
        <v>1.2507499922787381E-4</v>
      </c>
      <c r="E2708" s="8">
        <f t="shared" si="1324"/>
        <v>4.8962425000772122E-2</v>
      </c>
      <c r="F2708" s="3">
        <f t="shared" si="1325"/>
        <v>0.44243530596969582</v>
      </c>
      <c r="G2708" s="7">
        <f t="shared" si="1326"/>
        <v>3.0395807448524589E-3</v>
      </c>
      <c r="H2708" s="3">
        <f t="shared" si="1327"/>
        <v>0.24975367996970249</v>
      </c>
      <c r="I2708" s="3">
        <f t="shared" si="1328"/>
        <v>5.7449096981034342E-2</v>
      </c>
      <c r="J2708" s="3">
        <f t="shared" si="1329"/>
        <v>0.7279509030189657</v>
      </c>
      <c r="K2708" s="3">
        <f t="shared" si="1332"/>
        <v>6.7260614414673625E-2</v>
      </c>
      <c r="L2708" s="7">
        <f t="shared" si="1333"/>
        <v>3.2382859828136522E-4</v>
      </c>
      <c r="M2708" s="7">
        <f t="shared" si="1335"/>
        <v>1.3366169091339006E-4</v>
      </c>
      <c r="N2708" s="3">
        <f t="shared" si="1330"/>
        <v>1.6012160121816433E-4</v>
      </c>
      <c r="O2708" s="3">
        <f t="shared" si="1336"/>
        <v>0.24960644547380079</v>
      </c>
      <c r="P2708" s="3">
        <f t="shared" si="1334"/>
        <v>0.24976656707501896</v>
      </c>
    </row>
    <row r="2709" spans="1:16" x14ac:dyDescent="0.25">
      <c r="A2709" s="8">
        <f t="shared" si="1331"/>
        <v>0.24672054277750827</v>
      </c>
      <c r="B2709" s="8">
        <f t="shared" si="1321"/>
        <v>3.2794572224917329E-3</v>
      </c>
      <c r="C2709" s="8">
        <f t="shared" si="1322"/>
        <v>0.45913993937348385</v>
      </c>
      <c r="D2709" s="8">
        <f t="shared" si="1323"/>
        <v>1.247082498477721E-4</v>
      </c>
      <c r="E2709" s="8">
        <f t="shared" si="1324"/>
        <v>4.8962791750152224E-2</v>
      </c>
      <c r="F2709" s="3">
        <f t="shared" si="1325"/>
        <v>0.44243199196597177</v>
      </c>
      <c r="G2709" s="7">
        <f t="shared" si="1326"/>
        <v>3.0395352098599024E-3</v>
      </c>
      <c r="H2709" s="3">
        <f t="shared" si="1327"/>
        <v>0.24976007798736816</v>
      </c>
      <c r="I2709" s="3">
        <f t="shared" si="1328"/>
        <v>5.7392492421685481E-2</v>
      </c>
      <c r="J2709" s="3">
        <f t="shared" si="1329"/>
        <v>0.72800750757831456</v>
      </c>
      <c r="K2709" s="3">
        <f t="shared" si="1332"/>
        <v>6.7255888490799817E-2</v>
      </c>
      <c r="L2709" s="7">
        <f t="shared" si="1333"/>
        <v>3.2385407905812121E-4</v>
      </c>
      <c r="M2709" s="7">
        <f t="shared" si="1335"/>
        <v>1.3366169091339006E-4</v>
      </c>
      <c r="N2709" s="3">
        <f t="shared" si="1330"/>
        <v>1.6013051949002893E-4</v>
      </c>
      <c r="O2709" s="3">
        <f t="shared" si="1336"/>
        <v>0.24960644547380079</v>
      </c>
      <c r="P2709" s="3">
        <f t="shared" si="1334"/>
        <v>0.24976657599329083</v>
      </c>
    </row>
    <row r="2710" spans="1:16" x14ac:dyDescent="0.25">
      <c r="A2710" s="8">
        <f t="shared" si="1331"/>
        <v>0.2467237917804696</v>
      </c>
      <c r="B2710" s="8">
        <f t="shared" si="1321"/>
        <v>3.2762082195303965E-3</v>
      </c>
      <c r="C2710" s="8">
        <f t="shared" si="1322"/>
        <v>0.45891144125029859</v>
      </c>
      <c r="D2710" s="8">
        <f t="shared" si="1323"/>
        <v>1.2452346022576556E-4</v>
      </c>
      <c r="E2710" s="8">
        <f t="shared" si="1324"/>
        <v>4.8962976539774231E-2</v>
      </c>
      <c r="F2710" s="3">
        <f t="shared" si="1325"/>
        <v>0.44243032219737644</v>
      </c>
      <c r="G2710" s="7">
        <f t="shared" si="1326"/>
        <v>3.0395122670756878E-3</v>
      </c>
      <c r="H2710" s="3">
        <f t="shared" si="1327"/>
        <v>0.24976330404754529</v>
      </c>
      <c r="I2710" s="3">
        <f t="shared" si="1328"/>
        <v>5.7363930156287324E-2</v>
      </c>
      <c r="J2710" s="3">
        <f t="shared" si="1329"/>
        <v>0.72803606984371272</v>
      </c>
      <c r="K2710" s="3">
        <f t="shared" si="1332"/>
        <v>6.7253503731326242E-2</v>
      </c>
      <c r="L2710" s="7">
        <f t="shared" si="1333"/>
        <v>3.2386694221611851E-4</v>
      </c>
      <c r="M2710" s="7">
        <f>M2702</f>
        <v>1.3366169091339006E-4</v>
      </c>
      <c r="N2710" s="3">
        <f t="shared" si="1330"/>
        <v>1.6013502159532798E-4</v>
      </c>
      <c r="O2710" s="3">
        <f>O2702</f>
        <v>0.24960644547380079</v>
      </c>
      <c r="P2710" s="3">
        <f t="shared" si="1334"/>
        <v>0.2497665804953961</v>
      </c>
    </row>
    <row r="2711" spans="1:16" x14ac:dyDescent="0.25">
      <c r="A2711" s="8">
        <f t="shared" si="1331"/>
        <v>0.24672543000439501</v>
      </c>
      <c r="B2711" s="8">
        <f t="shared" si="1321"/>
        <v>3.2745699956049923E-3</v>
      </c>
      <c r="C2711" s="8">
        <f t="shared" si="1322"/>
        <v>0.45879618471061301</v>
      </c>
      <c r="D2711" s="8">
        <f t="shared" si="1323"/>
        <v>1.2443031921526102E-4</v>
      </c>
      <c r="E2711" s="8">
        <f t="shared" si="1324"/>
        <v>4.8963069680784739E-2</v>
      </c>
      <c r="F2711" s="3">
        <f t="shared" si="1325"/>
        <v>0.4424294805751588</v>
      </c>
      <c r="G2711" s="7">
        <f t="shared" si="1326"/>
        <v>3.0395007031367204E-3</v>
      </c>
      <c r="H2711" s="3">
        <f t="shared" si="1327"/>
        <v>0.24976493070753172</v>
      </c>
      <c r="I2711" s="3">
        <f t="shared" si="1328"/>
        <v>5.7349523088826626E-2</v>
      </c>
      <c r="J2711" s="3">
        <f t="shared" si="1329"/>
        <v>0.72805047691117331</v>
      </c>
      <c r="K2711" s="3">
        <f t="shared" si="1332"/>
        <v>6.7252300813695556E-2</v>
      </c>
      <c r="L2711" s="7">
        <f t="shared" si="1333"/>
        <v>3.2387343196958512E-4</v>
      </c>
      <c r="M2711" s="7">
        <f t="shared" si="1335"/>
        <v>1.3366169091339006E-4</v>
      </c>
      <c r="N2711" s="3">
        <f t="shared" si="1330"/>
        <v>1.6013729300904129E-4</v>
      </c>
      <c r="O2711" s="3">
        <f t="shared" si="1336"/>
        <v>0.24960644547380079</v>
      </c>
      <c r="P2711" s="3">
        <f t="shared" si="1334"/>
        <v>0.24976658276680982</v>
      </c>
    </row>
    <row r="2712" spans="1:16" x14ac:dyDescent="0.25">
      <c r="A2712" s="8">
        <f t="shared" si="1331"/>
        <v>0.24672625603403406</v>
      </c>
      <c r="B2712" s="8">
        <f t="shared" si="1321"/>
        <v>3.2737439659659417E-3</v>
      </c>
      <c r="C2712" s="8">
        <f t="shared" si="1322"/>
        <v>0.45873805896225317</v>
      </c>
      <c r="D2712" s="8">
        <f t="shared" si="1323"/>
        <v>1.2438336412326024E-4</v>
      </c>
      <c r="E2712" s="8">
        <f t="shared" si="1324"/>
        <v>4.8963116635876741E-2</v>
      </c>
      <c r="F2712" s="3">
        <f t="shared" si="1325"/>
        <v>0.4424290562901379</v>
      </c>
      <c r="G2712" s="7">
        <f t="shared" si="1326"/>
        <v>3.0394948734438197E-3</v>
      </c>
      <c r="H2712" s="3">
        <f t="shared" si="1327"/>
        <v>0.24976575090747788</v>
      </c>
      <c r="I2712" s="3">
        <f t="shared" si="1328"/>
        <v>5.7342257370281646E-2</v>
      </c>
      <c r="J2712" s="3">
        <f t="shared" si="1329"/>
        <v>0.72805774262971834</v>
      </c>
      <c r="K2712" s="3">
        <f t="shared" si="1332"/>
        <v>6.7251694156872405E-2</v>
      </c>
      <c r="L2712" s="7">
        <f t="shared" si="1333"/>
        <v>3.2387670522892762E-4</v>
      </c>
      <c r="M2712" s="7">
        <f t="shared" si="1335"/>
        <v>1.3366169091339006E-4</v>
      </c>
      <c r="N2712" s="3">
        <f t="shared" si="1330"/>
        <v>1.6013843864981118E-4</v>
      </c>
      <c r="O2712" s="3">
        <f t="shared" si="1336"/>
        <v>0.24960644547380079</v>
      </c>
      <c r="P2712" s="3">
        <f t="shared" si="1334"/>
        <v>0.2497665839124506</v>
      </c>
    </row>
    <row r="2713" spans="1:16" x14ac:dyDescent="0.25">
      <c r="A2713" s="8">
        <f t="shared" si="1331"/>
        <v>0.24672667253652042</v>
      </c>
      <c r="B2713" s="8">
        <f t="shared" si="1321"/>
        <v>3.2733274634795806E-3</v>
      </c>
      <c r="C2713" s="8">
        <f t="shared" si="1322"/>
        <v>0.45870874792517169</v>
      </c>
      <c r="D2713" s="8">
        <f t="shared" si="1323"/>
        <v>1.2435969053972663E-4</v>
      </c>
      <c r="E2713" s="8">
        <f t="shared" si="1324"/>
        <v>4.8963140309460272E-2</v>
      </c>
      <c r="F2713" s="3">
        <f t="shared" si="1325"/>
        <v>0.44242884237654584</v>
      </c>
      <c r="G2713" s="7">
        <f t="shared" si="1326"/>
        <v>3.0394919342647581E-3</v>
      </c>
      <c r="H2713" s="3">
        <f t="shared" si="1327"/>
        <v>0.24976616447078517</v>
      </c>
      <c r="I2713" s="3">
        <f t="shared" si="1328"/>
        <v>5.7338593490646461E-2</v>
      </c>
      <c r="J2713" s="3">
        <f t="shared" si="1329"/>
        <v>0.72806140650935358</v>
      </c>
      <c r="K2713" s="3">
        <f t="shared" si="1332"/>
        <v>6.725138823689486E-2</v>
      </c>
      <c r="L2713" s="7">
        <f t="shared" si="1333"/>
        <v>3.2387835592785348E-4</v>
      </c>
      <c r="M2713" s="7">
        <f t="shared" si="1335"/>
        <v>1.3366169091339006E-4</v>
      </c>
      <c r="N2713" s="3">
        <f t="shared" si="1330"/>
        <v>1.6013901639443524E-4</v>
      </c>
      <c r="O2713" s="3">
        <f t="shared" si="1336"/>
        <v>0.24960644547380079</v>
      </c>
      <c r="P2713" s="3">
        <f t="shared" si="1334"/>
        <v>0.24976658449019523</v>
      </c>
    </row>
    <row r="2714" spans="1:16" x14ac:dyDescent="0.25">
      <c r="A2714" s="8">
        <f t="shared" si="1331"/>
        <v>0.24672688254622543</v>
      </c>
      <c r="B2714" s="8">
        <f t="shared" si="1321"/>
        <v>3.2731174537745655E-3</v>
      </c>
      <c r="C2714" s="8">
        <f t="shared" si="1322"/>
        <v>0.45869396795845052</v>
      </c>
      <c r="D2714" s="8">
        <f t="shared" si="1323"/>
        <v>1.2434775436232165E-4</v>
      </c>
      <c r="E2714" s="8">
        <f t="shared" si="1324"/>
        <v>4.896315224563768E-2</v>
      </c>
      <c r="F2714" s="3">
        <f t="shared" si="1325"/>
        <v>0.44242873452178344</v>
      </c>
      <c r="G2714" s="7">
        <f t="shared" si="1326"/>
        <v>3.0394904523376818E-3</v>
      </c>
      <c r="H2714" s="3">
        <f t="shared" si="1327"/>
        <v>0.24976637299856311</v>
      </c>
      <c r="I2714" s="3">
        <f t="shared" si="1328"/>
        <v>5.7336745994806315E-2</v>
      </c>
      <c r="J2714" s="3">
        <f t="shared" si="1329"/>
        <v>0.72806325400519367</v>
      </c>
      <c r="K2714" s="3">
        <f t="shared" si="1332"/>
        <v>6.7251233977657116E-2</v>
      </c>
      <c r="L2714" s="7">
        <f t="shared" si="1333"/>
        <v>3.2387918830980911E-4</v>
      </c>
      <c r="M2714" s="7">
        <f t="shared" si="1335"/>
        <v>1.3366169091339006E-4</v>
      </c>
      <c r="N2714" s="3">
        <f t="shared" si="1330"/>
        <v>1.6013930772811971E-4</v>
      </c>
      <c r="O2714" s="3">
        <f t="shared" si="1336"/>
        <v>0.24960644547380079</v>
      </c>
      <c r="P2714" s="3">
        <f t="shared" si="1334"/>
        <v>0.24976658478152891</v>
      </c>
    </row>
    <row r="2715" spans="1:16" x14ac:dyDescent="0.25">
      <c r="A2715" s="8">
        <f t="shared" si="1331"/>
        <v>0.24672698843770835</v>
      </c>
      <c r="B2715" s="8">
        <f t="shared" si="1321"/>
        <v>3.27301156229165E-3</v>
      </c>
      <c r="C2715" s="8">
        <f t="shared" si="1322"/>
        <v>0.45868651539879268</v>
      </c>
      <c r="D2715" s="8">
        <f t="shared" si="1323"/>
        <v>1.2434173602410325E-4</v>
      </c>
      <c r="E2715" s="8">
        <f t="shared" si="1324"/>
        <v>4.8963158263975896E-2</v>
      </c>
      <c r="F2715" s="3">
        <f t="shared" si="1325"/>
        <v>0.44242868014036979</v>
      </c>
      <c r="G2715" s="7">
        <f t="shared" si="1326"/>
        <v>3.0394897051358636E-3</v>
      </c>
      <c r="H2715" s="3">
        <f t="shared" si="1327"/>
        <v>0.24976647814284422</v>
      </c>
      <c r="I2715" s="3">
        <f t="shared" si="1328"/>
        <v>5.7335814424849085E-2</v>
      </c>
      <c r="J2715" s="3">
        <f t="shared" si="1329"/>
        <v>0.72806418557515085</v>
      </c>
      <c r="K2715" s="3">
        <f t="shared" si="1332"/>
        <v>6.7251156194829631E-2</v>
      </c>
      <c r="L2715" s="7">
        <f t="shared" si="1333"/>
        <v>3.2387960803107461E-4</v>
      </c>
      <c r="M2715" s="7">
        <f t="shared" si="1335"/>
        <v>1.3366169091339006E-4</v>
      </c>
      <c r="N2715" s="3">
        <f t="shared" si="1330"/>
        <v>1.6013945463056261E-4</v>
      </c>
      <c r="O2715" s="3">
        <f t="shared" si="1336"/>
        <v>0.24960644547380079</v>
      </c>
      <c r="P2715" s="3">
        <f t="shared" si="1334"/>
        <v>0.24976658492843135</v>
      </c>
    </row>
    <row r="2716" spans="1:16" x14ac:dyDescent="0.25">
      <c r="A2716" s="8">
        <f t="shared" si="1331"/>
        <v>0.24672704183050193</v>
      </c>
      <c r="B2716" s="8">
        <f t="shared" si="1321"/>
        <v>3.2729581694980747E-3</v>
      </c>
      <c r="C2716" s="8">
        <f t="shared" si="1322"/>
        <v>0.45868275761067334</v>
      </c>
      <c r="D2716" s="8">
        <f t="shared" si="1323"/>
        <v>1.2433870148323423E-4</v>
      </c>
      <c r="E2716" s="8">
        <f t="shared" si="1324"/>
        <v>4.8963161298516765E-2</v>
      </c>
      <c r="F2716" s="3">
        <f t="shared" si="1325"/>
        <v>0.4424286527204101</v>
      </c>
      <c r="G2716" s="7">
        <f t="shared" si="1326"/>
        <v>3.0394893283850503E-3</v>
      </c>
      <c r="H2716" s="3">
        <f t="shared" si="1327"/>
        <v>0.24976653115888697</v>
      </c>
      <c r="I2716" s="3">
        <f t="shared" si="1328"/>
        <v>5.7335344701334168E-2</v>
      </c>
      <c r="J2716" s="3">
        <f t="shared" si="1329"/>
        <v>0.72806465529866582</v>
      </c>
      <c r="K2716" s="3">
        <f t="shared" si="1332"/>
        <v>6.7251116974537312E-2</v>
      </c>
      <c r="L2716" s="7">
        <f t="shared" si="1333"/>
        <v>3.2387981966777593E-4</v>
      </c>
      <c r="M2716" s="7">
        <f t="shared" si="1335"/>
        <v>1.3366169091339006E-4</v>
      </c>
      <c r="N2716" s="3">
        <f t="shared" si="1330"/>
        <v>1.601395287034081E-4</v>
      </c>
      <c r="O2716" s="3">
        <f t="shared" si="1336"/>
        <v>0.24960644547380079</v>
      </c>
      <c r="P2716" s="3">
        <f t="shared" si="1334"/>
        <v>0.2497665850025042</v>
      </c>
    </row>
    <row r="2717" spans="1:16" x14ac:dyDescent="0.25">
      <c r="A2717" s="8">
        <f t="shared" si="1331"/>
        <v>0.24672706875231054</v>
      </c>
      <c r="B2717" s="8">
        <f t="shared" si="1321"/>
        <v>3.272931247689459E-3</v>
      </c>
      <c r="C2717" s="8">
        <f t="shared" si="1322"/>
        <v>0.4586808628406458</v>
      </c>
      <c r="D2717" s="8">
        <f t="shared" si="1323"/>
        <v>1.2433717141094314E-4</v>
      </c>
      <c r="E2717" s="8">
        <f t="shared" si="1324"/>
        <v>4.8963162828589056E-2</v>
      </c>
      <c r="F2717" s="3">
        <f t="shared" si="1325"/>
        <v>0.44242863889475459</v>
      </c>
      <c r="G2717" s="7">
        <f t="shared" si="1326"/>
        <v>3.0394891384202664E-3</v>
      </c>
      <c r="H2717" s="3">
        <f t="shared" si="1327"/>
        <v>0.24976655789073079</v>
      </c>
      <c r="I2717" s="3">
        <f t="shared" si="1328"/>
        <v>5.7335107855080725E-2</v>
      </c>
      <c r="J2717" s="3">
        <f t="shared" si="1329"/>
        <v>0.72806489214491932</v>
      </c>
      <c r="K2717" s="3">
        <f t="shared" si="1332"/>
        <v>6.7251097198686341E-2</v>
      </c>
      <c r="L2717" s="7">
        <f t="shared" si="1333"/>
        <v>3.2387992638064722E-4</v>
      </c>
      <c r="M2717" s="7">
        <f t="shared" si="1335"/>
        <v>1.3366169091339006E-4</v>
      </c>
      <c r="N2717" s="3">
        <f t="shared" si="1330"/>
        <v>1.6013956605291304E-4</v>
      </c>
      <c r="O2717" s="3">
        <f t="shared" si="1336"/>
        <v>0.24960644547380079</v>
      </c>
      <c r="P2717" s="3">
        <f t="shared" si="1334"/>
        <v>0.24976658503985369</v>
      </c>
    </row>
    <row r="2718" spans="1:16" x14ac:dyDescent="0.25">
      <c r="A2718" s="8">
        <f t="shared" si="1331"/>
        <v>0.24672708232687199</v>
      </c>
      <c r="B2718" s="8">
        <f t="shared" si="1321"/>
        <v>3.2729176731280119E-3</v>
      </c>
      <c r="C2718" s="8">
        <f t="shared" si="1322"/>
        <v>0.45867990745347109</v>
      </c>
      <c r="D2718" s="8">
        <f t="shared" si="1323"/>
        <v>1.2433639991757048E-4</v>
      </c>
      <c r="E2718" s="8">
        <f t="shared" si="1324"/>
        <v>4.8963163600082432E-2</v>
      </c>
      <c r="F2718" s="3">
        <f t="shared" si="1325"/>
        <v>0.44242863192357995</v>
      </c>
      <c r="G2718" s="7">
        <f t="shared" si="1326"/>
        <v>3.0394890426361891E-3</v>
      </c>
      <c r="H2718" s="3">
        <f t="shared" si="1327"/>
        <v>0.24976657136950817</v>
      </c>
      <c r="I2718" s="3">
        <f t="shared" si="1328"/>
        <v>5.7334988431683886E-2</v>
      </c>
      <c r="J2718" s="3">
        <f t="shared" si="1329"/>
        <v>0.72806501156831605</v>
      </c>
      <c r="K2718" s="3">
        <f t="shared" si="1332"/>
        <v>6.7251087227240144E-2</v>
      </c>
      <c r="L2718" s="7">
        <f t="shared" si="1333"/>
        <v>3.238799801878622E-4</v>
      </c>
      <c r="M2718" s="7">
        <f t="shared" si="1335"/>
        <v>1.3366169091339006E-4</v>
      </c>
      <c r="N2718" s="3">
        <f t="shared" si="1330"/>
        <v>1.6013958488543829E-4</v>
      </c>
      <c r="O2718" s="3">
        <f t="shared" si="1336"/>
        <v>0.24960644547380079</v>
      </c>
      <c r="P2718" s="3">
        <f t="shared" si="1334"/>
        <v>0.24976658505868624</v>
      </c>
    </row>
    <row r="2719" spans="1:16" x14ac:dyDescent="0.25">
      <c r="A2719" s="8">
        <f t="shared" si="1331"/>
        <v>0.24672708917146102</v>
      </c>
      <c r="B2719" s="8">
        <f t="shared" si="1321"/>
        <v>3.2729108285389774E-3</v>
      </c>
      <c r="C2719" s="8">
        <f t="shared" si="1322"/>
        <v>0.45867942572574316</v>
      </c>
      <c r="D2719" s="8">
        <f t="shared" si="1323"/>
        <v>1.2433601091443565E-4</v>
      </c>
      <c r="E2719" s="8">
        <f t="shared" si="1324"/>
        <v>4.8963163989085561E-2</v>
      </c>
      <c r="F2719" s="3">
        <f t="shared" si="1325"/>
        <v>0.44242862840856767</v>
      </c>
      <c r="G2719" s="7">
        <f t="shared" si="1326"/>
        <v>3.0394889943398513E-3</v>
      </c>
      <c r="H2719" s="3">
        <f t="shared" si="1327"/>
        <v>0.24976657816580086</v>
      </c>
      <c r="I2719" s="3">
        <f t="shared" si="1328"/>
        <v>5.7334928215717895E-2</v>
      </c>
      <c r="J2719" s="3">
        <f t="shared" si="1329"/>
        <v>0.72806507178428204</v>
      </c>
      <c r="K2719" s="3">
        <f t="shared" si="1332"/>
        <v>6.7251082199412018E-2</v>
      </c>
      <c r="L2719" s="7">
        <f t="shared" si="1333"/>
        <v>3.2388000731869727E-4</v>
      </c>
      <c r="M2719" s="7">
        <f t="shared" si="1335"/>
        <v>1.3366169091339006E-4</v>
      </c>
      <c r="N2719" s="3">
        <f t="shared" si="1330"/>
        <v>1.6013959438123055E-4</v>
      </c>
      <c r="O2719" s="3">
        <f t="shared" si="1336"/>
        <v>0.24960644547380079</v>
      </c>
      <c r="P2719" s="3">
        <f t="shared" si="1334"/>
        <v>0.24976658506818203</v>
      </c>
    </row>
    <row r="2720" spans="1:16" x14ac:dyDescent="0.25">
      <c r="A2720" s="8">
        <f t="shared" si="1331"/>
        <v>0.24672709262265161</v>
      </c>
      <c r="B2720" s="8">
        <f t="shared" si="1321"/>
        <v>3.2729073773483941E-3</v>
      </c>
      <c r="C2720" s="8">
        <f t="shared" si="1322"/>
        <v>0.45867918282796216</v>
      </c>
      <c r="D2720" s="8">
        <f t="shared" si="1323"/>
        <v>1.2433581477075102E-4</v>
      </c>
      <c r="E2720" s="8">
        <f t="shared" si="1324"/>
        <v>4.8963164185229245E-2</v>
      </c>
      <c r="F2720" s="3">
        <f t="shared" si="1325"/>
        <v>0.44242862663622345</v>
      </c>
      <c r="G2720" s="7">
        <f t="shared" si="1326"/>
        <v>3.0394889699878074E-3</v>
      </c>
      <c r="H2720" s="3">
        <f t="shared" si="1327"/>
        <v>0.24976658159263943</v>
      </c>
      <c r="I2720" s="3">
        <f t="shared" si="1328"/>
        <v>5.733489785349527E-2</v>
      </c>
      <c r="J2720" s="3">
        <f t="shared" si="1329"/>
        <v>0.72806510214650477</v>
      </c>
      <c r="K2720" s="3">
        <f t="shared" si="1332"/>
        <v>6.72510796642697E-2</v>
      </c>
      <c r="L2720" s="7">
        <f t="shared" si="1333"/>
        <v>3.2388002099867141E-4</v>
      </c>
      <c r="M2720" s="7">
        <f t="shared" si="1335"/>
        <v>1.3366169091339006E-4</v>
      </c>
      <c r="N2720" s="3">
        <f t="shared" si="1330"/>
        <v>1.6013959916922151E-4</v>
      </c>
      <c r="O2720" s="3">
        <f t="shared" si="1336"/>
        <v>0.24960644547380079</v>
      </c>
      <c r="P2720" s="3">
        <f t="shared" si="1334"/>
        <v>0.24976658507297</v>
      </c>
    </row>
    <row r="2721" spans="1:16" x14ac:dyDescent="0.25">
      <c r="A2721" s="8">
        <f t="shared" si="1331"/>
        <v>0.2467270943628169</v>
      </c>
      <c r="B2721" s="8">
        <f t="shared" si="1321"/>
        <v>3.2729056371831045E-3</v>
      </c>
      <c r="C2721" s="8">
        <f t="shared" si="1322"/>
        <v>0.45867906035357464</v>
      </c>
      <c r="D2721" s="8">
        <f t="shared" si="1323"/>
        <v>1.2433571587088139E-4</v>
      </c>
      <c r="E2721" s="8">
        <f t="shared" si="1324"/>
        <v>4.896316428412912E-2</v>
      </c>
      <c r="F2721" s="3">
        <f t="shared" si="1325"/>
        <v>0.44242862574256925</v>
      </c>
      <c r="G2721" s="7">
        <f t="shared" si="1326"/>
        <v>3.0394889577089815E-3</v>
      </c>
      <c r="H2721" s="3">
        <f t="shared" si="1327"/>
        <v>0.24976658332052587</v>
      </c>
      <c r="I2721" s="3">
        <f t="shared" si="1328"/>
        <v>5.733488254419683E-2</v>
      </c>
      <c r="J2721" s="3">
        <f t="shared" si="1329"/>
        <v>0.72806511745580316</v>
      </c>
      <c r="K2721" s="3">
        <f t="shared" si="1332"/>
        <v>6.7251078385995339E-2</v>
      </c>
      <c r="L2721" s="7">
        <f t="shared" si="1333"/>
        <v>3.2388002789641556E-4</v>
      </c>
      <c r="M2721" s="7">
        <f t="shared" si="1335"/>
        <v>1.3366169091339006E-4</v>
      </c>
      <c r="N2721" s="3">
        <f t="shared" si="1330"/>
        <v>1.6013960158343195E-4</v>
      </c>
      <c r="O2721" s="3">
        <f t="shared" si="1336"/>
        <v>0.24960644547380079</v>
      </c>
      <c r="P2721" s="3">
        <f t="shared" si="1334"/>
        <v>0.24976658507538421</v>
      </c>
    </row>
    <row r="2722" spans="1:16" x14ac:dyDescent="0.25">
      <c r="A2722" s="8">
        <f t="shared" si="1331"/>
        <v>0.24672709524024605</v>
      </c>
      <c r="B2722" s="8">
        <f t="shared" si="1321"/>
        <v>3.2729047597539473E-3</v>
      </c>
      <c r="C2722" s="8">
        <f t="shared" si="1322"/>
        <v>0.45867899859931471</v>
      </c>
      <c r="D2722" s="8">
        <f t="shared" si="1323"/>
        <v>1.2433566600342791E-4</v>
      </c>
      <c r="E2722" s="8">
        <f t="shared" si="1324"/>
        <v>4.896316433399657E-2</v>
      </c>
      <c r="F2722" s="3">
        <f t="shared" si="1325"/>
        <v>0.44242862529196958</v>
      </c>
      <c r="G2722" s="7">
        <f t="shared" si="1326"/>
        <v>3.039488951517733E-3</v>
      </c>
      <c r="H2722" s="3">
        <f t="shared" si="1327"/>
        <v>0.24976658419176379</v>
      </c>
      <c r="I2722" s="3">
        <f t="shared" si="1328"/>
        <v>5.7334874824914339E-2</v>
      </c>
      <c r="J2722" s="3">
        <f t="shared" si="1329"/>
        <v>0.72806512517508559</v>
      </c>
      <c r="K2722" s="3">
        <f t="shared" si="1332"/>
        <v>6.7251077741461482E-2</v>
      </c>
      <c r="L2722" s="7">
        <f t="shared" si="1333"/>
        <v>3.238800313744096E-4</v>
      </c>
      <c r="M2722" s="7">
        <f t="shared" si="1335"/>
        <v>1.3366169091339006E-4</v>
      </c>
      <c r="N2722" s="3">
        <f t="shared" si="1330"/>
        <v>1.6013960280072988E-4</v>
      </c>
      <c r="O2722" s="3">
        <f t="shared" si="1336"/>
        <v>0.24960644547380079</v>
      </c>
      <c r="P2722" s="3">
        <f t="shared" si="1334"/>
        <v>0.24976658507660152</v>
      </c>
    </row>
    <row r="2723" spans="1:16" x14ac:dyDescent="0.25">
      <c r="A2723" s="8">
        <f t="shared" si="1331"/>
        <v>0.24672709568266493</v>
      </c>
      <c r="B2723" s="8">
        <f t="shared" si="1321"/>
        <v>3.272904317335068E-3</v>
      </c>
      <c r="C2723" s="8">
        <f t="shared" si="1322"/>
        <v>0.45867896746146952</v>
      </c>
      <c r="D2723" s="8">
        <f t="shared" si="1323"/>
        <v>1.2433564085917491E-4</v>
      </c>
      <c r="E2723" s="8">
        <f t="shared" si="1324"/>
        <v>4.8963164359140825E-2</v>
      </c>
      <c r="F2723" s="3">
        <f t="shared" si="1325"/>
        <v>0.44242862506476738</v>
      </c>
      <c r="G2723" s="7">
        <f t="shared" si="1326"/>
        <v>3.0394889483959702E-3</v>
      </c>
      <c r="H2723" s="3">
        <f t="shared" si="1327"/>
        <v>0.24976658463106091</v>
      </c>
      <c r="I2723" s="3">
        <f t="shared" si="1328"/>
        <v>5.733487093268369E-2</v>
      </c>
      <c r="J2723" s="3">
        <f t="shared" si="1329"/>
        <v>0.72806512906731635</v>
      </c>
      <c r="K2723" s="3">
        <f t="shared" si="1332"/>
        <v>6.7251077416473445E-2</v>
      </c>
      <c r="L2723" s="7">
        <f t="shared" si="1333"/>
        <v>3.2388003312808998E-4</v>
      </c>
      <c r="M2723" s="7">
        <f t="shared" si="1335"/>
        <v>1.3366169091339006E-4</v>
      </c>
      <c r="N2723" s="3">
        <f t="shared" si="1330"/>
        <v>1.6013960341451801E-4</v>
      </c>
      <c r="O2723" s="3">
        <f t="shared" si="1336"/>
        <v>0.24960644547380079</v>
      </c>
      <c r="P2723" s="3">
        <f t="shared" si="1334"/>
        <v>0.2497665850772153</v>
      </c>
    </row>
    <row r="2725" spans="1:16" x14ac:dyDescent="0.25">
      <c r="A2725" s="5" t="s">
        <v>75</v>
      </c>
      <c r="B2725" s="5"/>
      <c r="C2725" s="5"/>
      <c r="D2725" s="5"/>
      <c r="E2725" s="5"/>
      <c r="F2725">
        <f>F2692+1</f>
        <v>83</v>
      </c>
      <c r="G2725" t="s">
        <v>76</v>
      </c>
      <c r="H2725">
        <f>D$18/100</f>
        <v>0.7</v>
      </c>
      <c r="K2725" t="s">
        <v>15</v>
      </c>
    </row>
    <row r="2726" spans="1:16" x14ac:dyDescent="0.25">
      <c r="A2726" s="1" t="s">
        <v>82</v>
      </c>
      <c r="B2726" s="1" t="s">
        <v>182</v>
      </c>
      <c r="C2726" s="1" t="s">
        <v>183</v>
      </c>
      <c r="D2726" s="1" t="s">
        <v>184</v>
      </c>
      <c r="E2726" s="1" t="s">
        <v>185</v>
      </c>
      <c r="F2726" s="1" t="s">
        <v>79</v>
      </c>
      <c r="G2726" s="1" t="s">
        <v>81</v>
      </c>
      <c r="H2726" s="1" t="s">
        <v>84</v>
      </c>
      <c r="I2726" s="1" t="s">
        <v>60</v>
      </c>
      <c r="J2726" s="1" t="s">
        <v>187</v>
      </c>
      <c r="K2726" s="1" t="s">
        <v>86</v>
      </c>
      <c r="L2726" s="1" t="s">
        <v>88</v>
      </c>
      <c r="M2726" s="1" t="s">
        <v>88</v>
      </c>
      <c r="N2726" s="1" t="s">
        <v>90</v>
      </c>
      <c r="O2726" s="1" t="s">
        <v>92</v>
      </c>
      <c r="P2726" s="1" t="s">
        <v>92</v>
      </c>
    </row>
    <row r="2727" spans="1:16" x14ac:dyDescent="0.25">
      <c r="A2727" s="1" t="s">
        <v>77</v>
      </c>
      <c r="B2727" s="1" t="s">
        <v>10</v>
      </c>
      <c r="C2727" s="1" t="s">
        <v>57</v>
      </c>
      <c r="D2727" s="1" t="s">
        <v>59</v>
      </c>
      <c r="E2727" s="1" t="s">
        <v>186</v>
      </c>
      <c r="F2727" s="1" t="s">
        <v>78</v>
      </c>
      <c r="G2727" s="1" t="s">
        <v>80</v>
      </c>
      <c r="H2727" s="1" t="s">
        <v>83</v>
      </c>
      <c r="I2727" s="1" t="s">
        <v>61</v>
      </c>
      <c r="J2727" s="1" t="s">
        <v>188</v>
      </c>
      <c r="K2727" s="1" t="s">
        <v>85</v>
      </c>
      <c r="L2727" s="1" t="s">
        <v>87</v>
      </c>
      <c r="M2727" s="1" t="s">
        <v>28</v>
      </c>
      <c r="N2727" s="1" t="s">
        <v>89</v>
      </c>
      <c r="O2727" s="1" t="s">
        <v>32</v>
      </c>
      <c r="P2727" s="1" t="s">
        <v>91</v>
      </c>
    </row>
    <row r="2728" spans="1:16" x14ac:dyDescent="0.25">
      <c r="A2728" s="1" t="s">
        <v>0</v>
      </c>
      <c r="B2728" s="1" t="s">
        <v>0</v>
      </c>
      <c r="C2728" s="1" t="s">
        <v>97</v>
      </c>
      <c r="D2728" s="1" t="s">
        <v>17</v>
      </c>
      <c r="E2728" s="1" t="s">
        <v>17</v>
      </c>
      <c r="F2728" s="1" t="s">
        <v>22</v>
      </c>
      <c r="G2728" s="1" t="s">
        <v>0</v>
      </c>
      <c r="H2728" s="1" t="s">
        <v>0</v>
      </c>
      <c r="I2728" s="1" t="s">
        <v>0</v>
      </c>
      <c r="J2728" s="1" t="s">
        <v>0</v>
      </c>
      <c r="K2728" s="1" t="s">
        <v>0</v>
      </c>
      <c r="L2728" s="1" t="s">
        <v>20</v>
      </c>
      <c r="M2728" s="1" t="s">
        <v>20</v>
      </c>
      <c r="N2728" s="1" t="s">
        <v>0</v>
      </c>
      <c r="O2728" s="1" t="s">
        <v>0</v>
      </c>
      <c r="P2728" s="1" t="s">
        <v>0</v>
      </c>
    </row>
    <row r="2729" spans="1:16" x14ac:dyDescent="0.25">
      <c r="A2729" s="8">
        <v>0.2</v>
      </c>
      <c r="B2729" s="8">
        <f t="shared" ref="B2729:B2756" si="1337">IF(A2729&lt;$D$24,A2729,2*$D$24-A2729)</f>
        <v>4.9999999999999989E-2</v>
      </c>
      <c r="C2729" s="8">
        <f t="shared" ref="C2729:C2756" si="1338">2*ACOS(($D$24-B2729)/$D$24)</f>
        <v>1.8545904360032242</v>
      </c>
      <c r="D2729" s="8">
        <f t="shared" ref="D2729:D2756" si="1339">$D$24^2*(C2729-SIN(C2729))/2</f>
        <v>6.9889877812751881E-3</v>
      </c>
      <c r="E2729" s="8">
        <f t="shared" ref="E2729:E2756" si="1340">IF(A2729&lt;$D$24,D2729,3.1416*($D$24)^2-D2729)</f>
        <v>4.2098512218724814E-2</v>
      </c>
      <c r="F2729" s="3">
        <f t="shared" ref="F2729:F2756" si="1341">$D$19/E2729</f>
        <v>0.51457175906087338</v>
      </c>
      <c r="G2729" s="7">
        <f t="shared" ref="G2729:G2756" si="1342">F2729^2/(2*32.2)</f>
        <v>4.1115542736490911E-3</v>
      </c>
      <c r="H2729" s="3">
        <f t="shared" ref="H2729:H2756" si="1343">A2729+G2729</f>
        <v>0.2041115542736491</v>
      </c>
      <c r="I2729" s="3">
        <f t="shared" ref="I2729:I2756" si="1344">$D$24*C2729</f>
        <v>0.23182380450040302</v>
      </c>
      <c r="J2729" s="3">
        <f t="shared" ref="J2729:J2756" si="1345">IF(A2729&lt;$D$24,I2729,(2*3.1416*$D$24-I2729))</f>
        <v>0.55357619549959702</v>
      </c>
      <c r="K2729" s="3">
        <f>E2729/J2729</f>
        <v>7.6048270429568104E-2</v>
      </c>
      <c r="L2729" s="7">
        <f>($D$21^2)*(F2729^2)/(($D$20^2)*(K2729^1.333))</f>
        <v>3.7189525515176188E-4</v>
      </c>
      <c r="M2729" s="7">
        <f>D2712</f>
        <v>1.2438336412326024E-4</v>
      </c>
      <c r="N2729" s="3">
        <f t="shared" ref="N2729:N2756" si="1346">((M2729+L2729)/2)*D$30</f>
        <v>1.7369751674625771E-4</v>
      </c>
      <c r="O2729" s="3">
        <f>H2723</f>
        <v>0.24976658463106091</v>
      </c>
      <c r="P2729" s="3">
        <f>N2729+O2729</f>
        <v>0.24994028214780717</v>
      </c>
    </row>
    <row r="2730" spans="1:16" x14ac:dyDescent="0.25">
      <c r="A2730" s="8">
        <f t="shared" ref="A2730:A2756" si="1347">A2729+(P2729-H2729)/2</f>
        <v>0.22291436393707903</v>
      </c>
      <c r="B2730" s="8">
        <f t="shared" si="1337"/>
        <v>2.708563606292097E-2</v>
      </c>
      <c r="C2730" s="8">
        <f t="shared" si="1338"/>
        <v>1.341631256525883</v>
      </c>
      <c r="D2730" s="8">
        <f t="shared" si="1339"/>
        <v>2.8732410601980977E-3</v>
      </c>
      <c r="E2730" s="8">
        <f t="shared" si="1340"/>
        <v>4.6214258939801904E-2</v>
      </c>
      <c r="F2730" s="3">
        <f t="shared" si="1341"/>
        <v>0.46874505797988575</v>
      </c>
      <c r="G2730" s="7">
        <f t="shared" si="1342"/>
        <v>3.4118312015615905E-3</v>
      </c>
      <c r="H2730" s="3">
        <f t="shared" si="1343"/>
        <v>0.22632619513864061</v>
      </c>
      <c r="I2730" s="3">
        <f t="shared" si="1344"/>
        <v>0.16770390706573537</v>
      </c>
      <c r="J2730" s="3">
        <f t="shared" si="1345"/>
        <v>0.61769609293426464</v>
      </c>
      <c r="K2730" s="3">
        <f t="shared" ref="K2730:K2756" si="1348">E2730/J2730</f>
        <v>7.4817146277012372E-2</v>
      </c>
      <c r="L2730" s="7">
        <f t="shared" ref="L2730:L2756" si="1349">($D$21^2)*(F2730^2)/(($D$20^2)*(K2730^1.333))</f>
        <v>3.1539203414806107E-4</v>
      </c>
      <c r="M2730" s="7">
        <f>M2729</f>
        <v>1.2438336412326024E-4</v>
      </c>
      <c r="N2730" s="3">
        <f t="shared" si="1346"/>
        <v>1.5392138939496243E-4</v>
      </c>
      <c r="O2730" s="3">
        <f>O2729</f>
        <v>0.24976658463106091</v>
      </c>
      <c r="P2730" s="3">
        <f t="shared" ref="P2730:P2756" si="1350">N2730+O2730</f>
        <v>0.24992050602045587</v>
      </c>
    </row>
    <row r="2731" spans="1:16" x14ac:dyDescent="0.25">
      <c r="A2731" s="8">
        <f t="shared" si="1347"/>
        <v>0.23471151937798668</v>
      </c>
      <c r="B2731" s="8">
        <f t="shared" si="1337"/>
        <v>1.5288480622013323E-2</v>
      </c>
      <c r="C2731" s="8">
        <f t="shared" si="1338"/>
        <v>0.99954271909148407</v>
      </c>
      <c r="D2731" s="8">
        <f t="shared" si="1339"/>
        <v>1.2368663451759378E-3</v>
      </c>
      <c r="E2731" s="8">
        <f t="shared" si="1340"/>
        <v>4.785063365482406E-2</v>
      </c>
      <c r="F2731" s="3">
        <f t="shared" si="1341"/>
        <v>0.45271512269829622</v>
      </c>
      <c r="G2731" s="7">
        <f t="shared" si="1342"/>
        <v>3.1824686695610775E-3</v>
      </c>
      <c r="H2731" s="3">
        <f t="shared" si="1343"/>
        <v>0.23789398804754774</v>
      </c>
      <c r="I2731" s="3">
        <f t="shared" si="1344"/>
        <v>0.12494283988643551</v>
      </c>
      <c r="J2731" s="3">
        <f t="shared" si="1345"/>
        <v>0.66045716011356448</v>
      </c>
      <c r="K2731" s="3">
        <f t="shared" si="1348"/>
        <v>7.245077583320654E-2</v>
      </c>
      <c r="L2731" s="7">
        <f t="shared" si="1349"/>
        <v>3.0706722617272341E-4</v>
      </c>
      <c r="M2731" s="7">
        <f t="shared" ref="M2731:M2756" si="1351">M2730</f>
        <v>1.2438336412326024E-4</v>
      </c>
      <c r="N2731" s="3">
        <f t="shared" si="1346"/>
        <v>1.5100770660359425E-4</v>
      </c>
      <c r="O2731" s="3">
        <f t="shared" ref="O2731:O2756" si="1352">O2730</f>
        <v>0.24976658463106091</v>
      </c>
      <c r="P2731" s="3">
        <f t="shared" si="1350"/>
        <v>0.2499175923376645</v>
      </c>
    </row>
    <row r="2732" spans="1:16" x14ac:dyDescent="0.25">
      <c r="A2732" s="8">
        <f t="shared" si="1347"/>
        <v>0.24072332152304504</v>
      </c>
      <c r="B2732" s="8">
        <f t="shared" si="1337"/>
        <v>9.2766784769549582E-3</v>
      </c>
      <c r="C2732" s="8">
        <f t="shared" si="1338"/>
        <v>0.77537076536132199</v>
      </c>
      <c r="D2732" s="8">
        <f t="shared" si="1339"/>
        <v>5.8898324642091705E-4</v>
      </c>
      <c r="E2732" s="8">
        <f t="shared" si="1340"/>
        <v>4.849851675357908E-2</v>
      </c>
      <c r="F2732" s="3">
        <f t="shared" si="1341"/>
        <v>0.44666738152638946</v>
      </c>
      <c r="G2732" s="7">
        <f t="shared" si="1342"/>
        <v>3.0980085360192726E-3</v>
      </c>
      <c r="H2732" s="3">
        <f t="shared" si="1343"/>
        <v>0.24382133005906431</v>
      </c>
      <c r="I2732" s="3">
        <f t="shared" si="1344"/>
        <v>9.6921345670165249E-2</v>
      </c>
      <c r="J2732" s="3">
        <f t="shared" si="1345"/>
        <v>0.68847865432983468</v>
      </c>
      <c r="K2732" s="3">
        <f t="shared" si="1348"/>
        <v>7.0443021651539151E-2</v>
      </c>
      <c r="L2732" s="7">
        <f t="shared" si="1349"/>
        <v>3.1032823331107674E-4</v>
      </c>
      <c r="M2732" s="7">
        <f t="shared" si="1351"/>
        <v>1.2438336412326024E-4</v>
      </c>
      <c r="N2732" s="3">
        <f t="shared" si="1346"/>
        <v>1.5214905910201793E-4</v>
      </c>
      <c r="O2732" s="3">
        <f t="shared" si="1352"/>
        <v>0.24976658463106091</v>
      </c>
      <c r="P2732" s="3">
        <f t="shared" si="1350"/>
        <v>0.24991873369016293</v>
      </c>
    </row>
    <row r="2733" spans="1:16" x14ac:dyDescent="0.25">
      <c r="A2733" s="8">
        <f t="shared" si="1347"/>
        <v>0.24377202333859435</v>
      </c>
      <c r="B2733" s="8">
        <f t="shared" si="1337"/>
        <v>6.2279766614056487E-3</v>
      </c>
      <c r="C2733" s="8">
        <f t="shared" si="1338"/>
        <v>0.63399139011931149</v>
      </c>
      <c r="D2733" s="8">
        <f t="shared" si="1339"/>
        <v>3.252045360269953E-4</v>
      </c>
      <c r="E2733" s="8">
        <f t="shared" si="1340"/>
        <v>4.8762295463973003E-2</v>
      </c>
      <c r="F2733" s="3">
        <f t="shared" si="1341"/>
        <v>0.44425114281668571</v>
      </c>
      <c r="G2733" s="7">
        <f t="shared" si="1342"/>
        <v>3.0645819548747091E-3</v>
      </c>
      <c r="H2733" s="3">
        <f t="shared" si="1343"/>
        <v>0.24683660529346907</v>
      </c>
      <c r="I2733" s="3">
        <f t="shared" si="1344"/>
        <v>7.9248923764913937E-2</v>
      </c>
      <c r="J2733" s="3">
        <f t="shared" si="1345"/>
        <v>0.70615107623508599</v>
      </c>
      <c r="K2733" s="3">
        <f t="shared" si="1348"/>
        <v>6.9053630455332568E-2</v>
      </c>
      <c r="L2733" s="7">
        <f t="shared" si="1349"/>
        <v>3.1524072361663151E-4</v>
      </c>
      <c r="M2733" s="7">
        <f t="shared" si="1351"/>
        <v>1.2438336412326024E-4</v>
      </c>
      <c r="N2733" s="3">
        <f t="shared" si="1346"/>
        <v>1.5386843070896211E-4</v>
      </c>
      <c r="O2733" s="3">
        <f t="shared" si="1352"/>
        <v>0.24976658463106091</v>
      </c>
      <c r="P2733" s="3">
        <f t="shared" si="1350"/>
        <v>0.24992045306176988</v>
      </c>
    </row>
    <row r="2734" spans="1:16" x14ac:dyDescent="0.25">
      <c r="A2734" s="8">
        <f t="shared" si="1347"/>
        <v>0.24531394722274474</v>
      </c>
      <c r="B2734" s="8">
        <f t="shared" si="1337"/>
        <v>4.6860527772552563E-3</v>
      </c>
      <c r="C2734" s="8">
        <f t="shared" si="1338"/>
        <v>0.54936343303968993</v>
      </c>
      <c r="D2734" s="8">
        <f t="shared" si="1339"/>
        <v>2.1264842903889053E-4</v>
      </c>
      <c r="E2734" s="8">
        <f t="shared" si="1340"/>
        <v>4.8874851570961109E-2</v>
      </c>
      <c r="F2734" s="3">
        <f t="shared" si="1341"/>
        <v>0.44322805676008942</v>
      </c>
      <c r="G2734" s="7">
        <f t="shared" si="1342"/>
        <v>3.0504830791820655E-3</v>
      </c>
      <c r="H2734" s="3">
        <f t="shared" si="1343"/>
        <v>0.24836443030192681</v>
      </c>
      <c r="I2734" s="3">
        <f t="shared" si="1344"/>
        <v>6.8670429129961241E-2</v>
      </c>
      <c r="J2734" s="3">
        <f t="shared" si="1345"/>
        <v>0.71672957087003875</v>
      </c>
      <c r="K2734" s="3">
        <f t="shared" si="1348"/>
        <v>6.8191481916438687E-2</v>
      </c>
      <c r="L2734" s="7">
        <f t="shared" si="1349"/>
        <v>3.190899022780228E-4</v>
      </c>
      <c r="M2734" s="7">
        <f t="shared" si="1351"/>
        <v>1.2438336412326024E-4</v>
      </c>
      <c r="N2734" s="3">
        <f t="shared" si="1346"/>
        <v>1.5521564324044905E-4</v>
      </c>
      <c r="O2734" s="3">
        <f t="shared" si="1352"/>
        <v>0.24976658463106091</v>
      </c>
      <c r="P2734" s="3">
        <f t="shared" si="1350"/>
        <v>0.24992180027430136</v>
      </c>
    </row>
    <row r="2735" spans="1:16" x14ac:dyDescent="0.25">
      <c r="A2735" s="8">
        <f t="shared" si="1347"/>
        <v>0.24609263220893202</v>
      </c>
      <c r="B2735" s="8">
        <f t="shared" si="1337"/>
        <v>3.9073677910679838E-3</v>
      </c>
      <c r="C2735" s="8">
        <f t="shared" si="1338"/>
        <v>0.5013834237565411</v>
      </c>
      <c r="D2735" s="8">
        <f t="shared" si="1339"/>
        <v>1.6206465431304121E-4</v>
      </c>
      <c r="E2735" s="8">
        <f t="shared" si="1340"/>
        <v>4.8925435345686955E-2</v>
      </c>
      <c r="F2735" s="3">
        <f t="shared" si="1341"/>
        <v>0.44276980538190719</v>
      </c>
      <c r="G2735" s="7">
        <f t="shared" si="1342"/>
        <v>3.0441785800921113E-3</v>
      </c>
      <c r="H2735" s="3">
        <f t="shared" si="1343"/>
        <v>0.24913681078902414</v>
      </c>
      <c r="I2735" s="3">
        <f t="shared" si="1344"/>
        <v>6.2672927969567638E-2</v>
      </c>
      <c r="J2735" s="3">
        <f t="shared" si="1345"/>
        <v>0.7227270720304324</v>
      </c>
      <c r="K2735" s="3">
        <f t="shared" si="1348"/>
        <v>6.7695589717202145E-2</v>
      </c>
      <c r="L2735" s="7">
        <f t="shared" si="1349"/>
        <v>3.2154358289545151E-4</v>
      </c>
      <c r="M2735" s="7">
        <f t="shared" si="1351"/>
        <v>1.2438336412326024E-4</v>
      </c>
      <c r="N2735" s="3">
        <f t="shared" si="1346"/>
        <v>1.5607443145654909E-4</v>
      </c>
      <c r="O2735" s="3">
        <f t="shared" si="1352"/>
        <v>0.24976658463106091</v>
      </c>
      <c r="P2735" s="3">
        <f t="shared" si="1350"/>
        <v>0.24992265906251745</v>
      </c>
    </row>
    <row r="2736" spans="1:16" x14ac:dyDescent="0.25">
      <c r="A2736" s="8">
        <f t="shared" si="1347"/>
        <v>0.24648555634567867</v>
      </c>
      <c r="B2736" s="8">
        <f t="shared" si="1337"/>
        <v>3.5144436543213253E-3</v>
      </c>
      <c r="C2736" s="8">
        <f t="shared" si="1338"/>
        <v>0.47538021310087153</v>
      </c>
      <c r="D2736" s="8">
        <f t="shared" si="1339"/>
        <v>1.3830998627868902E-4</v>
      </c>
      <c r="E2736" s="8">
        <f t="shared" si="1340"/>
        <v>4.8949190013721312E-2</v>
      </c>
      <c r="F2736" s="3">
        <f t="shared" si="1341"/>
        <v>0.4425549325772799</v>
      </c>
      <c r="G2736" s="7">
        <f t="shared" si="1342"/>
        <v>3.0412246637962848E-3</v>
      </c>
      <c r="H2736" s="3">
        <f t="shared" si="1343"/>
        <v>0.24952678100947495</v>
      </c>
      <c r="I2736" s="3">
        <f t="shared" si="1344"/>
        <v>5.9422526637608941E-2</v>
      </c>
      <c r="J2736" s="3">
        <f t="shared" si="1345"/>
        <v>0.72597747336239105</v>
      </c>
      <c r="K2736" s="3">
        <f t="shared" si="1348"/>
        <v>6.7425218839107168E-2</v>
      </c>
      <c r="L2736" s="7">
        <f t="shared" si="1349"/>
        <v>3.229497804944623E-4</v>
      </c>
      <c r="M2736" s="7">
        <f t="shared" si="1351"/>
        <v>1.2438336412326024E-4</v>
      </c>
      <c r="N2736" s="3">
        <f t="shared" si="1346"/>
        <v>1.5656660061620287E-4</v>
      </c>
      <c r="O2736" s="3">
        <f t="shared" si="1352"/>
        <v>0.24976658463106091</v>
      </c>
      <c r="P2736" s="3">
        <f t="shared" si="1350"/>
        <v>0.2499231512316771</v>
      </c>
    </row>
    <row r="2737" spans="1:16" x14ac:dyDescent="0.25">
      <c r="A2737" s="8">
        <f t="shared" si="1347"/>
        <v>0.24668374145677974</v>
      </c>
      <c r="B2737" s="8">
        <f t="shared" si="1337"/>
        <v>3.3162585432202629E-3</v>
      </c>
      <c r="C2737" s="8">
        <f t="shared" si="1338"/>
        <v>0.46172037273146893</v>
      </c>
      <c r="D2737" s="8">
        <f t="shared" si="1339"/>
        <v>1.268076501263907E-4</v>
      </c>
      <c r="E2737" s="8">
        <f t="shared" si="1340"/>
        <v>4.8960692349873609E-2</v>
      </c>
      <c r="F2737" s="3">
        <f t="shared" si="1341"/>
        <v>0.44245096314065541</v>
      </c>
      <c r="G2737" s="7">
        <f t="shared" si="1342"/>
        <v>3.0397958817405838E-3</v>
      </c>
      <c r="H2737" s="3">
        <f t="shared" si="1343"/>
        <v>0.24972353733852032</v>
      </c>
      <c r="I2737" s="3">
        <f t="shared" si="1344"/>
        <v>5.7715046591433616E-2</v>
      </c>
      <c r="J2737" s="3">
        <f t="shared" si="1345"/>
        <v>0.72768495340856632</v>
      </c>
      <c r="K2737" s="3">
        <f t="shared" si="1348"/>
        <v>6.728281534548114E-2</v>
      </c>
      <c r="L2737" s="7">
        <f t="shared" si="1349"/>
        <v>3.2370908254489831E-4</v>
      </c>
      <c r="M2737" s="7">
        <f t="shared" si="1351"/>
        <v>1.2438336412326024E-4</v>
      </c>
      <c r="N2737" s="3">
        <f t="shared" si="1346"/>
        <v>1.5683235633385549E-4</v>
      </c>
      <c r="O2737" s="3">
        <f t="shared" si="1352"/>
        <v>0.24976658463106091</v>
      </c>
      <c r="P2737" s="3">
        <f t="shared" si="1350"/>
        <v>0.24992341698739476</v>
      </c>
    </row>
    <row r="2738" spans="1:16" x14ac:dyDescent="0.25">
      <c r="A2738" s="8">
        <f t="shared" si="1347"/>
        <v>0.24678368128121697</v>
      </c>
      <c r="B2738" s="8">
        <f t="shared" si="1337"/>
        <v>3.2163187187830289E-3</v>
      </c>
      <c r="C2738" s="8">
        <f t="shared" si="1338"/>
        <v>0.45467928672040259</v>
      </c>
      <c r="D2738" s="8">
        <f t="shared" si="1339"/>
        <v>1.211334355529811E-4</v>
      </c>
      <c r="E2738" s="8">
        <f t="shared" si="1340"/>
        <v>4.8966366564447021E-2</v>
      </c>
      <c r="F2738" s="3">
        <f t="shared" si="1341"/>
        <v>0.4423996919951893</v>
      </c>
      <c r="G2738" s="7">
        <f t="shared" si="1342"/>
        <v>3.0390914204571173E-3</v>
      </c>
      <c r="H2738" s="3">
        <f t="shared" si="1343"/>
        <v>0.24982277270167408</v>
      </c>
      <c r="I2738" s="3">
        <f t="shared" si="1344"/>
        <v>5.6834910840050323E-2</v>
      </c>
      <c r="J2738" s="3">
        <f t="shared" si="1345"/>
        <v>0.72856508915994966</v>
      </c>
      <c r="K2738" s="3">
        <f t="shared" si="1348"/>
        <v>6.7209323220395092E-2</v>
      </c>
      <c r="L2738" s="7">
        <f t="shared" si="1349"/>
        <v>3.2410588239518447E-4</v>
      </c>
      <c r="M2738" s="7">
        <f t="shared" si="1351"/>
        <v>1.2438336412326024E-4</v>
      </c>
      <c r="N2738" s="3">
        <f t="shared" si="1346"/>
        <v>1.5697123628145564E-4</v>
      </c>
      <c r="O2738" s="3">
        <f t="shared" si="1352"/>
        <v>0.24976658463106091</v>
      </c>
      <c r="P2738" s="3">
        <f t="shared" si="1350"/>
        <v>0.24992355586734236</v>
      </c>
    </row>
    <row r="2739" spans="1:16" x14ac:dyDescent="0.25">
      <c r="A2739" s="8">
        <f t="shared" si="1347"/>
        <v>0.24683407286405112</v>
      </c>
      <c r="B2739" s="8">
        <f t="shared" si="1337"/>
        <v>3.1659271359488761E-3</v>
      </c>
      <c r="C2739" s="8">
        <f t="shared" si="1338"/>
        <v>0.45108808999589733</v>
      </c>
      <c r="D2739" s="8">
        <f t="shared" si="1339"/>
        <v>1.1830504750453283E-4</v>
      </c>
      <c r="E2739" s="8">
        <f t="shared" si="1340"/>
        <v>4.8969194952495465E-2</v>
      </c>
      <c r="F2739" s="3">
        <f t="shared" si="1341"/>
        <v>0.44237413964533567</v>
      </c>
      <c r="G2739" s="7">
        <f t="shared" si="1342"/>
        <v>3.0387403637725297E-3</v>
      </c>
      <c r="H2739" s="3">
        <f t="shared" si="1343"/>
        <v>0.24987281322782365</v>
      </c>
      <c r="I2739" s="3">
        <f t="shared" si="1344"/>
        <v>5.6386011249487167E-2</v>
      </c>
      <c r="J2739" s="3">
        <f t="shared" si="1345"/>
        <v>0.72901398875051282</v>
      </c>
      <c r="K2739" s="3">
        <f t="shared" si="1348"/>
        <v>6.7171817973514875E-2</v>
      </c>
      <c r="L2739" s="7">
        <f t="shared" si="1349"/>
        <v>3.2430966310074044E-4</v>
      </c>
      <c r="M2739" s="7">
        <f t="shared" si="1351"/>
        <v>1.2438336412326024E-4</v>
      </c>
      <c r="N2739" s="3">
        <f t="shared" si="1346"/>
        <v>1.5704255952840023E-4</v>
      </c>
      <c r="O2739" s="3">
        <f t="shared" si="1352"/>
        <v>0.24976658463106091</v>
      </c>
      <c r="P2739" s="3">
        <f t="shared" si="1350"/>
        <v>0.2499236271905893</v>
      </c>
    </row>
    <row r="2740" spans="1:16" x14ac:dyDescent="0.25">
      <c r="A2740" s="8">
        <f t="shared" si="1347"/>
        <v>0.24685947984543394</v>
      </c>
      <c r="B2740" s="8">
        <f t="shared" si="1337"/>
        <v>3.1405201545660621E-3</v>
      </c>
      <c r="C2740" s="8">
        <f t="shared" si="1338"/>
        <v>0.44926674246436349</v>
      </c>
      <c r="D2740" s="8">
        <f t="shared" si="1339"/>
        <v>1.1688738164395687E-4</v>
      </c>
      <c r="E2740" s="8">
        <f t="shared" si="1340"/>
        <v>4.8970612618356044E-2</v>
      </c>
      <c r="F2740" s="3">
        <f t="shared" si="1341"/>
        <v>0.44236133321548221</v>
      </c>
      <c r="G2740" s="7">
        <f t="shared" si="1342"/>
        <v>3.0385644273940816E-3</v>
      </c>
      <c r="H2740" s="3">
        <f t="shared" si="1343"/>
        <v>0.24989804427282802</v>
      </c>
      <c r="I2740" s="3">
        <f t="shared" si="1344"/>
        <v>5.6158342808045436E-2</v>
      </c>
      <c r="J2740" s="3">
        <f t="shared" si="1345"/>
        <v>0.72924165719195455</v>
      </c>
      <c r="K2740" s="3">
        <f t="shared" si="1348"/>
        <v>6.7152791033529446E-2</v>
      </c>
      <c r="L2740" s="7">
        <f t="shared" si="1349"/>
        <v>3.2441337335904546E-4</v>
      </c>
      <c r="M2740" s="7">
        <f t="shared" si="1351"/>
        <v>1.2438336412326024E-4</v>
      </c>
      <c r="N2740" s="3">
        <f t="shared" si="1346"/>
        <v>1.5707885811880697E-4</v>
      </c>
      <c r="O2740" s="3">
        <f t="shared" si="1352"/>
        <v>0.24976658463106091</v>
      </c>
      <c r="P2740" s="3">
        <f t="shared" si="1350"/>
        <v>0.24992366348917971</v>
      </c>
    </row>
    <row r="2741" spans="1:16" x14ac:dyDescent="0.25">
      <c r="A2741" s="8">
        <f t="shared" si="1347"/>
        <v>0.24687228945360978</v>
      </c>
      <c r="B2741" s="8">
        <f t="shared" si="1337"/>
        <v>3.1277105463902166E-3</v>
      </c>
      <c r="C2741" s="8">
        <f t="shared" si="1338"/>
        <v>0.44834570342388158</v>
      </c>
      <c r="D2741" s="8">
        <f t="shared" si="1339"/>
        <v>1.161747685621186E-4</v>
      </c>
      <c r="E2741" s="8">
        <f t="shared" si="1340"/>
        <v>4.8971325231437879E-2</v>
      </c>
      <c r="F2741" s="3">
        <f t="shared" si="1341"/>
        <v>0.4423548961327311</v>
      </c>
      <c r="G2741" s="7">
        <f t="shared" si="1342"/>
        <v>3.0384759958478154E-3</v>
      </c>
      <c r="H2741" s="3">
        <f t="shared" si="1343"/>
        <v>0.24991076544945759</v>
      </c>
      <c r="I2741" s="3">
        <f t="shared" si="1344"/>
        <v>5.6043212927985198E-2</v>
      </c>
      <c r="J2741" s="3">
        <f t="shared" si="1345"/>
        <v>0.72935678707201479</v>
      </c>
      <c r="K2741" s="3">
        <f t="shared" si="1348"/>
        <v>6.7143167924757483E-2</v>
      </c>
      <c r="L2741" s="7">
        <f t="shared" si="1349"/>
        <v>3.2446591031014401E-4</v>
      </c>
      <c r="M2741" s="7">
        <f t="shared" si="1351"/>
        <v>1.2438336412326024E-4</v>
      </c>
      <c r="N2741" s="3">
        <f t="shared" si="1346"/>
        <v>1.5709724605169148E-4</v>
      </c>
      <c r="O2741" s="3">
        <f t="shared" si="1352"/>
        <v>0.24976658463106091</v>
      </c>
      <c r="P2741" s="3">
        <f t="shared" si="1350"/>
        <v>0.24992368187711261</v>
      </c>
    </row>
    <row r="2742" spans="1:16" x14ac:dyDescent="0.25">
      <c r="A2742" s="8">
        <f t="shared" si="1347"/>
        <v>0.24687874766743728</v>
      </c>
      <c r="B2742" s="8">
        <f t="shared" si="1337"/>
        <v>3.1212523325627184E-3</v>
      </c>
      <c r="C2742" s="8">
        <f t="shared" si="1338"/>
        <v>0.44788063753544227</v>
      </c>
      <c r="D2742" s="8">
        <f t="shared" si="1339"/>
        <v>1.1581603634375996E-4</v>
      </c>
      <c r="E2742" s="8">
        <f t="shared" si="1340"/>
        <v>4.897168396365624E-2</v>
      </c>
      <c r="F2742" s="3">
        <f t="shared" si="1341"/>
        <v>0.44235165575093599</v>
      </c>
      <c r="G2742" s="7">
        <f t="shared" si="1342"/>
        <v>3.0384314805216544E-3</v>
      </c>
      <c r="H2742" s="3">
        <f t="shared" si="1343"/>
        <v>0.24991717914795894</v>
      </c>
      <c r="I2742" s="3">
        <f t="shared" si="1344"/>
        <v>5.5985079691930284E-2</v>
      </c>
      <c r="J2742" s="3">
        <f t="shared" si="1345"/>
        <v>0.72941492030806976</v>
      </c>
      <c r="K2742" s="3">
        <f t="shared" si="1348"/>
        <v>6.7138308526747653E-2</v>
      </c>
      <c r="L2742" s="7">
        <f t="shared" si="1349"/>
        <v>3.2449246145310599E-4</v>
      </c>
      <c r="M2742" s="7">
        <f t="shared" si="1351"/>
        <v>1.2438336412326024E-4</v>
      </c>
      <c r="N2742" s="3">
        <f t="shared" si="1346"/>
        <v>1.5710653895172817E-4</v>
      </c>
      <c r="O2742" s="3">
        <f t="shared" si="1352"/>
        <v>0.24976658463106091</v>
      </c>
      <c r="P2742" s="3">
        <f t="shared" si="1350"/>
        <v>0.24992369117001265</v>
      </c>
    </row>
    <row r="2743" spans="1:16" x14ac:dyDescent="0.25">
      <c r="A2743" s="8">
        <f t="shared" si="1347"/>
        <v>0.24688200367846413</v>
      </c>
      <c r="B2743" s="8">
        <f t="shared" si="1337"/>
        <v>3.1179963215358653E-3</v>
      </c>
      <c r="C2743" s="8">
        <f t="shared" si="1338"/>
        <v>0.4476459870573688</v>
      </c>
      <c r="D2743" s="8">
        <f t="shared" si="1339"/>
        <v>1.1563531464860556E-4</v>
      </c>
      <c r="E2743" s="8">
        <f t="shared" si="1340"/>
        <v>4.8971864685351391E-2</v>
      </c>
      <c r="F2743" s="3">
        <f t="shared" si="1341"/>
        <v>0.44235002333318768</v>
      </c>
      <c r="G2743" s="7">
        <f t="shared" si="1342"/>
        <v>3.0384090550135351E-3</v>
      </c>
      <c r="H2743" s="3">
        <f t="shared" si="1343"/>
        <v>0.24992041273347768</v>
      </c>
      <c r="I2743" s="3">
        <f t="shared" si="1344"/>
        <v>5.59557483821711E-2</v>
      </c>
      <c r="J2743" s="3">
        <f t="shared" si="1345"/>
        <v>0.72944425161782889</v>
      </c>
      <c r="K2743" s="3">
        <f t="shared" si="1348"/>
        <v>6.7135856615138254E-2</v>
      </c>
      <c r="L2743" s="7">
        <f t="shared" si="1349"/>
        <v>3.245058638559869E-4</v>
      </c>
      <c r="M2743" s="7">
        <f>M2735</f>
        <v>1.2438336412326024E-4</v>
      </c>
      <c r="N2743" s="3">
        <f t="shared" si="1346"/>
        <v>1.571112297927365E-4</v>
      </c>
      <c r="O2743" s="3">
        <f>O2735</f>
        <v>0.24976658463106091</v>
      </c>
      <c r="P2743" s="3">
        <f t="shared" si="1350"/>
        <v>0.24992369586085364</v>
      </c>
    </row>
    <row r="2744" spans="1:16" x14ac:dyDescent="0.25">
      <c r="A2744" s="8">
        <f t="shared" si="1347"/>
        <v>0.24688364524215212</v>
      </c>
      <c r="B2744" s="8">
        <f t="shared" si="1337"/>
        <v>3.1163547578478834E-3</v>
      </c>
      <c r="C2744" s="8">
        <f t="shared" si="1338"/>
        <v>0.44752763885445113</v>
      </c>
      <c r="D2744" s="8">
        <f t="shared" si="1339"/>
        <v>1.1554423658267964E-4</v>
      </c>
      <c r="E2744" s="8">
        <f t="shared" si="1340"/>
        <v>4.897195576341732E-2</v>
      </c>
      <c r="F2744" s="3">
        <f t="shared" si="1341"/>
        <v>0.44234920065041011</v>
      </c>
      <c r="G2744" s="7">
        <f t="shared" si="1342"/>
        <v>3.0383977533549188E-3</v>
      </c>
      <c r="H2744" s="3">
        <f t="shared" si="1343"/>
        <v>0.24992204299550705</v>
      </c>
      <c r="I2744" s="3">
        <f t="shared" si="1344"/>
        <v>5.5940954856806391E-2</v>
      </c>
      <c r="J2744" s="3">
        <f t="shared" si="1345"/>
        <v>0.7294590451431936</v>
      </c>
      <c r="K2744" s="3">
        <f t="shared" si="1348"/>
        <v>6.7134619948134411E-2</v>
      </c>
      <c r="L2744" s="7">
        <f t="shared" si="1349"/>
        <v>3.2451262499594405E-4</v>
      </c>
      <c r="M2744" s="7">
        <f t="shared" si="1351"/>
        <v>1.2438336412326024E-4</v>
      </c>
      <c r="N2744" s="3">
        <f t="shared" si="1346"/>
        <v>1.5711359619172149E-4</v>
      </c>
      <c r="O2744" s="3">
        <f t="shared" si="1352"/>
        <v>0.24976658463106091</v>
      </c>
      <c r="P2744" s="3">
        <f t="shared" si="1350"/>
        <v>0.24992369822725263</v>
      </c>
    </row>
    <row r="2745" spans="1:16" x14ac:dyDescent="0.25">
      <c r="A2745" s="8">
        <f t="shared" si="1347"/>
        <v>0.24688447285802489</v>
      </c>
      <c r="B2745" s="8">
        <f t="shared" si="1337"/>
        <v>3.1155271419751052E-3</v>
      </c>
      <c r="C2745" s="8">
        <f t="shared" si="1338"/>
        <v>0.44746796038532599</v>
      </c>
      <c r="D2745" s="8">
        <f t="shared" si="1339"/>
        <v>1.1549832735987956E-4</v>
      </c>
      <c r="E2745" s="8">
        <f t="shared" si="1340"/>
        <v>4.8972001672640118E-2</v>
      </c>
      <c r="F2745" s="3">
        <f t="shared" si="1341"/>
        <v>0.44234878596635979</v>
      </c>
      <c r="G2745" s="7">
        <f t="shared" si="1342"/>
        <v>3.0383920566135463E-3</v>
      </c>
      <c r="H2745" s="3">
        <f t="shared" si="1343"/>
        <v>0.24992286491463844</v>
      </c>
      <c r="I2745" s="3">
        <f t="shared" si="1344"/>
        <v>5.5933495048165749E-2</v>
      </c>
      <c r="J2745" s="3">
        <f t="shared" si="1345"/>
        <v>0.72946650495183429</v>
      </c>
      <c r="K2745" s="3">
        <f t="shared" si="1348"/>
        <v>6.7133996338699167E-2</v>
      </c>
      <c r="L2745" s="7">
        <f t="shared" si="1349"/>
        <v>3.2451603476409011E-4</v>
      </c>
      <c r="M2745" s="7">
        <f t="shared" si="1351"/>
        <v>1.2438336412326024E-4</v>
      </c>
      <c r="N2745" s="3">
        <f t="shared" si="1346"/>
        <v>1.5711478961057262E-4</v>
      </c>
      <c r="O2745" s="3">
        <f t="shared" si="1352"/>
        <v>0.24976658463106091</v>
      </c>
      <c r="P2745" s="3">
        <f t="shared" si="1350"/>
        <v>0.2499236994206715</v>
      </c>
    </row>
    <row r="2746" spans="1:16" x14ac:dyDescent="0.25">
      <c r="A2746" s="8">
        <f t="shared" si="1347"/>
        <v>0.24688489011104142</v>
      </c>
      <c r="B2746" s="8">
        <f t="shared" si="1337"/>
        <v>3.1151098889585782E-3</v>
      </c>
      <c r="C2746" s="8">
        <f t="shared" si="1338"/>
        <v>0.44743786976223276</v>
      </c>
      <c r="D2746" s="8">
        <f t="shared" si="1339"/>
        <v>1.1547518392688054E-4</v>
      </c>
      <c r="E2746" s="8">
        <f t="shared" si="1340"/>
        <v>4.8972024816073122E-2</v>
      </c>
      <c r="F2746" s="3">
        <f t="shared" si="1341"/>
        <v>0.44234857691906121</v>
      </c>
      <c r="G2746" s="7">
        <f t="shared" si="1342"/>
        <v>3.0383891848186117E-3</v>
      </c>
      <c r="H2746" s="3">
        <f t="shared" si="1343"/>
        <v>0.24992327929586003</v>
      </c>
      <c r="I2746" s="3">
        <f t="shared" si="1344"/>
        <v>5.5929733720279096E-2</v>
      </c>
      <c r="J2746" s="3">
        <f t="shared" si="1345"/>
        <v>0.72947026627972089</v>
      </c>
      <c r="K2746" s="3">
        <f t="shared" si="1348"/>
        <v>6.7133681905678158E-2</v>
      </c>
      <c r="L2746" s="7">
        <f t="shared" si="1349"/>
        <v>3.245177541090394E-4</v>
      </c>
      <c r="M2746" s="7">
        <f t="shared" si="1351"/>
        <v>1.2438336412326024E-4</v>
      </c>
      <c r="N2746" s="3">
        <f t="shared" si="1346"/>
        <v>1.5711539138130485E-4</v>
      </c>
      <c r="O2746" s="3">
        <f t="shared" si="1352"/>
        <v>0.24976658463106091</v>
      </c>
      <c r="P2746" s="3">
        <f t="shared" si="1350"/>
        <v>0.24992370002244221</v>
      </c>
    </row>
    <row r="2747" spans="1:16" x14ac:dyDescent="0.25">
      <c r="A2747" s="8">
        <f t="shared" si="1347"/>
        <v>0.24688510047433251</v>
      </c>
      <c r="B2747" s="8">
        <f t="shared" si="1337"/>
        <v>3.1148995256674861E-3</v>
      </c>
      <c r="C2747" s="8">
        <f t="shared" si="1338"/>
        <v>0.44742269844635674</v>
      </c>
      <c r="D2747" s="8">
        <f t="shared" si="1339"/>
        <v>1.1546351645792688E-4</v>
      </c>
      <c r="E2747" s="8">
        <f t="shared" si="1340"/>
        <v>4.8972036483542071E-2</v>
      </c>
      <c r="F2747" s="3">
        <f t="shared" si="1341"/>
        <v>0.44234847153058537</v>
      </c>
      <c r="G2747" s="7">
        <f t="shared" si="1342"/>
        <v>3.0383877370410727E-3</v>
      </c>
      <c r="H2747" s="3">
        <f t="shared" si="1343"/>
        <v>0.24992348821137358</v>
      </c>
      <c r="I2747" s="3">
        <f t="shared" si="1344"/>
        <v>5.5927837305794592E-2</v>
      </c>
      <c r="J2747" s="3">
        <f t="shared" si="1345"/>
        <v>0.72947216269420534</v>
      </c>
      <c r="K2747" s="3">
        <f t="shared" si="1348"/>
        <v>6.7133523372119613E-2</v>
      </c>
      <c r="L2747" s="7">
        <f t="shared" si="1349"/>
        <v>3.2451862100607982E-4</v>
      </c>
      <c r="M2747" s="7">
        <f t="shared" si="1351"/>
        <v>1.2438336412326024E-4</v>
      </c>
      <c r="N2747" s="3">
        <f t="shared" si="1346"/>
        <v>1.5711569479526902E-4</v>
      </c>
      <c r="O2747" s="3">
        <f t="shared" si="1352"/>
        <v>0.24976658463106091</v>
      </c>
      <c r="P2747" s="3">
        <f t="shared" si="1350"/>
        <v>0.24992370032585617</v>
      </c>
    </row>
    <row r="2748" spans="1:16" x14ac:dyDescent="0.25">
      <c r="A2748" s="8">
        <f t="shared" si="1347"/>
        <v>0.24688520653157381</v>
      </c>
      <c r="B2748" s="8">
        <f t="shared" si="1337"/>
        <v>3.1147934684261913E-3</v>
      </c>
      <c r="C2748" s="8">
        <f t="shared" si="1338"/>
        <v>0.44741504944900967</v>
      </c>
      <c r="D2748" s="8">
        <f t="shared" si="1339"/>
        <v>1.1545763430740631E-4</v>
      </c>
      <c r="E2748" s="8">
        <f t="shared" si="1340"/>
        <v>4.8972042365692595E-2</v>
      </c>
      <c r="F2748" s="3">
        <f t="shared" si="1341"/>
        <v>0.44234841839903993</v>
      </c>
      <c r="G2748" s="7">
        <f t="shared" si="1342"/>
        <v>3.038387007144908E-3</v>
      </c>
      <c r="H2748" s="3">
        <f t="shared" si="1343"/>
        <v>0.24992359353871871</v>
      </c>
      <c r="I2748" s="3">
        <f t="shared" si="1344"/>
        <v>5.5926881181126209E-2</v>
      </c>
      <c r="J2748" s="3">
        <f t="shared" si="1345"/>
        <v>0.72947311881887378</v>
      </c>
      <c r="K2748" s="3">
        <f t="shared" si="1348"/>
        <v>6.7133443443379612E-2</v>
      </c>
      <c r="L2748" s="7">
        <f t="shared" si="1349"/>
        <v>3.2451905808015543E-4</v>
      </c>
      <c r="M2748" s="7">
        <f t="shared" si="1351"/>
        <v>1.2438336412326024E-4</v>
      </c>
      <c r="N2748" s="3">
        <f t="shared" si="1346"/>
        <v>1.5711584777119546E-4</v>
      </c>
      <c r="O2748" s="3">
        <f t="shared" si="1352"/>
        <v>0.24976658463106091</v>
      </c>
      <c r="P2748" s="3">
        <f t="shared" si="1350"/>
        <v>0.24992370047883211</v>
      </c>
    </row>
    <row r="2749" spans="1:16" x14ac:dyDescent="0.25">
      <c r="A2749" s="8">
        <f t="shared" si="1347"/>
        <v>0.24688526000163052</v>
      </c>
      <c r="B2749" s="8">
        <f t="shared" si="1337"/>
        <v>3.1147399983694757E-3</v>
      </c>
      <c r="C2749" s="8">
        <f t="shared" si="1338"/>
        <v>0.44741119306459298</v>
      </c>
      <c r="D2749" s="8">
        <f t="shared" si="1339"/>
        <v>1.1545466878669494E-4</v>
      </c>
      <c r="E2749" s="8">
        <f t="shared" si="1340"/>
        <v>4.8972045331213306E-2</v>
      </c>
      <c r="F2749" s="3">
        <f t="shared" si="1341"/>
        <v>0.44234839161246431</v>
      </c>
      <c r="G2749" s="7">
        <f t="shared" si="1342"/>
        <v>3.0383866391635725E-3</v>
      </c>
      <c r="H2749" s="3">
        <f t="shared" si="1343"/>
        <v>0.24992364664079408</v>
      </c>
      <c r="I2749" s="3">
        <f t="shared" si="1344"/>
        <v>5.5926399133074123E-2</v>
      </c>
      <c r="J2749" s="3">
        <f t="shared" si="1345"/>
        <v>0.72947360086692581</v>
      </c>
      <c r="K2749" s="3">
        <f t="shared" si="1348"/>
        <v>6.7133403145793941E-2</v>
      </c>
      <c r="L2749" s="7">
        <f t="shared" si="1349"/>
        <v>3.2451927844079142E-4</v>
      </c>
      <c r="M2749" s="7">
        <f t="shared" si="1351"/>
        <v>1.2438336412326024E-4</v>
      </c>
      <c r="N2749" s="3">
        <f t="shared" si="1346"/>
        <v>1.5711592489741808E-4</v>
      </c>
      <c r="O2749" s="3">
        <f t="shared" si="1352"/>
        <v>0.24976658463106091</v>
      </c>
      <c r="P2749" s="3">
        <f t="shared" si="1350"/>
        <v>0.24992370055595833</v>
      </c>
    </row>
    <row r="2750" spans="1:16" x14ac:dyDescent="0.25">
      <c r="A2750" s="8">
        <f t="shared" si="1347"/>
        <v>0.24688528695921264</v>
      </c>
      <c r="B2750" s="8">
        <f t="shared" si="1337"/>
        <v>3.1147130407873647E-3</v>
      </c>
      <c r="C2750" s="8">
        <f t="shared" si="1338"/>
        <v>0.44740924880889921</v>
      </c>
      <c r="D2750" s="8">
        <f t="shared" si="1339"/>
        <v>1.1545317369274048E-4</v>
      </c>
      <c r="E2750" s="8">
        <f t="shared" si="1340"/>
        <v>4.8972046826307257E-2</v>
      </c>
      <c r="F2750" s="3">
        <f t="shared" si="1341"/>
        <v>0.44234837810777239</v>
      </c>
      <c r="G2750" s="7">
        <f t="shared" si="1342"/>
        <v>3.0383864536424961E-3</v>
      </c>
      <c r="H2750" s="3">
        <f t="shared" si="1343"/>
        <v>0.24992367341285512</v>
      </c>
      <c r="I2750" s="3">
        <f t="shared" si="1344"/>
        <v>5.5926156101112401E-2</v>
      </c>
      <c r="J2750" s="3">
        <f t="shared" si="1345"/>
        <v>0.72947384389888759</v>
      </c>
      <c r="K2750" s="3">
        <f t="shared" si="1348"/>
        <v>6.7133382829138527E-2</v>
      </c>
      <c r="L2750" s="7">
        <f t="shared" si="1349"/>
        <v>3.245193895394131E-4</v>
      </c>
      <c r="M2750" s="7">
        <f t="shared" si="1351"/>
        <v>1.2438336412326024E-4</v>
      </c>
      <c r="N2750" s="3">
        <f t="shared" si="1346"/>
        <v>1.5711596378193565E-4</v>
      </c>
      <c r="O2750" s="3">
        <f t="shared" si="1352"/>
        <v>0.24976658463106091</v>
      </c>
      <c r="P2750" s="3">
        <f t="shared" si="1350"/>
        <v>0.24992370059484284</v>
      </c>
    </row>
    <row r="2751" spans="1:16" x14ac:dyDescent="0.25">
      <c r="A2751" s="8">
        <f t="shared" si="1347"/>
        <v>0.24688530055020649</v>
      </c>
      <c r="B2751" s="8">
        <f t="shared" si="1337"/>
        <v>3.1146994497935065E-3</v>
      </c>
      <c r="C2751" s="8">
        <f t="shared" si="1338"/>
        <v>0.44740826858552474</v>
      </c>
      <c r="D2751" s="8">
        <f t="shared" si="1339"/>
        <v>1.154524199253079E-4</v>
      </c>
      <c r="E2751" s="8">
        <f t="shared" si="1340"/>
        <v>4.8972047580074694E-2</v>
      </c>
      <c r="F2751" s="3">
        <f t="shared" si="1341"/>
        <v>0.44234837129923937</v>
      </c>
      <c r="G2751" s="7">
        <f t="shared" si="1342"/>
        <v>3.0383863601100886E-3</v>
      </c>
      <c r="H2751" s="3">
        <f t="shared" si="1343"/>
        <v>0.24992368691031658</v>
      </c>
      <c r="I2751" s="3">
        <f t="shared" si="1344"/>
        <v>5.5926033573190592E-2</v>
      </c>
      <c r="J2751" s="3">
        <f t="shared" si="1345"/>
        <v>0.72947396642680939</v>
      </c>
      <c r="K2751" s="3">
        <f t="shared" si="1348"/>
        <v>6.7133372586214463E-2</v>
      </c>
      <c r="L2751" s="7">
        <f t="shared" si="1349"/>
        <v>3.2451944555142188E-4</v>
      </c>
      <c r="M2751" s="7">
        <f t="shared" si="1351"/>
        <v>1.2438336412326024E-4</v>
      </c>
      <c r="N2751" s="3">
        <f t="shared" si="1346"/>
        <v>1.5711598338613873E-4</v>
      </c>
      <c r="O2751" s="3">
        <f t="shared" si="1352"/>
        <v>0.24976658463106091</v>
      </c>
      <c r="P2751" s="3">
        <f t="shared" si="1350"/>
        <v>0.24992370061444705</v>
      </c>
    </row>
    <row r="2752" spans="1:16" x14ac:dyDescent="0.25">
      <c r="A2752" s="8">
        <f t="shared" si="1347"/>
        <v>0.24688530740227171</v>
      </c>
      <c r="B2752" s="8">
        <f t="shared" si="1337"/>
        <v>3.1146925977282858E-3</v>
      </c>
      <c r="C2752" s="8">
        <f t="shared" si="1338"/>
        <v>0.44740777439316126</v>
      </c>
      <c r="D2752" s="8">
        <f t="shared" si="1339"/>
        <v>1.1545203990488435E-4</v>
      </c>
      <c r="E2752" s="8">
        <f t="shared" si="1340"/>
        <v>4.8972047960095112E-2</v>
      </c>
      <c r="F2752" s="3">
        <f t="shared" si="1341"/>
        <v>0.44234836786664017</v>
      </c>
      <c r="G2752" s="7">
        <f t="shared" si="1342"/>
        <v>3.0383863129546649E-3</v>
      </c>
      <c r="H2752" s="3">
        <f t="shared" si="1343"/>
        <v>0.24992369371522638</v>
      </c>
      <c r="I2752" s="3">
        <f t="shared" si="1344"/>
        <v>5.5925971799145158E-2</v>
      </c>
      <c r="J2752" s="3">
        <f t="shared" si="1345"/>
        <v>0.72947402820085483</v>
      </c>
      <c r="K2752" s="3">
        <f t="shared" si="1348"/>
        <v>6.7133367422110679E-2</v>
      </c>
      <c r="L2752" s="7">
        <f t="shared" si="1349"/>
        <v>3.2451947379063102E-4</v>
      </c>
      <c r="M2752" s="7">
        <f t="shared" si="1351"/>
        <v>1.2438336412326024E-4</v>
      </c>
      <c r="N2752" s="3">
        <f t="shared" si="1346"/>
        <v>1.5711599326986194E-4</v>
      </c>
      <c r="O2752" s="3">
        <f t="shared" si="1352"/>
        <v>0.24976658463106091</v>
      </c>
      <c r="P2752" s="3">
        <f t="shared" si="1350"/>
        <v>0.24992370062433078</v>
      </c>
    </row>
    <row r="2753" spans="1:16" x14ac:dyDescent="0.25">
      <c r="A2753" s="8">
        <f t="shared" si="1347"/>
        <v>0.24688531085682391</v>
      </c>
      <c r="B2753" s="8">
        <f t="shared" si="1337"/>
        <v>3.1146891431760859E-3</v>
      </c>
      <c r="C2753" s="8">
        <f t="shared" si="1338"/>
        <v>0.44740752523985439</v>
      </c>
      <c r="D2753" s="8">
        <f t="shared" si="1339"/>
        <v>1.1545184831311282E-4</v>
      </c>
      <c r="E2753" s="8">
        <f t="shared" si="1340"/>
        <v>4.8972048151686889E-2</v>
      </c>
      <c r="F2753" s="3">
        <f t="shared" si="1341"/>
        <v>0.44234836613605477</v>
      </c>
      <c r="G2753" s="7">
        <f t="shared" si="1342"/>
        <v>3.0383862891807012E-3</v>
      </c>
      <c r="H2753" s="3">
        <f t="shared" si="1343"/>
        <v>0.24992369714600463</v>
      </c>
      <c r="I2753" s="3">
        <f t="shared" si="1344"/>
        <v>5.5925940654981798E-2</v>
      </c>
      <c r="J2753" s="3">
        <f t="shared" si="1345"/>
        <v>0.72947405934501819</v>
      </c>
      <c r="K2753" s="3">
        <f t="shared" si="1348"/>
        <v>6.7133364818562594E-2</v>
      </c>
      <c r="L2753" s="7">
        <f t="shared" si="1349"/>
        <v>3.2451948802779081E-4</v>
      </c>
      <c r="M2753" s="7">
        <f t="shared" si="1351"/>
        <v>1.2438336412326024E-4</v>
      </c>
      <c r="N2753" s="3">
        <f t="shared" si="1346"/>
        <v>1.5711599825286786E-4</v>
      </c>
      <c r="O2753" s="3">
        <f t="shared" si="1352"/>
        <v>0.24976658463106091</v>
      </c>
      <c r="P2753" s="3">
        <f t="shared" si="1350"/>
        <v>0.24992370062931377</v>
      </c>
    </row>
    <row r="2754" spans="1:16" x14ac:dyDescent="0.25">
      <c r="A2754" s="8">
        <f t="shared" si="1347"/>
        <v>0.24688531259847848</v>
      </c>
      <c r="B2754" s="8">
        <f t="shared" si="1337"/>
        <v>3.1146874015215154E-3</v>
      </c>
      <c r="C2754" s="8">
        <f t="shared" si="1338"/>
        <v>0.44740739962612786</v>
      </c>
      <c r="D2754" s="8">
        <f t="shared" si="1339"/>
        <v>1.1545175171982693E-4</v>
      </c>
      <c r="E2754" s="8">
        <f t="shared" si="1340"/>
        <v>4.8972048248280171E-2</v>
      </c>
      <c r="F2754" s="3">
        <f t="shared" si="1341"/>
        <v>0.44234836526355953</v>
      </c>
      <c r="G2754" s="7">
        <f t="shared" si="1342"/>
        <v>3.0383862771947742E-3</v>
      </c>
      <c r="H2754" s="3">
        <f t="shared" si="1343"/>
        <v>0.24992369887567326</v>
      </c>
      <c r="I2754" s="3">
        <f t="shared" si="1344"/>
        <v>5.5925924953265982E-2</v>
      </c>
      <c r="J2754" s="3">
        <f t="shared" si="1345"/>
        <v>0.72947407504673401</v>
      </c>
      <c r="K2754" s="3">
        <f t="shared" si="1348"/>
        <v>6.7133363505951546E-2</v>
      </c>
      <c r="L2754" s="7">
        <f t="shared" si="1349"/>
        <v>3.2451949520563296E-4</v>
      </c>
      <c r="M2754" s="7">
        <f t="shared" si="1351"/>
        <v>1.2438336412326024E-4</v>
      </c>
      <c r="N2754" s="3">
        <f t="shared" si="1346"/>
        <v>1.5711600076511261E-4</v>
      </c>
      <c r="O2754" s="3">
        <f t="shared" si="1352"/>
        <v>0.24976658463106091</v>
      </c>
      <c r="P2754" s="3">
        <f t="shared" si="1350"/>
        <v>0.24992370063182603</v>
      </c>
    </row>
    <row r="2755" spans="1:16" x14ac:dyDescent="0.25">
      <c r="A2755" s="8">
        <f t="shared" si="1347"/>
        <v>0.24688531347655487</v>
      </c>
      <c r="B2755" s="8">
        <f t="shared" si="1337"/>
        <v>3.114686523445126E-3</v>
      </c>
      <c r="C2755" s="8">
        <f t="shared" si="1338"/>
        <v>0.44740733629642282</v>
      </c>
      <c r="D2755" s="8">
        <f t="shared" si="1339"/>
        <v>1.1545170302115423E-4</v>
      </c>
      <c r="E2755" s="8">
        <f t="shared" si="1340"/>
        <v>4.8972048296978848E-2</v>
      </c>
      <c r="F2755" s="3">
        <f t="shared" si="1341"/>
        <v>0.4423483648236804</v>
      </c>
      <c r="G2755" s="7">
        <f t="shared" si="1342"/>
        <v>3.0383862711519231E-3</v>
      </c>
      <c r="H2755" s="3">
        <f t="shared" si="1343"/>
        <v>0.24992369974770678</v>
      </c>
      <c r="I2755" s="3">
        <f t="shared" si="1344"/>
        <v>5.5925917037052852E-2</v>
      </c>
      <c r="J2755" s="3">
        <f t="shared" si="1345"/>
        <v>0.72947408296294713</v>
      </c>
      <c r="K2755" s="3">
        <f t="shared" si="1348"/>
        <v>6.7133362844182545E-2</v>
      </c>
      <c r="L2755" s="7">
        <f t="shared" si="1349"/>
        <v>3.2451949882443082E-4</v>
      </c>
      <c r="M2755" s="7">
        <f t="shared" si="1351"/>
        <v>1.2438336412326024E-4</v>
      </c>
      <c r="N2755" s="3">
        <f t="shared" si="1346"/>
        <v>1.5711600203169185E-4</v>
      </c>
      <c r="O2755" s="3">
        <f t="shared" si="1352"/>
        <v>0.24976658463106091</v>
      </c>
      <c r="P2755" s="3">
        <f t="shared" si="1350"/>
        <v>0.2499237006330926</v>
      </c>
    </row>
    <row r="2756" spans="1:16" x14ac:dyDescent="0.25">
      <c r="A2756" s="8">
        <f t="shared" si="1347"/>
        <v>0.24688531391924778</v>
      </c>
      <c r="B2756" s="8">
        <f t="shared" si="1337"/>
        <v>3.1146860807522159E-3</v>
      </c>
      <c r="C2756" s="8">
        <f t="shared" si="1338"/>
        <v>0.44740730436797715</v>
      </c>
      <c r="D2756" s="8">
        <f t="shared" si="1339"/>
        <v>1.1545167846912759E-4</v>
      </c>
      <c r="E2756" s="8">
        <f t="shared" si="1340"/>
        <v>4.8972048321530869E-2</v>
      </c>
      <c r="F2756" s="3">
        <f t="shared" si="1341"/>
        <v>0.44234836460191013</v>
      </c>
      <c r="G2756" s="7">
        <f t="shared" si="1342"/>
        <v>3.0383862681053475E-3</v>
      </c>
      <c r="H2756" s="3">
        <f t="shared" si="1343"/>
        <v>0.24992370018735313</v>
      </c>
      <c r="I2756" s="3">
        <f t="shared" si="1344"/>
        <v>5.5925913045997144E-2</v>
      </c>
      <c r="J2756" s="3">
        <f t="shared" si="1345"/>
        <v>0.72947408695400284</v>
      </c>
      <c r="K2756" s="3">
        <f t="shared" si="1348"/>
        <v>6.7133362510543595E-2</v>
      </c>
      <c r="L2756" s="7">
        <f t="shared" si="1349"/>
        <v>3.2451950064889219E-4</v>
      </c>
      <c r="M2756" s="7">
        <f t="shared" si="1351"/>
        <v>1.2438336412326024E-4</v>
      </c>
      <c r="N2756" s="3">
        <f t="shared" si="1346"/>
        <v>1.5711600267025335E-4</v>
      </c>
      <c r="O2756" s="3">
        <f t="shared" si="1352"/>
        <v>0.24976658463106091</v>
      </c>
      <c r="P2756" s="3">
        <f t="shared" si="1350"/>
        <v>0.24992370063373118</v>
      </c>
    </row>
    <row r="2758" spans="1:16" x14ac:dyDescent="0.25">
      <c r="A2758" s="5" t="s">
        <v>75</v>
      </c>
      <c r="B2758" s="5"/>
      <c r="C2758" s="5"/>
      <c r="D2758" s="5"/>
      <c r="E2758" s="5"/>
      <c r="F2758">
        <f>F2725+1</f>
        <v>84</v>
      </c>
      <c r="G2758" t="s">
        <v>76</v>
      </c>
      <c r="H2758">
        <f>D$18/100</f>
        <v>0.7</v>
      </c>
      <c r="K2758" t="s">
        <v>15</v>
      </c>
    </row>
    <row r="2759" spans="1:16" x14ac:dyDescent="0.25">
      <c r="A2759" s="1" t="s">
        <v>82</v>
      </c>
      <c r="B2759" s="1" t="s">
        <v>182</v>
      </c>
      <c r="C2759" s="1" t="s">
        <v>183</v>
      </c>
      <c r="D2759" s="1" t="s">
        <v>184</v>
      </c>
      <c r="E2759" s="1" t="s">
        <v>185</v>
      </c>
      <c r="F2759" s="1" t="s">
        <v>79</v>
      </c>
      <c r="G2759" s="1" t="s">
        <v>81</v>
      </c>
      <c r="H2759" s="1" t="s">
        <v>84</v>
      </c>
      <c r="I2759" s="1" t="s">
        <v>60</v>
      </c>
      <c r="J2759" s="1" t="s">
        <v>187</v>
      </c>
      <c r="K2759" s="1" t="s">
        <v>86</v>
      </c>
      <c r="L2759" s="1" t="s">
        <v>88</v>
      </c>
      <c r="M2759" s="1" t="s">
        <v>88</v>
      </c>
      <c r="N2759" s="1" t="s">
        <v>90</v>
      </c>
      <c r="O2759" s="1" t="s">
        <v>92</v>
      </c>
      <c r="P2759" s="1" t="s">
        <v>92</v>
      </c>
    </row>
    <row r="2760" spans="1:16" x14ac:dyDescent="0.25">
      <c r="A2760" s="1" t="s">
        <v>77</v>
      </c>
      <c r="B2760" s="1" t="s">
        <v>10</v>
      </c>
      <c r="C2760" s="1" t="s">
        <v>57</v>
      </c>
      <c r="D2760" s="1" t="s">
        <v>59</v>
      </c>
      <c r="E2760" s="1" t="s">
        <v>186</v>
      </c>
      <c r="F2760" s="1" t="s">
        <v>78</v>
      </c>
      <c r="G2760" s="1" t="s">
        <v>80</v>
      </c>
      <c r="H2760" s="1" t="s">
        <v>83</v>
      </c>
      <c r="I2760" s="1" t="s">
        <v>61</v>
      </c>
      <c r="J2760" s="1" t="s">
        <v>188</v>
      </c>
      <c r="K2760" s="1" t="s">
        <v>85</v>
      </c>
      <c r="L2760" s="1" t="s">
        <v>87</v>
      </c>
      <c r="M2760" s="1" t="s">
        <v>28</v>
      </c>
      <c r="N2760" s="1" t="s">
        <v>89</v>
      </c>
      <c r="O2760" s="1" t="s">
        <v>32</v>
      </c>
      <c r="P2760" s="1" t="s">
        <v>91</v>
      </c>
    </row>
    <row r="2761" spans="1:16" x14ac:dyDescent="0.25">
      <c r="A2761" s="1" t="s">
        <v>0</v>
      </c>
      <c r="B2761" s="1" t="s">
        <v>0</v>
      </c>
      <c r="C2761" s="1" t="s">
        <v>97</v>
      </c>
      <c r="D2761" s="1" t="s">
        <v>17</v>
      </c>
      <c r="E2761" s="1" t="s">
        <v>17</v>
      </c>
      <c r="F2761" s="1" t="s">
        <v>22</v>
      </c>
      <c r="G2761" s="1" t="s">
        <v>0</v>
      </c>
      <c r="H2761" s="1" t="s">
        <v>0</v>
      </c>
      <c r="I2761" s="1" t="s">
        <v>0</v>
      </c>
      <c r="J2761" s="1" t="s">
        <v>0</v>
      </c>
      <c r="K2761" s="1" t="s">
        <v>0</v>
      </c>
      <c r="L2761" s="1" t="s">
        <v>20</v>
      </c>
      <c r="M2761" s="1" t="s">
        <v>20</v>
      </c>
      <c r="N2761" s="1" t="s">
        <v>0</v>
      </c>
      <c r="O2761" s="1" t="s">
        <v>0</v>
      </c>
      <c r="P2761" s="1" t="s">
        <v>0</v>
      </c>
    </row>
    <row r="2762" spans="1:16" x14ac:dyDescent="0.25">
      <c r="A2762" s="8">
        <v>0.2</v>
      </c>
      <c r="B2762" s="8">
        <f t="shared" ref="B2762:B2789" si="1353">IF(A2762&lt;$D$24,A2762,2*$D$24-A2762)</f>
        <v>4.9999999999999989E-2</v>
      </c>
      <c r="C2762" s="8">
        <f t="shared" ref="C2762:C2789" si="1354">2*ACOS(($D$24-B2762)/$D$24)</f>
        <v>1.8545904360032242</v>
      </c>
      <c r="D2762" s="8">
        <f t="shared" ref="D2762:D2789" si="1355">$D$24^2*(C2762-SIN(C2762))/2</f>
        <v>6.9889877812751881E-3</v>
      </c>
      <c r="E2762" s="8">
        <f t="shared" ref="E2762:E2789" si="1356">IF(A2762&lt;$D$24,D2762,3.1416*($D$24)^2-D2762)</f>
        <v>4.2098512218724814E-2</v>
      </c>
      <c r="F2762" s="3">
        <f t="shared" ref="F2762:F2789" si="1357">$D$19/E2762</f>
        <v>0.51457175906087338</v>
      </c>
      <c r="G2762" s="7">
        <f t="shared" ref="G2762:G2789" si="1358">F2762^2/(2*32.2)</f>
        <v>4.1115542736490911E-3</v>
      </c>
      <c r="H2762" s="3">
        <f t="shared" ref="H2762:H2789" si="1359">A2762+G2762</f>
        <v>0.2041115542736491</v>
      </c>
      <c r="I2762" s="3">
        <f t="shared" ref="I2762:I2789" si="1360">$D$24*C2762</f>
        <v>0.23182380450040302</v>
      </c>
      <c r="J2762" s="3">
        <f t="shared" ref="J2762:J2789" si="1361">IF(A2762&lt;$D$24,I2762,(2*3.1416*$D$24-I2762))</f>
        <v>0.55357619549959702</v>
      </c>
      <c r="K2762" s="3">
        <f>E2762/J2762</f>
        <v>7.6048270429568104E-2</v>
      </c>
      <c r="L2762" s="7">
        <f>($D$21^2)*(F2762^2)/(($D$20^2)*(K2762^1.333))</f>
        <v>3.7189525515176188E-4</v>
      </c>
      <c r="M2762" s="7">
        <f>D2745</f>
        <v>1.1549832735987956E-4</v>
      </c>
      <c r="N2762" s="3">
        <f t="shared" ref="N2762:N2789" si="1362">((M2762+L2762)/2)*D$30</f>
        <v>1.7058775387907449E-4</v>
      </c>
      <c r="O2762" s="3">
        <f>H2756</f>
        <v>0.24992370018735313</v>
      </c>
      <c r="P2762" s="3">
        <f>N2762+O2762</f>
        <v>0.25009428794123223</v>
      </c>
    </row>
    <row r="2763" spans="1:16" x14ac:dyDescent="0.25">
      <c r="A2763" s="8">
        <f t="shared" ref="A2763:A2789" si="1363">A2762+(P2762-H2762)/2</f>
        <v>0.22299136683379156</v>
      </c>
      <c r="B2763" s="8">
        <f t="shared" si="1353"/>
        <v>2.700863316620844E-2</v>
      </c>
      <c r="C2763" s="8">
        <f t="shared" si="1354"/>
        <v>1.3396480406020164</v>
      </c>
      <c r="D2763" s="8">
        <f t="shared" si="1355"/>
        <v>2.8612818039137474E-3</v>
      </c>
      <c r="E2763" s="8">
        <f t="shared" si="1356"/>
        <v>4.6226218196086251E-2</v>
      </c>
      <c r="F2763" s="3">
        <f t="shared" si="1357"/>
        <v>0.46862378822217765</v>
      </c>
      <c r="G2763" s="7">
        <f t="shared" si="1358"/>
        <v>3.410066069684851E-3</v>
      </c>
      <c r="H2763" s="3">
        <f t="shared" si="1359"/>
        <v>0.22640143290347642</v>
      </c>
      <c r="I2763" s="3">
        <f t="shared" si="1360"/>
        <v>0.16745600507525205</v>
      </c>
      <c r="J2763" s="3">
        <f t="shared" si="1361"/>
        <v>0.61794399492474794</v>
      </c>
      <c r="K2763" s="3">
        <f t="shared" ref="K2763:K2789" si="1364">E2763/J2763</f>
        <v>7.4806485014415572E-2</v>
      </c>
      <c r="L2763" s="7">
        <f t="shared" ref="L2763:L2789" si="1365">($D$21^2)*(F2763^2)/(($D$20^2)*(K2763^1.333))</f>
        <v>3.1528875158780338E-4</v>
      </c>
      <c r="M2763" s="7">
        <f>M2762</f>
        <v>1.1549832735987956E-4</v>
      </c>
      <c r="N2763" s="3">
        <f t="shared" si="1362"/>
        <v>1.5077547763168902E-4</v>
      </c>
      <c r="O2763" s="3">
        <f>O2762</f>
        <v>0.24992370018735313</v>
      </c>
      <c r="P2763" s="3">
        <f t="shared" ref="P2763:P2789" si="1366">N2763+O2763</f>
        <v>0.25007447566498481</v>
      </c>
    </row>
    <row r="2764" spans="1:16" x14ac:dyDescent="0.25">
      <c r="A2764" s="8">
        <f t="shared" si="1363"/>
        <v>0.23482788821454575</v>
      </c>
      <c r="B2764" s="8">
        <f t="shared" si="1353"/>
        <v>1.5172111785454245E-2</v>
      </c>
      <c r="C2764" s="8">
        <f t="shared" si="1354"/>
        <v>0.9956505450799602</v>
      </c>
      <c r="D2764" s="8">
        <f t="shared" si="1355"/>
        <v>1.2229494745690621E-3</v>
      </c>
      <c r="E2764" s="8">
        <f t="shared" si="1356"/>
        <v>4.7864550525430941E-2</v>
      </c>
      <c r="F2764" s="3">
        <f t="shared" si="1357"/>
        <v>0.45258349338776876</v>
      </c>
      <c r="G2764" s="7">
        <f t="shared" si="1358"/>
        <v>3.1806182994887659E-3</v>
      </c>
      <c r="H2764" s="3">
        <f t="shared" si="1359"/>
        <v>0.23800850651403452</v>
      </c>
      <c r="I2764" s="3">
        <f t="shared" si="1360"/>
        <v>0.12445631813499503</v>
      </c>
      <c r="J2764" s="3">
        <f t="shared" si="1361"/>
        <v>0.66094368186500496</v>
      </c>
      <c r="K2764" s="3">
        <f t="shared" si="1364"/>
        <v>7.2418500756932985E-2</v>
      </c>
      <c r="L2764" s="7">
        <f t="shared" si="1365"/>
        <v>3.0707102050431067E-4</v>
      </c>
      <c r="M2764" s="7">
        <f t="shared" ref="M2764:M2789" si="1367">M2763</f>
        <v>1.1549832735987956E-4</v>
      </c>
      <c r="N2764" s="3">
        <f t="shared" si="1362"/>
        <v>1.4789927175246656E-4</v>
      </c>
      <c r="O2764" s="3">
        <f t="shared" ref="O2764:O2789" si="1368">O2763</f>
        <v>0.24992370018735313</v>
      </c>
      <c r="P2764" s="3">
        <f t="shared" si="1366"/>
        <v>0.25007159945910562</v>
      </c>
    </row>
    <row r="2765" spans="1:16" x14ac:dyDescent="0.25">
      <c r="A2765" s="8">
        <f t="shared" si="1363"/>
        <v>0.24085943468708132</v>
      </c>
      <c r="B2765" s="8">
        <f t="shared" si="1353"/>
        <v>9.1405653129186804E-3</v>
      </c>
      <c r="C2765" s="8">
        <f t="shared" si="1354"/>
        <v>0.7695896021231623</v>
      </c>
      <c r="D2765" s="8">
        <f t="shared" si="1355"/>
        <v>5.7616446192096642E-4</v>
      </c>
      <c r="E2765" s="8">
        <f t="shared" si="1356"/>
        <v>4.8511335538079035E-2</v>
      </c>
      <c r="F2765" s="3">
        <f t="shared" si="1357"/>
        <v>0.44654935276376234</v>
      </c>
      <c r="G2765" s="7">
        <f t="shared" si="1358"/>
        <v>3.0963714977288053E-3</v>
      </c>
      <c r="H2765" s="3">
        <f t="shared" si="1359"/>
        <v>0.24395580618481014</v>
      </c>
      <c r="I2765" s="3">
        <f t="shared" si="1360"/>
        <v>9.6198700265395287E-2</v>
      </c>
      <c r="J2765" s="3">
        <f t="shared" si="1361"/>
        <v>0.68920129973460464</v>
      </c>
      <c r="K2765" s="3">
        <f t="shared" si="1364"/>
        <v>7.0387759797840802E-2</v>
      </c>
      <c r="L2765" s="7">
        <f t="shared" si="1365"/>
        <v>3.1048889448573677E-4</v>
      </c>
      <c r="M2765" s="7">
        <f t="shared" si="1367"/>
        <v>1.1549832735987956E-4</v>
      </c>
      <c r="N2765" s="3">
        <f t="shared" si="1362"/>
        <v>1.4909552764596571E-4</v>
      </c>
      <c r="O2765" s="3">
        <f t="shared" si="1368"/>
        <v>0.24992370018735313</v>
      </c>
      <c r="P2765" s="3">
        <f t="shared" si="1366"/>
        <v>0.25007279571499907</v>
      </c>
    </row>
    <row r="2766" spans="1:16" x14ac:dyDescent="0.25">
      <c r="A2766" s="8">
        <f t="shared" si="1363"/>
        <v>0.24391792945217577</v>
      </c>
      <c r="B2766" s="8">
        <f t="shared" si="1353"/>
        <v>6.0820705478242254E-3</v>
      </c>
      <c r="C2766" s="8">
        <f t="shared" si="1354"/>
        <v>0.62645888872456368</v>
      </c>
      <c r="D2766" s="8">
        <f t="shared" si="1355"/>
        <v>3.1389948359627096E-4</v>
      </c>
      <c r="E2766" s="8">
        <f t="shared" si="1356"/>
        <v>4.8773600516403726E-2</v>
      </c>
      <c r="F2766" s="3">
        <f t="shared" si="1357"/>
        <v>0.44414817148775415</v>
      </c>
      <c r="G2766" s="7">
        <f t="shared" si="1358"/>
        <v>3.0631614632906125E-3</v>
      </c>
      <c r="H2766" s="3">
        <f t="shared" si="1359"/>
        <v>0.24698109091546638</v>
      </c>
      <c r="I2766" s="3">
        <f t="shared" si="1360"/>
        <v>7.830736109057046E-2</v>
      </c>
      <c r="J2766" s="3">
        <f t="shared" si="1361"/>
        <v>0.70709263890942953</v>
      </c>
      <c r="K2766" s="3">
        <f t="shared" si="1364"/>
        <v>6.8977666903206253E-2</v>
      </c>
      <c r="L2766" s="7">
        <f t="shared" si="1365"/>
        <v>3.1555724817765752E-4</v>
      </c>
      <c r="M2766" s="7">
        <f t="shared" si="1367"/>
        <v>1.1549832735987956E-4</v>
      </c>
      <c r="N2766" s="3">
        <f t="shared" si="1362"/>
        <v>1.5086945143813797E-4</v>
      </c>
      <c r="O2766" s="3">
        <f t="shared" si="1368"/>
        <v>0.24992370018735313</v>
      </c>
      <c r="P2766" s="3">
        <f t="shared" si="1366"/>
        <v>0.25007456963879127</v>
      </c>
    </row>
    <row r="2767" spans="1:16" x14ac:dyDescent="0.25">
      <c r="A2767" s="8">
        <f t="shared" si="1363"/>
        <v>0.24546466881383822</v>
      </c>
      <c r="B2767" s="8">
        <f t="shared" si="1353"/>
        <v>4.535331186161784E-3</v>
      </c>
      <c r="C2767" s="8">
        <f t="shared" si="1354"/>
        <v>0.54040135088968855</v>
      </c>
      <c r="D2767" s="8">
        <f t="shared" si="1355"/>
        <v>2.0250905087986458E-4</v>
      </c>
      <c r="E2767" s="8">
        <f t="shared" si="1356"/>
        <v>4.8884990949120133E-2</v>
      </c>
      <c r="F2767" s="3">
        <f t="shared" si="1357"/>
        <v>0.4431361255396693</v>
      </c>
      <c r="G2767" s="7">
        <f t="shared" si="1358"/>
        <v>3.0492177912780981E-3</v>
      </c>
      <c r="H2767" s="3">
        <f t="shared" si="1359"/>
        <v>0.24851388660511631</v>
      </c>
      <c r="I2767" s="3">
        <f t="shared" si="1360"/>
        <v>6.7550168861211068E-2</v>
      </c>
      <c r="J2767" s="3">
        <f t="shared" si="1361"/>
        <v>0.71784983113878886</v>
      </c>
      <c r="K2767" s="3">
        <f t="shared" si="1364"/>
        <v>6.8099188477302466E-2</v>
      </c>
      <c r="L2767" s="7">
        <f t="shared" si="1365"/>
        <v>3.1953390404051507E-4</v>
      </c>
      <c r="M2767" s="7">
        <f t="shared" si="1367"/>
        <v>1.1549832735987956E-4</v>
      </c>
      <c r="N2767" s="3">
        <f t="shared" si="1362"/>
        <v>1.5226128099013811E-4</v>
      </c>
      <c r="O2767" s="3">
        <f t="shared" si="1368"/>
        <v>0.24992370018735313</v>
      </c>
      <c r="P2767" s="3">
        <f t="shared" si="1366"/>
        <v>0.25007596146834327</v>
      </c>
    </row>
    <row r="2768" spans="1:16" x14ac:dyDescent="0.25">
      <c r="A2768" s="8">
        <f t="shared" si="1363"/>
        <v>0.2462457062454517</v>
      </c>
      <c r="B2768" s="8">
        <f t="shared" si="1353"/>
        <v>3.7542937545483046E-3</v>
      </c>
      <c r="C2768" s="8">
        <f t="shared" si="1354"/>
        <v>0.49141354975387674</v>
      </c>
      <c r="D2768" s="8">
        <f t="shared" si="1355"/>
        <v>1.5266336552381861E-4</v>
      </c>
      <c r="E2768" s="8">
        <f t="shared" si="1356"/>
        <v>4.8934836634476182E-2</v>
      </c>
      <c r="F2768" s="3">
        <f t="shared" si="1357"/>
        <v>0.44268474109859024</v>
      </c>
      <c r="G2768" s="7">
        <f t="shared" si="1358"/>
        <v>3.0430090062348735E-3</v>
      </c>
      <c r="H2768" s="3">
        <f t="shared" si="1359"/>
        <v>0.24928871525168658</v>
      </c>
      <c r="I2768" s="3">
        <f t="shared" si="1360"/>
        <v>6.1426693719234593E-2</v>
      </c>
      <c r="J2768" s="3">
        <f t="shared" si="1361"/>
        <v>0.72397330628076539</v>
      </c>
      <c r="K2768" s="3">
        <f t="shared" si="1364"/>
        <v>6.7592045466243575E-2</v>
      </c>
      <c r="L2768" s="7">
        <f t="shared" si="1365"/>
        <v>3.2207656016311584E-4</v>
      </c>
      <c r="M2768" s="7">
        <f t="shared" si="1367"/>
        <v>1.1549832735987956E-4</v>
      </c>
      <c r="N2768" s="3">
        <f t="shared" si="1362"/>
        <v>1.5315121063304838E-4</v>
      </c>
      <c r="O2768" s="3">
        <f t="shared" si="1368"/>
        <v>0.24992370018735313</v>
      </c>
      <c r="P2768" s="3">
        <f t="shared" si="1366"/>
        <v>0.25007685139798619</v>
      </c>
    </row>
    <row r="2769" spans="1:16" x14ac:dyDescent="0.25">
      <c r="A2769" s="8">
        <f t="shared" si="1363"/>
        <v>0.24663977431860151</v>
      </c>
      <c r="B2769" s="8">
        <f t="shared" si="1353"/>
        <v>3.3602256813984877E-3</v>
      </c>
      <c r="C2769" s="8">
        <f t="shared" si="1354"/>
        <v>0.46478480975405478</v>
      </c>
      <c r="D2769" s="8">
        <f t="shared" si="1355"/>
        <v>1.2933094040618607E-4</v>
      </c>
      <c r="E2769" s="8">
        <f t="shared" si="1356"/>
        <v>4.8958169059593812E-2</v>
      </c>
      <c r="F2769" s="3">
        <f t="shared" si="1357"/>
        <v>0.44247376693900048</v>
      </c>
      <c r="G2769" s="7">
        <f t="shared" si="1358"/>
        <v>3.040109230266908E-3</v>
      </c>
      <c r="H2769" s="3">
        <f t="shared" si="1359"/>
        <v>0.24967988354886841</v>
      </c>
      <c r="I2769" s="3">
        <f t="shared" si="1360"/>
        <v>5.8098101219256848E-2</v>
      </c>
      <c r="J2769" s="3">
        <f t="shared" si="1361"/>
        <v>0.72730189878074314</v>
      </c>
      <c r="K2769" s="3">
        <f t="shared" si="1364"/>
        <v>6.7314782405584014E-2</v>
      </c>
      <c r="L2769" s="7">
        <f t="shared" si="1365"/>
        <v>3.2353752956979415E-4</v>
      </c>
      <c r="M2769" s="7">
        <f t="shared" si="1367"/>
        <v>1.1549832735987956E-4</v>
      </c>
      <c r="N2769" s="3">
        <f t="shared" si="1362"/>
        <v>1.5366254992538579E-4</v>
      </c>
      <c r="O2769" s="3">
        <f t="shared" si="1368"/>
        <v>0.24992370018735313</v>
      </c>
      <c r="P2769" s="3">
        <f t="shared" si="1366"/>
        <v>0.25007736273727854</v>
      </c>
    </row>
    <row r="2770" spans="1:16" x14ac:dyDescent="0.25">
      <c r="A2770" s="8">
        <f t="shared" si="1363"/>
        <v>0.24683851391280659</v>
      </c>
      <c r="B2770" s="8">
        <f t="shared" si="1353"/>
        <v>3.1614860871934103E-3</v>
      </c>
      <c r="C2770" s="8">
        <f t="shared" si="1354"/>
        <v>0.45077024677424848</v>
      </c>
      <c r="D2770" s="8">
        <f t="shared" si="1355"/>
        <v>1.1805683815483987E-4</v>
      </c>
      <c r="E2770" s="8">
        <f t="shared" si="1356"/>
        <v>4.8969443161845157E-2</v>
      </c>
      <c r="F2770" s="3">
        <f t="shared" si="1357"/>
        <v>0.44237189740220545</v>
      </c>
      <c r="G2770" s="7">
        <f t="shared" si="1358"/>
        <v>3.0387095591805492E-3</v>
      </c>
      <c r="H2770" s="3">
        <f t="shared" si="1359"/>
        <v>0.24987722347198713</v>
      </c>
      <c r="I2770" s="3">
        <f t="shared" si="1360"/>
        <v>5.6346280846781061E-2</v>
      </c>
      <c r="J2770" s="3">
        <f t="shared" si="1361"/>
        <v>0.72905371915321893</v>
      </c>
      <c r="K2770" s="3">
        <f t="shared" si="1364"/>
        <v>6.7168497842274466E-2</v>
      </c>
      <c r="L2770" s="7">
        <f t="shared" si="1365"/>
        <v>3.2432774421526641E-4</v>
      </c>
      <c r="M2770" s="7">
        <f t="shared" si="1367"/>
        <v>1.1549832735987956E-4</v>
      </c>
      <c r="N2770" s="3">
        <f t="shared" si="1362"/>
        <v>1.5393912505130109E-4</v>
      </c>
      <c r="O2770" s="3">
        <f t="shared" si="1368"/>
        <v>0.24992370018735313</v>
      </c>
      <c r="P2770" s="3">
        <f t="shared" si="1366"/>
        <v>0.25007763931240445</v>
      </c>
    </row>
    <row r="2771" spans="1:16" x14ac:dyDescent="0.25">
      <c r="A2771" s="8">
        <f t="shared" si="1363"/>
        <v>0.24693872183301524</v>
      </c>
      <c r="B2771" s="8">
        <f t="shared" si="1353"/>
        <v>3.06127816698476E-3</v>
      </c>
      <c r="C2771" s="8">
        <f t="shared" si="1354"/>
        <v>0.44353890652086347</v>
      </c>
      <c r="D2771" s="8">
        <f t="shared" si="1355"/>
        <v>1.1250221701201903E-4</v>
      </c>
      <c r="E2771" s="8">
        <f t="shared" si="1356"/>
        <v>4.8974997782987979E-2</v>
      </c>
      <c r="F2771" s="3">
        <f t="shared" si="1357"/>
        <v>0.44232172469356767</v>
      </c>
      <c r="G2771" s="7">
        <f t="shared" si="1358"/>
        <v>3.0380203126691343E-3</v>
      </c>
      <c r="H2771" s="3">
        <f t="shared" si="1359"/>
        <v>0.24997674214568438</v>
      </c>
      <c r="I2771" s="3">
        <f t="shared" si="1360"/>
        <v>5.5442363315107934E-2</v>
      </c>
      <c r="J2771" s="3">
        <f t="shared" si="1361"/>
        <v>0.72995763668489211</v>
      </c>
      <c r="K2771" s="3">
        <f t="shared" si="1364"/>
        <v>6.7092931591767824E-2</v>
      </c>
      <c r="L2771" s="7">
        <f t="shared" si="1365"/>
        <v>3.2474108901599127E-4</v>
      </c>
      <c r="M2771" s="7">
        <f t="shared" si="1367"/>
        <v>1.1549832735987956E-4</v>
      </c>
      <c r="N2771" s="3">
        <f t="shared" si="1362"/>
        <v>1.5408379573155479E-4</v>
      </c>
      <c r="O2771" s="3">
        <f t="shared" si="1368"/>
        <v>0.24992370018735313</v>
      </c>
      <c r="P2771" s="3">
        <f t="shared" si="1366"/>
        <v>0.25007778398308467</v>
      </c>
    </row>
    <row r="2772" spans="1:16" x14ac:dyDescent="0.25">
      <c r="A2772" s="8">
        <f t="shared" si="1363"/>
        <v>0.24698924275171538</v>
      </c>
      <c r="B2772" s="8">
        <f t="shared" si="1353"/>
        <v>3.0107572482846179E-3</v>
      </c>
      <c r="C2772" s="8">
        <f t="shared" si="1354"/>
        <v>0.43984882463898156</v>
      </c>
      <c r="D2772" s="8">
        <f t="shared" si="1355"/>
        <v>1.0973547342959643E-4</v>
      </c>
      <c r="E2772" s="8">
        <f t="shared" si="1356"/>
        <v>4.8977764526570405E-2</v>
      </c>
      <c r="F2772" s="3">
        <f t="shared" si="1357"/>
        <v>0.44229673803268205</v>
      </c>
      <c r="G2772" s="7">
        <f t="shared" si="1358"/>
        <v>3.0376770881110396E-3</v>
      </c>
      <c r="H2772" s="3">
        <f t="shared" si="1359"/>
        <v>0.25002691983982644</v>
      </c>
      <c r="I2772" s="3">
        <f t="shared" si="1360"/>
        <v>5.4981103079872695E-2</v>
      </c>
      <c r="J2772" s="3">
        <f t="shared" si="1361"/>
        <v>0.73041889692012729</v>
      </c>
      <c r="K2772" s="3">
        <f t="shared" si="1364"/>
        <v>6.7054350227094717E-2</v>
      </c>
      <c r="L2772" s="7">
        <f t="shared" si="1365"/>
        <v>3.249534647062231E-4</v>
      </c>
      <c r="M2772" s="7">
        <f t="shared" si="1367"/>
        <v>1.1549832735987956E-4</v>
      </c>
      <c r="N2772" s="3">
        <f t="shared" si="1362"/>
        <v>1.5415812722313591E-4</v>
      </c>
      <c r="O2772" s="3">
        <f t="shared" si="1368"/>
        <v>0.24992370018735313</v>
      </c>
      <c r="P2772" s="3">
        <f t="shared" si="1366"/>
        <v>0.25007785831457624</v>
      </c>
    </row>
    <row r="2773" spans="1:16" x14ac:dyDescent="0.25">
      <c r="A2773" s="8">
        <f t="shared" si="1363"/>
        <v>0.24701471198909028</v>
      </c>
      <c r="B2773" s="8">
        <f t="shared" si="1353"/>
        <v>2.9852880109097202E-3</v>
      </c>
      <c r="C2773" s="8">
        <f t="shared" si="1354"/>
        <v>0.43797693931160708</v>
      </c>
      <c r="D2773" s="8">
        <f t="shared" si="1355"/>
        <v>1.0834931372252299E-4</v>
      </c>
      <c r="E2773" s="8">
        <f t="shared" si="1356"/>
        <v>4.8979150686277478E-2</v>
      </c>
      <c r="F2773" s="3">
        <f t="shared" si="1357"/>
        <v>0.4422842205858043</v>
      </c>
      <c r="G2773" s="7">
        <f t="shared" si="1358"/>
        <v>3.0375051518508134E-3</v>
      </c>
      <c r="H2773" s="3">
        <f t="shared" si="1359"/>
        <v>0.25005221714094111</v>
      </c>
      <c r="I2773" s="3">
        <f t="shared" si="1360"/>
        <v>5.4747117413950885E-2</v>
      </c>
      <c r="J2773" s="3">
        <f t="shared" si="1361"/>
        <v>0.7306528825860491</v>
      </c>
      <c r="K2773" s="3">
        <f t="shared" si="1364"/>
        <v>6.703477376688402E-2</v>
      </c>
      <c r="L2773" s="7">
        <f t="shared" si="1365"/>
        <v>3.2506156941983265E-4</v>
      </c>
      <c r="M2773" s="7">
        <f t="shared" si="1367"/>
        <v>1.1549832735987956E-4</v>
      </c>
      <c r="N2773" s="3">
        <f t="shared" si="1362"/>
        <v>1.5419596387289926E-4</v>
      </c>
      <c r="O2773" s="3">
        <f t="shared" si="1368"/>
        <v>0.24992370018735313</v>
      </c>
      <c r="P2773" s="3">
        <f t="shared" si="1366"/>
        <v>0.25007789615122605</v>
      </c>
    </row>
    <row r="2774" spans="1:16" x14ac:dyDescent="0.25">
      <c r="A2774" s="8">
        <f t="shared" si="1363"/>
        <v>0.24702755149423275</v>
      </c>
      <c r="B2774" s="8">
        <f t="shared" si="1353"/>
        <v>2.9724485057672501E-3</v>
      </c>
      <c r="C2774" s="8">
        <f t="shared" si="1354"/>
        <v>0.43703029718004327</v>
      </c>
      <c r="D2774" s="8">
        <f t="shared" si="1355"/>
        <v>1.0765273388910245E-4</v>
      </c>
      <c r="E2774" s="8">
        <f t="shared" si="1356"/>
        <v>4.8979847266110897E-2</v>
      </c>
      <c r="F2774" s="3">
        <f t="shared" si="1357"/>
        <v>0.44227793052395448</v>
      </c>
      <c r="G2774" s="7">
        <f t="shared" si="1358"/>
        <v>3.0374187551017373E-3</v>
      </c>
      <c r="H2774" s="3">
        <f t="shared" si="1359"/>
        <v>0.2500649702493345</v>
      </c>
      <c r="I2774" s="3">
        <f t="shared" si="1360"/>
        <v>5.4628787147505409E-2</v>
      </c>
      <c r="J2774" s="3">
        <f t="shared" si="1361"/>
        <v>0.73077121285249458</v>
      </c>
      <c r="K2774" s="3">
        <f t="shared" si="1364"/>
        <v>6.7024872360424287E-2</v>
      </c>
      <c r="L2774" s="7">
        <f t="shared" si="1365"/>
        <v>3.2511633464476445E-4</v>
      </c>
      <c r="M2774" s="7">
        <f t="shared" si="1367"/>
        <v>1.1549832735987956E-4</v>
      </c>
      <c r="N2774" s="3">
        <f t="shared" si="1362"/>
        <v>1.5421513170162538E-4</v>
      </c>
      <c r="O2774" s="3">
        <f t="shared" si="1368"/>
        <v>0.24992370018735313</v>
      </c>
      <c r="P2774" s="3">
        <f t="shared" si="1366"/>
        <v>0.25007791531905477</v>
      </c>
    </row>
    <row r="2775" spans="1:16" x14ac:dyDescent="0.25">
      <c r="A2775" s="8">
        <f t="shared" si="1363"/>
        <v>0.24703402402909289</v>
      </c>
      <c r="B2775" s="8">
        <f t="shared" si="1353"/>
        <v>2.9659759709071143E-3</v>
      </c>
      <c r="C2775" s="8">
        <f t="shared" si="1354"/>
        <v>0.43655231875358469</v>
      </c>
      <c r="D2775" s="8">
        <f t="shared" si="1355"/>
        <v>1.0730214307374435E-4</v>
      </c>
      <c r="E2775" s="8">
        <f t="shared" si="1356"/>
        <v>4.8980197856926255E-2</v>
      </c>
      <c r="F2775" s="3">
        <f t="shared" si="1357"/>
        <v>0.44227476478377659</v>
      </c>
      <c r="G2775" s="7">
        <f t="shared" si="1358"/>
        <v>3.0373752727413804E-3</v>
      </c>
      <c r="H2775" s="3">
        <f t="shared" si="1359"/>
        <v>0.25007139930183425</v>
      </c>
      <c r="I2775" s="3">
        <f t="shared" si="1360"/>
        <v>5.4569039844198086E-2</v>
      </c>
      <c r="J2775" s="3">
        <f t="shared" si="1361"/>
        <v>0.73083096015580185</v>
      </c>
      <c r="K2775" s="3">
        <f t="shared" si="1364"/>
        <v>6.7019872620728102E-2</v>
      </c>
      <c r="L2775" s="7">
        <f t="shared" si="1365"/>
        <v>3.2514401088344169E-4</v>
      </c>
      <c r="M2775" s="7">
        <f t="shared" si="1367"/>
        <v>1.1549832735987956E-4</v>
      </c>
      <c r="N2775" s="3">
        <f t="shared" si="1362"/>
        <v>1.5422481838516243E-4</v>
      </c>
      <c r="O2775" s="3">
        <f t="shared" si="1368"/>
        <v>0.24992370018735313</v>
      </c>
      <c r="P2775" s="3">
        <f t="shared" si="1366"/>
        <v>0.25007792500573828</v>
      </c>
    </row>
    <row r="2776" spans="1:16" x14ac:dyDescent="0.25">
      <c r="A2776" s="8">
        <f t="shared" si="1363"/>
        <v>0.2470372868810449</v>
      </c>
      <c r="B2776" s="8">
        <f t="shared" si="1353"/>
        <v>2.9627131189551015E-3</v>
      </c>
      <c r="C2776" s="8">
        <f t="shared" si="1354"/>
        <v>0.43631117100028671</v>
      </c>
      <c r="D2776" s="8">
        <f t="shared" si="1355"/>
        <v>1.0712555087286383E-4</v>
      </c>
      <c r="E2776" s="8">
        <f t="shared" si="1356"/>
        <v>4.8980374449127138E-2</v>
      </c>
      <c r="F2776" s="3">
        <f t="shared" si="1357"/>
        <v>0.44227317022115864</v>
      </c>
      <c r="G2776" s="7">
        <f t="shared" si="1358"/>
        <v>3.0373533710787879E-3</v>
      </c>
      <c r="H2776" s="3">
        <f t="shared" si="1359"/>
        <v>0.25007464025212367</v>
      </c>
      <c r="I2776" s="3">
        <f t="shared" si="1360"/>
        <v>5.4538896375035839E-2</v>
      </c>
      <c r="J2776" s="3">
        <f t="shared" si="1361"/>
        <v>0.73086110362496415</v>
      </c>
      <c r="K2776" s="3">
        <f t="shared" si="1364"/>
        <v>6.7017350090450359E-2</v>
      </c>
      <c r="L2776" s="7">
        <f t="shared" si="1365"/>
        <v>3.251579801422695E-4</v>
      </c>
      <c r="M2776" s="7">
        <f>M2768</f>
        <v>1.1549832735987956E-4</v>
      </c>
      <c r="N2776" s="3">
        <f t="shared" si="1362"/>
        <v>1.5422970762575216E-4</v>
      </c>
      <c r="O2776" s="3">
        <f>O2768</f>
        <v>0.24992370018735313</v>
      </c>
      <c r="P2776" s="3">
        <f t="shared" si="1366"/>
        <v>0.2500779298949789</v>
      </c>
    </row>
    <row r="2777" spans="1:16" x14ac:dyDescent="0.25">
      <c r="A2777" s="8">
        <f t="shared" si="1363"/>
        <v>0.24703893170247251</v>
      </c>
      <c r="B2777" s="8">
        <f t="shared" si="1353"/>
        <v>2.961068297527486E-3</v>
      </c>
      <c r="C2777" s="8">
        <f t="shared" si="1354"/>
        <v>0.436189557367193</v>
      </c>
      <c r="D2777" s="8">
        <f t="shared" si="1355"/>
        <v>1.0703656619320649E-4</v>
      </c>
      <c r="E2777" s="8">
        <f t="shared" si="1356"/>
        <v>4.8980463433806791E-2</v>
      </c>
      <c r="F2777" s="3">
        <f t="shared" si="1357"/>
        <v>0.44227236672658937</v>
      </c>
      <c r="G2777" s="7">
        <f t="shared" si="1358"/>
        <v>3.0373423349369369E-3</v>
      </c>
      <c r="H2777" s="3">
        <f t="shared" si="1359"/>
        <v>0.25007627403740945</v>
      </c>
      <c r="I2777" s="3">
        <f t="shared" si="1360"/>
        <v>5.4523694670899125E-2</v>
      </c>
      <c r="J2777" s="3">
        <f t="shared" si="1361"/>
        <v>0.73087630532910086</v>
      </c>
      <c r="K2777" s="3">
        <f t="shared" si="1364"/>
        <v>6.7016077928195722E-2</v>
      </c>
      <c r="L2777" s="7">
        <f t="shared" si="1365"/>
        <v>3.2516502656778994E-4</v>
      </c>
      <c r="M2777" s="7">
        <f t="shared" si="1367"/>
        <v>1.1549832735987956E-4</v>
      </c>
      <c r="N2777" s="3">
        <f t="shared" si="1362"/>
        <v>1.5423217387468431E-4</v>
      </c>
      <c r="O2777" s="3">
        <f t="shared" si="1368"/>
        <v>0.24992370018735313</v>
      </c>
      <c r="P2777" s="3">
        <f t="shared" si="1366"/>
        <v>0.25007793236122783</v>
      </c>
    </row>
    <row r="2778" spans="1:16" x14ac:dyDescent="0.25">
      <c r="A2778" s="8">
        <f t="shared" si="1363"/>
        <v>0.2470397608643817</v>
      </c>
      <c r="B2778" s="8">
        <f t="shared" si="1353"/>
        <v>2.9602391356182978E-3</v>
      </c>
      <c r="C2778" s="8">
        <f t="shared" si="1354"/>
        <v>0.43612823873373774</v>
      </c>
      <c r="D2778" s="8">
        <f t="shared" si="1355"/>
        <v>1.0699171787001286E-4</v>
      </c>
      <c r="E2778" s="8">
        <f t="shared" si="1356"/>
        <v>4.8980508282129985E-2</v>
      </c>
      <c r="F2778" s="3">
        <f t="shared" si="1357"/>
        <v>0.44227196176602979</v>
      </c>
      <c r="G2778" s="7">
        <f t="shared" si="1358"/>
        <v>3.0373367727387032E-3</v>
      </c>
      <c r="H2778" s="3">
        <f t="shared" si="1359"/>
        <v>0.25007709763712038</v>
      </c>
      <c r="I2778" s="3">
        <f t="shared" si="1360"/>
        <v>5.4516029841717217E-2</v>
      </c>
      <c r="J2778" s="3">
        <f t="shared" si="1361"/>
        <v>0.73088397015828277</v>
      </c>
      <c r="K2778" s="3">
        <f t="shared" si="1364"/>
        <v>6.7015436487849911E-2</v>
      </c>
      <c r="L2778" s="7">
        <f t="shared" si="1365"/>
        <v>3.2516857983356482E-4</v>
      </c>
      <c r="M2778" s="7">
        <f t="shared" si="1367"/>
        <v>1.1549832735987956E-4</v>
      </c>
      <c r="N2778" s="3">
        <f t="shared" si="1362"/>
        <v>1.5423341751770553E-4</v>
      </c>
      <c r="O2778" s="3">
        <f t="shared" si="1368"/>
        <v>0.24992370018735313</v>
      </c>
      <c r="P2778" s="3">
        <f t="shared" si="1366"/>
        <v>0.25007793360487085</v>
      </c>
    </row>
    <row r="2779" spans="1:16" x14ac:dyDescent="0.25">
      <c r="A2779" s="8">
        <f t="shared" si="1363"/>
        <v>0.24704017884825694</v>
      </c>
      <c r="B2779" s="8">
        <f t="shared" si="1353"/>
        <v>2.9598211517430639E-3</v>
      </c>
      <c r="C2779" s="8">
        <f t="shared" si="1354"/>
        <v>0.43609732454569228</v>
      </c>
      <c r="D2779" s="8">
        <f t="shared" si="1355"/>
        <v>1.0696911200117759E-4</v>
      </c>
      <c r="E2779" s="8">
        <f t="shared" si="1356"/>
        <v>4.8980530887998822E-2</v>
      </c>
      <c r="F2779" s="3">
        <f t="shared" si="1357"/>
        <v>0.44227175764529492</v>
      </c>
      <c r="G2779" s="7">
        <f t="shared" si="1358"/>
        <v>3.0373339691096035E-3</v>
      </c>
      <c r="H2779" s="3">
        <f t="shared" si="1359"/>
        <v>0.25007751281736657</v>
      </c>
      <c r="I2779" s="3">
        <f t="shared" si="1360"/>
        <v>5.4512165568211535E-2</v>
      </c>
      <c r="J2779" s="3">
        <f t="shared" si="1361"/>
        <v>0.7308878344317884</v>
      </c>
      <c r="K2779" s="3">
        <f t="shared" si="1364"/>
        <v>6.7015113100189427E-2</v>
      </c>
      <c r="L2779" s="7">
        <f t="shared" si="1365"/>
        <v>3.2517037133672787E-4</v>
      </c>
      <c r="M2779" s="7">
        <f t="shared" si="1367"/>
        <v>1.1549832735987956E-4</v>
      </c>
      <c r="N2779" s="3">
        <f t="shared" si="1362"/>
        <v>1.542340445438126E-4</v>
      </c>
      <c r="O2779" s="3">
        <f t="shared" si="1368"/>
        <v>0.24992370018735313</v>
      </c>
      <c r="P2779" s="3">
        <f t="shared" si="1366"/>
        <v>0.25007793423189695</v>
      </c>
    </row>
    <row r="2780" spans="1:16" x14ac:dyDescent="0.25">
      <c r="A2780" s="8">
        <f t="shared" si="1363"/>
        <v>0.24704038955552213</v>
      </c>
      <c r="B2780" s="8">
        <f t="shared" si="1353"/>
        <v>2.9596104444778726E-3</v>
      </c>
      <c r="C2780" s="8">
        <f t="shared" si="1354"/>
        <v>0.43608173976800302</v>
      </c>
      <c r="D2780" s="8">
        <f t="shared" si="1355"/>
        <v>1.0695771689436416E-4</v>
      </c>
      <c r="E2780" s="8">
        <f t="shared" si="1356"/>
        <v>4.8980542283105638E-2</v>
      </c>
      <c r="F2780" s="3">
        <f t="shared" si="1357"/>
        <v>0.44227165475272401</v>
      </c>
      <c r="G2780" s="7">
        <f t="shared" si="1358"/>
        <v>3.0373325558651037E-3</v>
      </c>
      <c r="H2780" s="3">
        <f t="shared" si="1359"/>
        <v>0.25007772211138724</v>
      </c>
      <c r="I2780" s="3">
        <f t="shared" si="1360"/>
        <v>5.4510217471000377E-2</v>
      </c>
      <c r="J2780" s="3">
        <f t="shared" si="1361"/>
        <v>0.73088978252899961</v>
      </c>
      <c r="K2780" s="3">
        <f t="shared" si="1364"/>
        <v>6.7014950070344192E-2</v>
      </c>
      <c r="L2780" s="7">
        <f t="shared" si="1365"/>
        <v>3.2517127451337933E-4</v>
      </c>
      <c r="M2780" s="7">
        <f t="shared" si="1367"/>
        <v>1.1549832735987956E-4</v>
      </c>
      <c r="N2780" s="3">
        <f t="shared" si="1362"/>
        <v>1.5423436065564061E-4</v>
      </c>
      <c r="O2780" s="3">
        <f t="shared" si="1368"/>
        <v>0.24992370018735313</v>
      </c>
      <c r="P2780" s="3">
        <f t="shared" si="1366"/>
        <v>0.25007793454800875</v>
      </c>
    </row>
    <row r="2781" spans="1:16" x14ac:dyDescent="0.25">
      <c r="A2781" s="8">
        <f t="shared" si="1363"/>
        <v>0.24704049577383289</v>
      </c>
      <c r="B2781" s="8">
        <f t="shared" si="1353"/>
        <v>2.9595042261671145E-3</v>
      </c>
      <c r="C2781" s="8">
        <f t="shared" si="1354"/>
        <v>0.43607388321619611</v>
      </c>
      <c r="D2781" s="8">
        <f t="shared" si="1355"/>
        <v>1.0695197273085906E-4</v>
      </c>
      <c r="E2781" s="8">
        <f t="shared" si="1356"/>
        <v>4.8980548027269137E-2</v>
      </c>
      <c r="F2781" s="3">
        <f t="shared" si="1357"/>
        <v>0.44227160288558903</v>
      </c>
      <c r="G2781" s="7">
        <f t="shared" si="1358"/>
        <v>3.0373318434625488E-3</v>
      </c>
      <c r="H2781" s="3">
        <f t="shared" si="1359"/>
        <v>0.25007782761729541</v>
      </c>
      <c r="I2781" s="3">
        <f t="shared" si="1360"/>
        <v>5.4509235402024514E-2</v>
      </c>
      <c r="J2781" s="3">
        <f t="shared" si="1361"/>
        <v>0.73089076459797542</v>
      </c>
      <c r="K2781" s="3">
        <f t="shared" si="1364"/>
        <v>6.7014867884136922E-2</v>
      </c>
      <c r="L2781" s="7">
        <f t="shared" si="1365"/>
        <v>3.2517172982663811E-4</v>
      </c>
      <c r="M2781" s="7">
        <f t="shared" si="1367"/>
        <v>1.1549832735987956E-4</v>
      </c>
      <c r="N2781" s="3">
        <f t="shared" si="1362"/>
        <v>1.5423452001528116E-4</v>
      </c>
      <c r="O2781" s="3">
        <f t="shared" si="1368"/>
        <v>0.24992370018735313</v>
      </c>
      <c r="P2781" s="3">
        <f t="shared" si="1366"/>
        <v>0.25007793470736839</v>
      </c>
    </row>
    <row r="2782" spans="1:16" x14ac:dyDescent="0.25">
      <c r="A2782" s="8">
        <f t="shared" si="1363"/>
        <v>0.24704054931886937</v>
      </c>
      <c r="B2782" s="8">
        <f t="shared" si="1353"/>
        <v>2.9594506811306265E-3</v>
      </c>
      <c r="C2782" s="8">
        <f t="shared" si="1354"/>
        <v>0.43606992264706701</v>
      </c>
      <c r="D2782" s="8">
        <f t="shared" si="1355"/>
        <v>1.0694907711577065E-4</v>
      </c>
      <c r="E2782" s="8">
        <f t="shared" si="1356"/>
        <v>4.8980550922884225E-2</v>
      </c>
      <c r="F2782" s="3">
        <f t="shared" si="1357"/>
        <v>0.44227157673953099</v>
      </c>
      <c r="G2782" s="7">
        <f t="shared" si="1358"/>
        <v>3.0373314843427147E-3</v>
      </c>
      <c r="H2782" s="3">
        <f t="shared" si="1359"/>
        <v>0.25007788080321208</v>
      </c>
      <c r="I2782" s="3">
        <f t="shared" si="1360"/>
        <v>5.4508740330883376E-2</v>
      </c>
      <c r="J2782" s="3">
        <f t="shared" si="1361"/>
        <v>0.73089125966911661</v>
      </c>
      <c r="K2782" s="3">
        <f t="shared" si="1364"/>
        <v>6.7014826453196771E-2</v>
      </c>
      <c r="L2782" s="7">
        <f t="shared" si="1365"/>
        <v>3.2517195935642652E-4</v>
      </c>
      <c r="M2782" s="7">
        <f t="shared" si="1367"/>
        <v>1.1549832735987956E-4</v>
      </c>
      <c r="N2782" s="3">
        <f t="shared" si="1362"/>
        <v>1.5423460035070711E-4</v>
      </c>
      <c r="O2782" s="3">
        <f t="shared" si="1368"/>
        <v>0.24992370018735313</v>
      </c>
      <c r="P2782" s="3">
        <f t="shared" si="1366"/>
        <v>0.25007793478770385</v>
      </c>
    </row>
    <row r="2783" spans="1:16" x14ac:dyDescent="0.25">
      <c r="A2783" s="8">
        <f t="shared" si="1363"/>
        <v>0.24704057631111526</v>
      </c>
      <c r="B2783" s="8">
        <f t="shared" si="1353"/>
        <v>2.9594236888847436E-3</v>
      </c>
      <c r="C2783" s="8">
        <f t="shared" si="1354"/>
        <v>0.43606792609647371</v>
      </c>
      <c r="D2783" s="8">
        <f t="shared" si="1355"/>
        <v>1.0694761743557969E-4</v>
      </c>
      <c r="E2783" s="8">
        <f t="shared" si="1356"/>
        <v>4.8980552382564421E-2</v>
      </c>
      <c r="F2783" s="3">
        <f t="shared" si="1357"/>
        <v>0.44227156355929864</v>
      </c>
      <c r="G2783" s="7">
        <f t="shared" si="1358"/>
        <v>3.0373313033103528E-3</v>
      </c>
      <c r="H2783" s="3">
        <f t="shared" si="1359"/>
        <v>0.25007790761442561</v>
      </c>
      <c r="I2783" s="3">
        <f t="shared" si="1360"/>
        <v>5.4508490762059214E-2</v>
      </c>
      <c r="J2783" s="3">
        <f t="shared" si="1361"/>
        <v>0.73089150923794077</v>
      </c>
      <c r="K2783" s="3">
        <f t="shared" si="1364"/>
        <v>6.7014805567564562E-2</v>
      </c>
      <c r="L2783" s="7">
        <f t="shared" si="1365"/>
        <v>3.2517207506441945E-4</v>
      </c>
      <c r="M2783" s="7">
        <f t="shared" si="1367"/>
        <v>1.1549832735987956E-4</v>
      </c>
      <c r="N2783" s="3">
        <f t="shared" si="1362"/>
        <v>1.5423464084850463E-4</v>
      </c>
      <c r="O2783" s="3">
        <f t="shared" si="1368"/>
        <v>0.24992370018735313</v>
      </c>
      <c r="P2783" s="3">
        <f t="shared" si="1366"/>
        <v>0.25007793482820162</v>
      </c>
    </row>
    <row r="2784" spans="1:16" x14ac:dyDescent="0.25">
      <c r="A2784" s="8">
        <f t="shared" si="1363"/>
        <v>0.24704058991800326</v>
      </c>
      <c r="B2784" s="8">
        <f t="shared" si="1353"/>
        <v>2.9594100819967384E-3</v>
      </c>
      <c r="C2784" s="8">
        <f t="shared" si="1354"/>
        <v>0.43606691962474509</v>
      </c>
      <c r="D2784" s="8">
        <f t="shared" si="1355"/>
        <v>1.0694688160805144E-4</v>
      </c>
      <c r="E2784" s="8">
        <f t="shared" si="1356"/>
        <v>4.8980553118391945E-2</v>
      </c>
      <c r="F2784" s="3">
        <f t="shared" si="1357"/>
        <v>0.4422715569151191</v>
      </c>
      <c r="G2784" s="7">
        <f t="shared" si="1358"/>
        <v>3.0373312120516058E-3</v>
      </c>
      <c r="H2784" s="3">
        <f t="shared" si="1359"/>
        <v>0.25007792113005489</v>
      </c>
      <c r="I2784" s="3">
        <f t="shared" si="1360"/>
        <v>5.4508364953093136E-2</v>
      </c>
      <c r="J2784" s="3">
        <f t="shared" si="1361"/>
        <v>0.7308916350469068</v>
      </c>
      <c r="K2784" s="3">
        <f t="shared" si="1364"/>
        <v>6.7014795039005329E-2</v>
      </c>
      <c r="L2784" s="7">
        <f t="shared" si="1365"/>
        <v>3.2517213339353893E-4</v>
      </c>
      <c r="M2784" s="7">
        <f t="shared" si="1367"/>
        <v>1.1549832735987956E-4</v>
      </c>
      <c r="N2784" s="3">
        <f t="shared" si="1362"/>
        <v>1.5423466126369647E-4</v>
      </c>
      <c r="O2784" s="3">
        <f t="shared" si="1368"/>
        <v>0.24992370018735313</v>
      </c>
      <c r="P2784" s="3">
        <f t="shared" si="1366"/>
        <v>0.25007793484861685</v>
      </c>
    </row>
    <row r="2785" spans="1:16" x14ac:dyDescent="0.25">
      <c r="A2785" s="8">
        <f t="shared" si="1363"/>
        <v>0.24704059677728424</v>
      </c>
      <c r="B2785" s="8">
        <f t="shared" si="1353"/>
        <v>2.9594032227157618E-3</v>
      </c>
      <c r="C2785" s="8">
        <f t="shared" si="1354"/>
        <v>0.43606641225787524</v>
      </c>
      <c r="D2785" s="8">
        <f t="shared" si="1355"/>
        <v>1.0694651067539229E-4</v>
      </c>
      <c r="E2785" s="8">
        <f t="shared" si="1356"/>
        <v>4.8980553489324605E-2</v>
      </c>
      <c r="F2785" s="3">
        <f t="shared" si="1357"/>
        <v>0.44227155356577014</v>
      </c>
      <c r="G2785" s="7">
        <f t="shared" si="1358"/>
        <v>3.0373311660478238E-3</v>
      </c>
      <c r="H2785" s="3">
        <f t="shared" si="1359"/>
        <v>0.25007792794333206</v>
      </c>
      <c r="I2785" s="3">
        <f t="shared" si="1360"/>
        <v>5.4508301532234404E-2</v>
      </c>
      <c r="J2785" s="3">
        <f t="shared" si="1361"/>
        <v>0.73089169846776558</v>
      </c>
      <c r="K2785" s="3">
        <f t="shared" si="1364"/>
        <v>6.7014789731511482E-2</v>
      </c>
      <c r="L2785" s="7">
        <f t="shared" si="1365"/>
        <v>3.2517216279753423E-4</v>
      </c>
      <c r="M2785" s="7">
        <f t="shared" si="1367"/>
        <v>1.1549832735987956E-4</v>
      </c>
      <c r="N2785" s="3">
        <f t="shared" si="1362"/>
        <v>1.5423467155509482E-4</v>
      </c>
      <c r="O2785" s="3">
        <f t="shared" si="1368"/>
        <v>0.24992370018735313</v>
      </c>
      <c r="P2785" s="3">
        <f t="shared" si="1366"/>
        <v>0.25007793485890822</v>
      </c>
    </row>
    <row r="2786" spans="1:16" x14ac:dyDescent="0.25">
      <c r="A2786" s="8">
        <f t="shared" si="1363"/>
        <v>0.24704060023507232</v>
      </c>
      <c r="B2786" s="8">
        <f t="shared" si="1353"/>
        <v>2.9593997649276782E-3</v>
      </c>
      <c r="C2786" s="8">
        <f t="shared" si="1354"/>
        <v>0.43606615649220037</v>
      </c>
      <c r="D2786" s="8">
        <f t="shared" si="1355"/>
        <v>1.069463236870725E-4</v>
      </c>
      <c r="E2786" s="8">
        <f t="shared" si="1356"/>
        <v>4.8980553676312925E-2</v>
      </c>
      <c r="F2786" s="3">
        <f t="shared" si="1357"/>
        <v>0.44227155187735284</v>
      </c>
      <c r="G2786" s="7">
        <f t="shared" si="1358"/>
        <v>3.0373311428571739E-3</v>
      </c>
      <c r="H2786" s="3">
        <f t="shared" si="1359"/>
        <v>0.2500779313779295</v>
      </c>
      <c r="I2786" s="3">
        <f t="shared" si="1360"/>
        <v>5.4508269561525047E-2</v>
      </c>
      <c r="J2786" s="3">
        <f t="shared" si="1361"/>
        <v>0.730891730438475</v>
      </c>
      <c r="K2786" s="3">
        <f t="shared" si="1364"/>
        <v>6.7014787055982447E-2</v>
      </c>
      <c r="L2786" s="7">
        <f t="shared" si="1365"/>
        <v>3.2517217762021328E-4</v>
      </c>
      <c r="M2786" s="7">
        <f t="shared" si="1367"/>
        <v>1.1549832735987956E-4</v>
      </c>
      <c r="N2786" s="3">
        <f t="shared" si="1362"/>
        <v>1.5423467674303249E-4</v>
      </c>
      <c r="O2786" s="3">
        <f t="shared" si="1368"/>
        <v>0.24992370018735313</v>
      </c>
      <c r="P2786" s="3">
        <f t="shared" si="1366"/>
        <v>0.25007793486409619</v>
      </c>
    </row>
    <row r="2787" spans="1:16" x14ac:dyDescent="0.25">
      <c r="A2787" s="8">
        <f t="shared" si="1363"/>
        <v>0.24704060197815567</v>
      </c>
      <c r="B2787" s="8">
        <f t="shared" si="1353"/>
        <v>2.9593980218443339E-3</v>
      </c>
      <c r="C2787" s="8">
        <f t="shared" si="1354"/>
        <v>0.43606602755975254</v>
      </c>
      <c r="D2787" s="8">
        <f t="shared" si="1355"/>
        <v>1.069462294256327E-4</v>
      </c>
      <c r="E2787" s="8">
        <f t="shared" si="1356"/>
        <v>4.8980553770574364E-2</v>
      </c>
      <c r="F2787" s="3">
        <f t="shared" si="1357"/>
        <v>0.44227155102621601</v>
      </c>
      <c r="G2787" s="7">
        <f t="shared" si="1358"/>
        <v>3.0373311311666889E-3</v>
      </c>
      <c r="H2787" s="3">
        <f t="shared" si="1359"/>
        <v>0.25007793310932236</v>
      </c>
      <c r="I2787" s="3">
        <f t="shared" si="1360"/>
        <v>5.4508253444969068E-2</v>
      </c>
      <c r="J2787" s="3">
        <f t="shared" si="1361"/>
        <v>0.73089174655503086</v>
      </c>
      <c r="K2787" s="3">
        <f t="shared" si="1364"/>
        <v>6.7014785707238081E-2</v>
      </c>
      <c r="L2787" s="7">
        <f t="shared" si="1365"/>
        <v>3.2517218509238379E-4</v>
      </c>
      <c r="M2787" s="7">
        <f t="shared" si="1367"/>
        <v>1.1549832735987956E-4</v>
      </c>
      <c r="N2787" s="3">
        <f t="shared" si="1362"/>
        <v>1.5423467935829217E-4</v>
      </c>
      <c r="O2787" s="3">
        <f t="shared" si="1368"/>
        <v>0.24992370018735313</v>
      </c>
      <c r="P2787" s="3">
        <f t="shared" si="1366"/>
        <v>0.25007793486671143</v>
      </c>
    </row>
    <row r="2788" spans="1:16" x14ac:dyDescent="0.25">
      <c r="A2788" s="8">
        <f t="shared" si="1363"/>
        <v>0.2470406028568502</v>
      </c>
      <c r="B2788" s="8">
        <f t="shared" si="1353"/>
        <v>2.9593971431498001E-3</v>
      </c>
      <c r="C2788" s="8">
        <f t="shared" si="1354"/>
        <v>0.43606596256443142</v>
      </c>
      <c r="D2788" s="8">
        <f t="shared" si="1355"/>
        <v>1.06946181908115E-4</v>
      </c>
      <c r="E2788" s="8">
        <f t="shared" si="1356"/>
        <v>4.8980553818091882E-2</v>
      </c>
      <c r="F2788" s="3">
        <f t="shared" si="1357"/>
        <v>0.44227155059715501</v>
      </c>
      <c r="G2788" s="7">
        <f t="shared" si="1358"/>
        <v>3.0373311252734755E-3</v>
      </c>
      <c r="H2788" s="3">
        <f t="shared" si="1359"/>
        <v>0.25007793398212369</v>
      </c>
      <c r="I2788" s="3">
        <f t="shared" si="1360"/>
        <v>5.4508245320553927E-2</v>
      </c>
      <c r="J2788" s="3">
        <f t="shared" si="1361"/>
        <v>0.730891754679446</v>
      </c>
      <c r="K2788" s="3">
        <f t="shared" si="1364"/>
        <v>6.7014785027331089E-2</v>
      </c>
      <c r="L2788" s="7">
        <f t="shared" si="1365"/>
        <v>3.2517218885913269E-4</v>
      </c>
      <c r="M2788" s="7">
        <f t="shared" si="1367"/>
        <v>1.1549832735987956E-4</v>
      </c>
      <c r="N2788" s="3">
        <f t="shared" si="1362"/>
        <v>1.5423468067665428E-4</v>
      </c>
      <c r="O2788" s="3">
        <f t="shared" si="1368"/>
        <v>0.24992370018735313</v>
      </c>
      <c r="P2788" s="3">
        <f t="shared" si="1366"/>
        <v>0.25007793486802976</v>
      </c>
    </row>
    <row r="2789" spans="1:16" x14ac:dyDescent="0.25">
      <c r="A2789" s="8">
        <f t="shared" si="1363"/>
        <v>0.24704060329980324</v>
      </c>
      <c r="B2789" s="8">
        <f t="shared" si="1353"/>
        <v>2.9593967001967647E-3</v>
      </c>
      <c r="C2789" s="8">
        <f t="shared" si="1354"/>
        <v>0.43606592980005576</v>
      </c>
      <c r="D2789" s="8">
        <f t="shared" si="1355"/>
        <v>1.0694615795436803E-4</v>
      </c>
      <c r="E2789" s="8">
        <f t="shared" si="1356"/>
        <v>4.8980553842045631E-2</v>
      </c>
      <c r="F2789" s="3">
        <f t="shared" si="1357"/>
        <v>0.4422715503808638</v>
      </c>
      <c r="G2789" s="7">
        <f t="shared" si="1358"/>
        <v>3.0373311223026852E-3</v>
      </c>
      <c r="H2789" s="3">
        <f t="shared" si="1359"/>
        <v>0.25007793442210591</v>
      </c>
      <c r="I2789" s="3">
        <f t="shared" si="1360"/>
        <v>5.450824122500697E-2</v>
      </c>
      <c r="J2789" s="3">
        <f t="shared" si="1361"/>
        <v>0.73089175877499302</v>
      </c>
      <c r="K2789" s="3">
        <f t="shared" si="1364"/>
        <v>6.7014784684587506E-2</v>
      </c>
      <c r="L2789" s="7">
        <f t="shared" si="1365"/>
        <v>3.2517219075796458E-4</v>
      </c>
      <c r="M2789" s="7">
        <f t="shared" si="1367"/>
        <v>1.1549832735987956E-4</v>
      </c>
      <c r="N2789" s="3">
        <f t="shared" si="1362"/>
        <v>1.5423468134124544E-4</v>
      </c>
      <c r="O2789" s="3">
        <f t="shared" si="1368"/>
        <v>0.24992370018735313</v>
      </c>
      <c r="P2789" s="3">
        <f t="shared" si="1366"/>
        <v>0.2500779348686944</v>
      </c>
    </row>
    <row r="2791" spans="1:16" x14ac:dyDescent="0.25">
      <c r="A2791" s="5" t="s">
        <v>75</v>
      </c>
      <c r="B2791" s="5"/>
      <c r="C2791" s="5"/>
      <c r="D2791" s="5"/>
      <c r="E2791" s="5"/>
      <c r="F2791">
        <f>F2758+1</f>
        <v>85</v>
      </c>
      <c r="G2791" t="s">
        <v>76</v>
      </c>
      <c r="H2791">
        <f>D$18/100</f>
        <v>0.7</v>
      </c>
      <c r="K2791" t="s">
        <v>15</v>
      </c>
    </row>
    <row r="2792" spans="1:16" x14ac:dyDescent="0.25">
      <c r="A2792" s="1" t="s">
        <v>82</v>
      </c>
      <c r="B2792" s="1" t="s">
        <v>182</v>
      </c>
      <c r="C2792" s="1" t="s">
        <v>183</v>
      </c>
      <c r="D2792" s="1" t="s">
        <v>184</v>
      </c>
      <c r="E2792" s="1" t="s">
        <v>185</v>
      </c>
      <c r="F2792" s="1" t="s">
        <v>79</v>
      </c>
      <c r="G2792" s="1" t="s">
        <v>81</v>
      </c>
      <c r="H2792" s="1" t="s">
        <v>84</v>
      </c>
      <c r="I2792" s="1" t="s">
        <v>60</v>
      </c>
      <c r="J2792" s="1" t="s">
        <v>187</v>
      </c>
      <c r="K2792" s="1" t="s">
        <v>86</v>
      </c>
      <c r="L2792" s="1" t="s">
        <v>88</v>
      </c>
      <c r="M2792" s="1" t="s">
        <v>88</v>
      </c>
      <c r="N2792" s="1" t="s">
        <v>90</v>
      </c>
      <c r="O2792" s="1" t="s">
        <v>92</v>
      </c>
      <c r="P2792" s="1" t="s">
        <v>92</v>
      </c>
    </row>
    <row r="2793" spans="1:16" x14ac:dyDescent="0.25">
      <c r="A2793" s="1" t="s">
        <v>77</v>
      </c>
      <c r="B2793" s="1" t="s">
        <v>10</v>
      </c>
      <c r="C2793" s="1" t="s">
        <v>57</v>
      </c>
      <c r="D2793" s="1" t="s">
        <v>59</v>
      </c>
      <c r="E2793" s="1" t="s">
        <v>186</v>
      </c>
      <c r="F2793" s="1" t="s">
        <v>78</v>
      </c>
      <c r="G2793" s="1" t="s">
        <v>80</v>
      </c>
      <c r="H2793" s="1" t="s">
        <v>83</v>
      </c>
      <c r="I2793" s="1" t="s">
        <v>61</v>
      </c>
      <c r="J2793" s="1" t="s">
        <v>188</v>
      </c>
      <c r="K2793" s="1" t="s">
        <v>85</v>
      </c>
      <c r="L2793" s="1" t="s">
        <v>87</v>
      </c>
      <c r="M2793" s="1" t="s">
        <v>28</v>
      </c>
      <c r="N2793" s="1" t="s">
        <v>89</v>
      </c>
      <c r="O2793" s="1" t="s">
        <v>32</v>
      </c>
      <c r="P2793" s="1" t="s">
        <v>91</v>
      </c>
    </row>
    <row r="2794" spans="1:16" x14ac:dyDescent="0.25">
      <c r="A2794" s="1" t="s">
        <v>0</v>
      </c>
      <c r="B2794" s="1" t="s">
        <v>0</v>
      </c>
      <c r="C2794" s="1" t="s">
        <v>97</v>
      </c>
      <c r="D2794" s="1" t="s">
        <v>17</v>
      </c>
      <c r="E2794" s="1" t="s">
        <v>17</v>
      </c>
      <c r="F2794" s="1" t="s">
        <v>22</v>
      </c>
      <c r="G2794" s="1" t="s">
        <v>0</v>
      </c>
      <c r="H2794" s="1" t="s">
        <v>0</v>
      </c>
      <c r="I2794" s="1" t="s">
        <v>0</v>
      </c>
      <c r="J2794" s="1" t="s">
        <v>0</v>
      </c>
      <c r="K2794" s="1" t="s">
        <v>0</v>
      </c>
      <c r="L2794" s="1" t="s">
        <v>20</v>
      </c>
      <c r="M2794" s="1" t="s">
        <v>20</v>
      </c>
      <c r="N2794" s="1" t="s">
        <v>0</v>
      </c>
      <c r="O2794" s="1" t="s">
        <v>0</v>
      </c>
      <c r="P2794" s="1" t="s">
        <v>0</v>
      </c>
    </row>
    <row r="2795" spans="1:16" x14ac:dyDescent="0.25">
      <c r="A2795" s="8">
        <v>0.2</v>
      </c>
      <c r="B2795" s="8">
        <f t="shared" ref="B2795:B2822" si="1369">IF(A2795&lt;$D$24,A2795,2*$D$24-A2795)</f>
        <v>4.9999999999999989E-2</v>
      </c>
      <c r="C2795" s="8">
        <f t="shared" ref="C2795:C2822" si="1370">2*ACOS(($D$24-B2795)/$D$24)</f>
        <v>1.8545904360032242</v>
      </c>
      <c r="D2795" s="8">
        <f t="shared" ref="D2795:D2822" si="1371">$D$24^2*(C2795-SIN(C2795))/2</f>
        <v>6.9889877812751881E-3</v>
      </c>
      <c r="E2795" s="8">
        <f t="shared" ref="E2795:E2822" si="1372">IF(A2795&lt;$D$24,D2795,3.1416*($D$24)^2-D2795)</f>
        <v>4.2098512218724814E-2</v>
      </c>
      <c r="F2795" s="3">
        <f t="shared" ref="F2795:F2822" si="1373">$D$19/E2795</f>
        <v>0.51457175906087338</v>
      </c>
      <c r="G2795" s="7">
        <f t="shared" ref="G2795:G2822" si="1374">F2795^2/(2*32.2)</f>
        <v>4.1115542736490911E-3</v>
      </c>
      <c r="H2795" s="3">
        <f t="shared" ref="H2795:H2822" si="1375">A2795+G2795</f>
        <v>0.2041115542736491</v>
      </c>
      <c r="I2795" s="3">
        <f t="shared" ref="I2795:I2822" si="1376">$D$24*C2795</f>
        <v>0.23182380450040302</v>
      </c>
      <c r="J2795" s="3">
        <f t="shared" ref="J2795:J2822" si="1377">IF(A2795&lt;$D$24,I2795,(2*3.1416*$D$24-I2795))</f>
        <v>0.55357619549959702</v>
      </c>
      <c r="K2795" s="3">
        <f>E2795/J2795</f>
        <v>7.6048270429568104E-2</v>
      </c>
      <c r="L2795" s="7">
        <f>($D$21^2)*(F2795^2)/(($D$20^2)*(K2795^1.333))</f>
        <v>3.7189525515176188E-4</v>
      </c>
      <c r="M2795" s="7">
        <f>D2778</f>
        <v>1.0699171787001286E-4</v>
      </c>
      <c r="N2795" s="3">
        <f t="shared" ref="N2795:N2822" si="1378">((M2795+L2795)/2)*D$30</f>
        <v>1.6761044055762115E-4</v>
      </c>
      <c r="O2795" s="3">
        <f>H2789</f>
        <v>0.25007793442210591</v>
      </c>
      <c r="P2795" s="3">
        <f>N2795+O2795</f>
        <v>0.25024554486266354</v>
      </c>
    </row>
    <row r="2796" spans="1:16" x14ac:dyDescent="0.25">
      <c r="A2796" s="8">
        <f t="shared" ref="A2796:A2822" si="1379">A2795+(P2795-H2795)/2</f>
        <v>0.22306699529450724</v>
      </c>
      <c r="B2796" s="8">
        <f t="shared" si="1369"/>
        <v>2.6933004705492758E-2</v>
      </c>
      <c r="C2796" s="8">
        <f t="shared" si="1370"/>
        <v>1.3376978033627163</v>
      </c>
      <c r="D2796" s="8">
        <f t="shared" si="1371"/>
        <v>2.8495505854158167E-3</v>
      </c>
      <c r="E2796" s="8">
        <f t="shared" si="1372"/>
        <v>4.623794941458418E-2</v>
      </c>
      <c r="F2796" s="3">
        <f t="shared" si="1373"/>
        <v>0.46850489177191185</v>
      </c>
      <c r="G2796" s="7">
        <f t="shared" si="1374"/>
        <v>3.4083359256865033E-3</v>
      </c>
      <c r="H2796" s="3">
        <f t="shared" si="1375"/>
        <v>0.22647533122019375</v>
      </c>
      <c r="I2796" s="3">
        <f t="shared" si="1376"/>
        <v>0.16721222542033953</v>
      </c>
      <c r="J2796" s="3">
        <f t="shared" si="1377"/>
        <v>0.61818777457966045</v>
      </c>
      <c r="K2796" s="3">
        <f t="shared" ref="K2796:K2822" si="1380">E2796/J2796</f>
        <v>7.4795962191300011E-2</v>
      </c>
      <c r="L2796" s="7">
        <f t="shared" ref="L2796:L2822" si="1381">($D$21^2)*(F2796^2)/(($D$20^2)*(K2796^1.333))</f>
        <v>3.1518788482035514E-4</v>
      </c>
      <c r="M2796" s="7">
        <f>M2795</f>
        <v>1.0699171787001286E-4</v>
      </c>
      <c r="N2796" s="3">
        <f t="shared" si="1378"/>
        <v>1.4776286094162879E-4</v>
      </c>
      <c r="O2796" s="3">
        <f>O2795</f>
        <v>0.25007793442210591</v>
      </c>
      <c r="P2796" s="3">
        <f t="shared" ref="P2796:P2822" si="1382">N2796+O2796</f>
        <v>0.25022569728304755</v>
      </c>
    </row>
    <row r="2797" spans="1:16" x14ac:dyDescent="0.25">
      <c r="A2797" s="8">
        <f t="shared" si="1379"/>
        <v>0.23494217832593414</v>
      </c>
      <c r="B2797" s="8">
        <f t="shared" si="1369"/>
        <v>1.5057821674065858E-2</v>
      </c>
      <c r="C2797" s="8">
        <f t="shared" si="1370"/>
        <v>0.99181428425062279</v>
      </c>
      <c r="D2797" s="8">
        <f t="shared" si="1371"/>
        <v>1.2093297091117549E-3</v>
      </c>
      <c r="E2797" s="8">
        <f t="shared" si="1372"/>
        <v>4.7878170290888242E-2</v>
      </c>
      <c r="F2797" s="3">
        <f t="shared" si="1373"/>
        <v>0.45245474826254073</v>
      </c>
      <c r="G2797" s="7">
        <f t="shared" si="1374"/>
        <v>3.1788089941819737E-3</v>
      </c>
      <c r="H2797" s="3">
        <f t="shared" si="1375"/>
        <v>0.23812098732011611</v>
      </c>
      <c r="I2797" s="3">
        <f t="shared" si="1376"/>
        <v>0.12397678553132785</v>
      </c>
      <c r="J2797" s="3">
        <f t="shared" si="1377"/>
        <v>0.66142321446867214</v>
      </c>
      <c r="K2797" s="3">
        <f t="shared" si="1380"/>
        <v>7.2386588864059229E-2</v>
      </c>
      <c r="L2797" s="7">
        <f t="shared" si="1381"/>
        <v>3.0707670543906457E-4</v>
      </c>
      <c r="M2797" s="7">
        <f t="shared" ref="M2797:M2822" si="1383">M2796</f>
        <v>1.0699171787001286E-4</v>
      </c>
      <c r="N2797" s="3">
        <f t="shared" si="1378"/>
        <v>1.4492394815817709E-4</v>
      </c>
      <c r="O2797" s="3">
        <f t="shared" ref="O2797:O2822" si="1384">O2796</f>
        <v>0.25007793442210591</v>
      </c>
      <c r="P2797" s="3">
        <f t="shared" si="1382"/>
        <v>0.25022285837026409</v>
      </c>
    </row>
    <row r="2798" spans="1:16" x14ac:dyDescent="0.25">
      <c r="A2798" s="8">
        <f t="shared" si="1379"/>
        <v>0.24099311385100813</v>
      </c>
      <c r="B2798" s="8">
        <f t="shared" si="1369"/>
        <v>9.0068861489918661E-3</v>
      </c>
      <c r="C2798" s="8">
        <f t="shared" si="1370"/>
        <v>0.76387137124870685</v>
      </c>
      <c r="D2798" s="8">
        <f t="shared" si="1371"/>
        <v>5.6366395671478275E-4</v>
      </c>
      <c r="E2798" s="8">
        <f t="shared" si="1372"/>
        <v>4.8523836043285216E-2</v>
      </c>
      <c r="F2798" s="3">
        <f t="shared" si="1373"/>
        <v>0.44643431461005867</v>
      </c>
      <c r="G2798" s="7">
        <f t="shared" si="1374"/>
        <v>3.0947763549899511E-3</v>
      </c>
      <c r="H2798" s="3">
        <f t="shared" si="1375"/>
        <v>0.24408789020599808</v>
      </c>
      <c r="I2798" s="3">
        <f t="shared" si="1376"/>
        <v>9.5483921406088357E-2</v>
      </c>
      <c r="J2798" s="3">
        <f t="shared" si="1377"/>
        <v>0.68991607859391157</v>
      </c>
      <c r="K2798" s="3">
        <f t="shared" si="1380"/>
        <v>7.0332954324212257E-2</v>
      </c>
      <c r="L2798" s="7">
        <f t="shared" si="1381"/>
        <v>3.1065132568804891E-4</v>
      </c>
      <c r="M2798" s="7">
        <f t="shared" si="1383"/>
        <v>1.0699171787001286E-4</v>
      </c>
      <c r="N2798" s="3">
        <f t="shared" si="1378"/>
        <v>1.4617506524532161E-4</v>
      </c>
      <c r="O2798" s="3">
        <f t="shared" si="1384"/>
        <v>0.25007793442210591</v>
      </c>
      <c r="P2798" s="3">
        <f t="shared" si="1382"/>
        <v>0.25022410948735124</v>
      </c>
    </row>
    <row r="2799" spans="1:16" x14ac:dyDescent="0.25">
      <c r="A2799" s="8">
        <f t="shared" si="1379"/>
        <v>0.24406122349168471</v>
      </c>
      <c r="B2799" s="8">
        <f t="shared" si="1369"/>
        <v>5.9387765083152855E-3</v>
      </c>
      <c r="C2799" s="8">
        <f t="shared" si="1370"/>
        <v>0.61897499624644903</v>
      </c>
      <c r="D2799" s="8">
        <f t="shared" si="1371"/>
        <v>3.029247598696945E-4</v>
      </c>
      <c r="E2799" s="8">
        <f t="shared" si="1372"/>
        <v>4.8784575240130301E-2</v>
      </c>
      <c r="F2799" s="3">
        <f t="shared" si="1373"/>
        <v>0.4440482545887805</v>
      </c>
      <c r="G2799" s="7">
        <f t="shared" si="1374"/>
        <v>3.0617834224121493E-3</v>
      </c>
      <c r="H2799" s="3">
        <f t="shared" si="1375"/>
        <v>0.24712300691409686</v>
      </c>
      <c r="I2799" s="3">
        <f t="shared" si="1376"/>
        <v>7.7371874530806128E-2</v>
      </c>
      <c r="J2799" s="3">
        <f t="shared" si="1377"/>
        <v>0.7080281254691938</v>
      </c>
      <c r="K2799" s="3">
        <f t="shared" si="1380"/>
        <v>6.8902030138706563E-2</v>
      </c>
      <c r="L2799" s="7">
        <f t="shared" si="1381"/>
        <v>3.1587691583000356E-4</v>
      </c>
      <c r="M2799" s="7">
        <f t="shared" si="1383"/>
        <v>1.0699171787001286E-4</v>
      </c>
      <c r="N2799" s="3">
        <f t="shared" si="1378"/>
        <v>1.4800402179500574E-4</v>
      </c>
      <c r="O2799" s="3">
        <f t="shared" si="1384"/>
        <v>0.25007793442210591</v>
      </c>
      <c r="P2799" s="3">
        <f t="shared" si="1382"/>
        <v>0.2502259384439009</v>
      </c>
    </row>
    <row r="2800" spans="1:16" x14ac:dyDescent="0.25">
      <c r="A2800" s="8">
        <f t="shared" si="1379"/>
        <v>0.24561268925658675</v>
      </c>
      <c r="B2800" s="8">
        <f t="shared" si="1369"/>
        <v>4.387310743413253E-3</v>
      </c>
      <c r="C2800" s="8">
        <f t="shared" si="1370"/>
        <v>0.53145646575562733</v>
      </c>
      <c r="D2800" s="8">
        <f t="shared" si="1371"/>
        <v>1.9271103308668956E-4</v>
      </c>
      <c r="E2800" s="8">
        <f t="shared" si="1372"/>
        <v>4.8894788966913308E-2</v>
      </c>
      <c r="F2800" s="3">
        <f t="shared" si="1373"/>
        <v>0.44304732557274901</v>
      </c>
      <c r="G2800" s="7">
        <f t="shared" si="1374"/>
        <v>3.0479958493348672E-3</v>
      </c>
      <c r="H2800" s="3">
        <f t="shared" si="1375"/>
        <v>0.24866068510592162</v>
      </c>
      <c r="I2800" s="3">
        <f t="shared" si="1376"/>
        <v>6.6432058219453416E-2</v>
      </c>
      <c r="J2800" s="3">
        <f t="shared" si="1377"/>
        <v>0.71896794178054657</v>
      </c>
      <c r="K2800" s="3">
        <f t="shared" si="1380"/>
        <v>6.8006911192484934E-2</v>
      </c>
      <c r="L2800" s="7">
        <f t="shared" si="1381"/>
        <v>3.1998370117888354E-4</v>
      </c>
      <c r="M2800" s="7">
        <f t="shared" si="1383"/>
        <v>1.0699171787001286E-4</v>
      </c>
      <c r="N2800" s="3">
        <f t="shared" si="1378"/>
        <v>1.4944139666711373E-4</v>
      </c>
      <c r="O2800" s="3">
        <f t="shared" si="1384"/>
        <v>0.25007793442210591</v>
      </c>
      <c r="P2800" s="3">
        <f t="shared" si="1382"/>
        <v>0.25022737581877302</v>
      </c>
    </row>
    <row r="2801" spans="1:16" x14ac:dyDescent="0.25">
      <c r="A2801" s="8">
        <f t="shared" si="1379"/>
        <v>0.24639603461301246</v>
      </c>
      <c r="B2801" s="8">
        <f t="shared" si="1369"/>
        <v>3.6039653869875399E-3</v>
      </c>
      <c r="C2801" s="8">
        <f t="shared" si="1370"/>
        <v>0.48142574068758925</v>
      </c>
      <c r="D2801" s="8">
        <f t="shared" si="1371"/>
        <v>1.4361257938336897E-4</v>
      </c>
      <c r="E2801" s="8">
        <f t="shared" si="1372"/>
        <v>4.894388742061663E-2</v>
      </c>
      <c r="F2801" s="3">
        <f t="shared" si="1373"/>
        <v>0.44260287909026852</v>
      </c>
      <c r="G2801" s="7">
        <f t="shared" si="1374"/>
        <v>3.0418836735868764E-3</v>
      </c>
      <c r="H2801" s="3">
        <f t="shared" si="1375"/>
        <v>0.24943791828659934</v>
      </c>
      <c r="I2801" s="3">
        <f t="shared" si="1376"/>
        <v>6.0178217585948657E-2</v>
      </c>
      <c r="J2801" s="3">
        <f t="shared" si="1377"/>
        <v>0.72522178241405133</v>
      </c>
      <c r="K2801" s="3">
        <f t="shared" si="1380"/>
        <v>6.7488165148179541E-2</v>
      </c>
      <c r="L2801" s="7">
        <f t="shared" si="1381"/>
        <v>3.2261821601706117E-4</v>
      </c>
      <c r="M2801" s="7">
        <f t="shared" si="1383"/>
        <v>1.0699171787001286E-4</v>
      </c>
      <c r="N2801" s="3">
        <f t="shared" si="1378"/>
        <v>1.5036347686047589E-4</v>
      </c>
      <c r="O2801" s="3">
        <f t="shared" si="1384"/>
        <v>0.25007793442210591</v>
      </c>
      <c r="P2801" s="3">
        <f t="shared" si="1382"/>
        <v>0.25022829789896639</v>
      </c>
    </row>
    <row r="2802" spans="1:16" x14ac:dyDescent="0.25">
      <c r="A2802" s="8">
        <f t="shared" si="1379"/>
        <v>0.24679122441919599</v>
      </c>
      <c r="B2802" s="8">
        <f t="shared" si="1369"/>
        <v>3.208775580804013E-3</v>
      </c>
      <c r="C2802" s="8">
        <f t="shared" si="1370"/>
        <v>0.45414349520899355</v>
      </c>
      <c r="D2802" s="8">
        <f t="shared" si="1371"/>
        <v>1.2070865139179052E-4</v>
      </c>
      <c r="E2802" s="8">
        <f t="shared" si="1372"/>
        <v>4.8966791348608207E-2</v>
      </c>
      <c r="F2802" s="3">
        <f t="shared" si="1373"/>
        <v>0.44239585420274063</v>
      </c>
      <c r="G2802" s="7">
        <f t="shared" si="1374"/>
        <v>3.0390386927914986E-3</v>
      </c>
      <c r="H2802" s="3">
        <f t="shared" si="1375"/>
        <v>0.24983026311198747</v>
      </c>
      <c r="I2802" s="3">
        <f t="shared" si="1376"/>
        <v>5.6767936901124194E-2</v>
      </c>
      <c r="J2802" s="3">
        <f t="shared" si="1377"/>
        <v>0.72863206309887585</v>
      </c>
      <c r="K2802" s="3">
        <f t="shared" si="1380"/>
        <v>6.7203728505100632E-2</v>
      </c>
      <c r="L2802" s="7">
        <f t="shared" si="1381"/>
        <v>3.2413622588395996E-4</v>
      </c>
      <c r="M2802" s="7">
        <f t="shared" si="1383"/>
        <v>1.0699171787001286E-4</v>
      </c>
      <c r="N2802" s="3">
        <f t="shared" si="1378"/>
        <v>1.5089478031389048E-4</v>
      </c>
      <c r="O2802" s="3">
        <f t="shared" si="1384"/>
        <v>0.25007793442210591</v>
      </c>
      <c r="P2802" s="3">
        <f t="shared" si="1382"/>
        <v>0.25022882920241979</v>
      </c>
    </row>
    <row r="2803" spans="1:16" x14ac:dyDescent="0.25">
      <c r="A2803" s="8">
        <f t="shared" si="1379"/>
        <v>0.24699050746441215</v>
      </c>
      <c r="B2803" s="8">
        <f t="shared" si="1369"/>
        <v>3.0094925355878543E-3</v>
      </c>
      <c r="C2803" s="8">
        <f t="shared" si="1370"/>
        <v>0.43975605837983123</v>
      </c>
      <c r="D2803" s="8">
        <f t="shared" si="1371"/>
        <v>1.0966650446498629E-4</v>
      </c>
      <c r="E2803" s="8">
        <f t="shared" si="1372"/>
        <v>4.8977833495535014E-2</v>
      </c>
      <c r="F2803" s="3">
        <f t="shared" si="1373"/>
        <v>0.44229611520504969</v>
      </c>
      <c r="G2803" s="7">
        <f t="shared" si="1374"/>
        <v>3.0376685330043259E-3</v>
      </c>
      <c r="H2803" s="3">
        <f t="shared" si="1375"/>
        <v>0.25002817599741645</v>
      </c>
      <c r="I2803" s="3">
        <f t="shared" si="1376"/>
        <v>5.4969507297478903E-2</v>
      </c>
      <c r="J2803" s="3">
        <f t="shared" si="1377"/>
        <v>0.73043049270252114</v>
      </c>
      <c r="K2803" s="3">
        <f t="shared" si="1380"/>
        <v>6.7053380143429986E-2</v>
      </c>
      <c r="L2803" s="7">
        <f t="shared" si="1381"/>
        <v>3.2495881624033842E-4</v>
      </c>
      <c r="M2803" s="7">
        <f t="shared" si="1383"/>
        <v>1.0699171787001286E-4</v>
      </c>
      <c r="N2803" s="3">
        <f t="shared" si="1378"/>
        <v>1.5118268693862293E-4</v>
      </c>
      <c r="O2803" s="3">
        <f t="shared" si="1384"/>
        <v>0.25007793442210591</v>
      </c>
      <c r="P2803" s="3">
        <f t="shared" si="1382"/>
        <v>0.25022911710904455</v>
      </c>
    </row>
    <row r="2804" spans="1:16" x14ac:dyDescent="0.25">
      <c r="A2804" s="8">
        <f t="shared" si="1379"/>
        <v>0.2470909780202262</v>
      </c>
      <c r="B2804" s="8">
        <f t="shared" si="1369"/>
        <v>2.9090219797738015E-3</v>
      </c>
      <c r="C2804" s="8">
        <f t="shared" si="1370"/>
        <v>0.43232400756214551</v>
      </c>
      <c r="D2804" s="8">
        <f t="shared" si="1371"/>
        <v>1.0423351187447338E-4</v>
      </c>
      <c r="E2804" s="8">
        <f t="shared" si="1372"/>
        <v>4.8983266488125524E-2</v>
      </c>
      <c r="F2804" s="3">
        <f t="shared" si="1373"/>
        <v>0.44224705780873863</v>
      </c>
      <c r="G2804" s="7">
        <f t="shared" si="1374"/>
        <v>3.0369947226783506E-3</v>
      </c>
      <c r="H2804" s="3">
        <f t="shared" si="1375"/>
        <v>0.25012797274290455</v>
      </c>
      <c r="I2804" s="3">
        <f t="shared" si="1376"/>
        <v>5.4040500945268188E-2</v>
      </c>
      <c r="J2804" s="3">
        <f t="shared" si="1377"/>
        <v>0.73135949905473185</v>
      </c>
      <c r="K2804" s="3">
        <f t="shared" si="1380"/>
        <v>6.6975634488149069E-2</v>
      </c>
      <c r="L2804" s="7">
        <f t="shared" si="1381"/>
        <v>3.2538954608961904E-4</v>
      </c>
      <c r="M2804" s="7">
        <f t="shared" si="1383"/>
        <v>1.0699171787001286E-4</v>
      </c>
      <c r="N2804" s="3">
        <f t="shared" si="1378"/>
        <v>1.5133344238587115E-4</v>
      </c>
      <c r="O2804" s="3">
        <f t="shared" si="1384"/>
        <v>0.25007793442210591</v>
      </c>
      <c r="P2804" s="3">
        <f t="shared" si="1382"/>
        <v>0.25022926786449179</v>
      </c>
    </row>
    <row r="2805" spans="1:16" x14ac:dyDescent="0.25">
      <c r="A2805" s="8">
        <f t="shared" si="1379"/>
        <v>0.24714162558101982</v>
      </c>
      <c r="B2805" s="8">
        <f t="shared" si="1369"/>
        <v>2.8583744189801807E-3</v>
      </c>
      <c r="C2805" s="8">
        <f t="shared" si="1370"/>
        <v>0.42852939811507973</v>
      </c>
      <c r="D2805" s="8">
        <f t="shared" si="1371"/>
        <v>1.0152947441984623E-4</v>
      </c>
      <c r="E2805" s="8">
        <f t="shared" si="1372"/>
        <v>4.8985970525580153E-2</v>
      </c>
      <c r="F2805" s="3">
        <f t="shared" si="1373"/>
        <v>0.44222264566387992</v>
      </c>
      <c r="G2805" s="7">
        <f t="shared" si="1374"/>
        <v>3.036659446241638E-3</v>
      </c>
      <c r="H2805" s="3">
        <f t="shared" si="1375"/>
        <v>0.25017828502726147</v>
      </c>
      <c r="I2805" s="3">
        <f t="shared" si="1376"/>
        <v>5.3566174764384966E-2</v>
      </c>
      <c r="J2805" s="3">
        <f t="shared" si="1377"/>
        <v>0.73183382523561502</v>
      </c>
      <c r="K2805" s="3">
        <f t="shared" si="1380"/>
        <v>6.6935920199929333E-2</v>
      </c>
      <c r="L2805" s="7">
        <f t="shared" si="1381"/>
        <v>3.2561096921561428E-4</v>
      </c>
      <c r="M2805" s="7">
        <f t="shared" si="1383"/>
        <v>1.0699171787001286E-4</v>
      </c>
      <c r="N2805" s="3">
        <f t="shared" si="1378"/>
        <v>1.514109404799695E-4</v>
      </c>
      <c r="O2805" s="3">
        <f t="shared" si="1384"/>
        <v>0.25007793442210591</v>
      </c>
      <c r="P2805" s="3">
        <f t="shared" si="1382"/>
        <v>0.2502293453625859</v>
      </c>
    </row>
    <row r="2806" spans="1:16" x14ac:dyDescent="0.25">
      <c r="A2806" s="8">
        <f t="shared" si="1379"/>
        <v>0.24716715574868203</v>
      </c>
      <c r="B2806" s="8">
        <f t="shared" si="1369"/>
        <v>2.8328442513179675E-3</v>
      </c>
      <c r="C2806" s="8">
        <f t="shared" si="1370"/>
        <v>0.42660403368912281</v>
      </c>
      <c r="D2806" s="8">
        <f t="shared" si="1371"/>
        <v>1.0017536083995957E-4</v>
      </c>
      <c r="E2806" s="8">
        <f t="shared" si="1372"/>
        <v>4.8987324639160043E-2</v>
      </c>
      <c r="F2806" s="3">
        <f t="shared" si="1373"/>
        <v>0.4422104216917761</v>
      </c>
      <c r="G2806" s="7">
        <f t="shared" si="1374"/>
        <v>3.0364915691431433E-3</v>
      </c>
      <c r="H2806" s="3">
        <f t="shared" si="1375"/>
        <v>0.25020364731782518</v>
      </c>
      <c r="I2806" s="3">
        <f t="shared" si="1376"/>
        <v>5.3325504211140351E-2</v>
      </c>
      <c r="J2806" s="3">
        <f t="shared" si="1377"/>
        <v>0.73207449578885964</v>
      </c>
      <c r="K2806" s="3">
        <f t="shared" si="1380"/>
        <v>6.6915764612688625E-2</v>
      </c>
      <c r="L2806" s="7">
        <f t="shared" si="1381"/>
        <v>3.2572370393605754E-4</v>
      </c>
      <c r="M2806" s="7">
        <f t="shared" si="1383"/>
        <v>1.0699171787001286E-4</v>
      </c>
      <c r="N2806" s="3">
        <f t="shared" si="1378"/>
        <v>1.5145039763212462E-4</v>
      </c>
      <c r="O2806" s="3">
        <f t="shared" si="1384"/>
        <v>0.25007793442210591</v>
      </c>
      <c r="P2806" s="3">
        <f t="shared" si="1382"/>
        <v>0.25022938481973805</v>
      </c>
    </row>
    <row r="2807" spans="1:16" x14ac:dyDescent="0.25">
      <c r="A2807" s="8">
        <f t="shared" si="1379"/>
        <v>0.24718002449963847</v>
      </c>
      <c r="B2807" s="8">
        <f t="shared" si="1369"/>
        <v>2.8199755003615323E-3</v>
      </c>
      <c r="C2807" s="8">
        <f t="shared" si="1370"/>
        <v>0.42563028235125255</v>
      </c>
      <c r="D2807" s="8">
        <f t="shared" si="1371"/>
        <v>9.9495085231051175E-5</v>
      </c>
      <c r="E2807" s="8">
        <f t="shared" si="1372"/>
        <v>4.898800491476895E-2</v>
      </c>
      <c r="F2807" s="3">
        <f t="shared" si="1373"/>
        <v>0.44220428090354835</v>
      </c>
      <c r="G2807" s="7">
        <f t="shared" si="1374"/>
        <v>3.0364072367923024E-3</v>
      </c>
      <c r="H2807" s="3">
        <f t="shared" si="1375"/>
        <v>0.25021643173643077</v>
      </c>
      <c r="I2807" s="3">
        <f t="shared" si="1376"/>
        <v>5.3203785293906569E-2</v>
      </c>
      <c r="J2807" s="3">
        <f t="shared" si="1377"/>
        <v>0.73219621470609342</v>
      </c>
      <c r="K2807" s="3">
        <f t="shared" si="1380"/>
        <v>6.6905569751453758E-2</v>
      </c>
      <c r="L2807" s="7">
        <f t="shared" si="1381"/>
        <v>3.2578081793310304E-4</v>
      </c>
      <c r="M2807" s="7">
        <f t="shared" si="1383"/>
        <v>1.0699171787001286E-4</v>
      </c>
      <c r="N2807" s="3">
        <f t="shared" si="1378"/>
        <v>1.5147038753109056E-4</v>
      </c>
      <c r="O2807" s="3">
        <f t="shared" si="1384"/>
        <v>0.25007793442210591</v>
      </c>
      <c r="P2807" s="3">
        <f t="shared" si="1382"/>
        <v>0.25022940480963701</v>
      </c>
    </row>
    <row r="2808" spans="1:16" x14ac:dyDescent="0.25">
      <c r="A2808" s="8">
        <f t="shared" si="1379"/>
        <v>0.24718651103624159</v>
      </c>
      <c r="B2808" s="8">
        <f t="shared" si="1369"/>
        <v>2.8134889637584093E-3</v>
      </c>
      <c r="C2808" s="8">
        <f t="shared" si="1370"/>
        <v>0.42513862716598583</v>
      </c>
      <c r="D2808" s="8">
        <f t="shared" si="1371"/>
        <v>9.9152770837487077E-5</v>
      </c>
      <c r="E2808" s="8">
        <f t="shared" si="1372"/>
        <v>4.898834722916251E-2</v>
      </c>
      <c r="F2808" s="3">
        <f t="shared" si="1373"/>
        <v>0.44220119092605764</v>
      </c>
      <c r="G2808" s="7">
        <f t="shared" si="1374"/>
        <v>3.0363648021183797E-3</v>
      </c>
      <c r="H2808" s="3">
        <f t="shared" si="1375"/>
        <v>0.25022287583835995</v>
      </c>
      <c r="I2808" s="3">
        <f t="shared" si="1376"/>
        <v>5.3142328395748228E-2</v>
      </c>
      <c r="J2808" s="3">
        <f t="shared" si="1377"/>
        <v>0.7322576716042517</v>
      </c>
      <c r="K2808" s="3">
        <f t="shared" si="1380"/>
        <v>6.6900421981018504E-2</v>
      </c>
      <c r="L2808" s="7">
        <f t="shared" si="1381"/>
        <v>3.2580968035937033E-4</v>
      </c>
      <c r="M2808" s="7">
        <f t="shared" si="1383"/>
        <v>1.0699171787001286E-4</v>
      </c>
      <c r="N2808" s="3">
        <f t="shared" si="1378"/>
        <v>1.5148048938028411E-4</v>
      </c>
      <c r="O2808" s="3">
        <f t="shared" si="1384"/>
        <v>0.25007793442210591</v>
      </c>
      <c r="P2808" s="3">
        <f t="shared" si="1382"/>
        <v>0.2502294149114862</v>
      </c>
    </row>
    <row r="2809" spans="1:16" x14ac:dyDescent="0.25">
      <c r="A2809" s="8">
        <f t="shared" si="1379"/>
        <v>0.24718978057280472</v>
      </c>
      <c r="B2809" s="8">
        <f t="shared" si="1369"/>
        <v>2.8102194271952818E-3</v>
      </c>
      <c r="C2809" s="8">
        <f t="shared" si="1370"/>
        <v>0.42489059614911895</v>
      </c>
      <c r="D2809" s="8">
        <f t="shared" si="1371"/>
        <v>9.8980375146545153E-5</v>
      </c>
      <c r="E2809" s="8">
        <f t="shared" si="1372"/>
        <v>4.8988519624853455E-2</v>
      </c>
      <c r="F2809" s="3">
        <f t="shared" si="1373"/>
        <v>0.44219963477411772</v>
      </c>
      <c r="G2809" s="7">
        <f t="shared" si="1374"/>
        <v>3.0363434315894889E-3</v>
      </c>
      <c r="H2809" s="3">
        <f t="shared" si="1375"/>
        <v>0.2502261240043942</v>
      </c>
      <c r="I2809" s="3">
        <f t="shared" si="1376"/>
        <v>5.3111324518639869E-2</v>
      </c>
      <c r="J2809" s="3">
        <f t="shared" si="1377"/>
        <v>0.73228867548136012</v>
      </c>
      <c r="K2809" s="3">
        <f t="shared" si="1380"/>
        <v>6.6897824949500292E-2</v>
      </c>
      <c r="L2809" s="7">
        <f t="shared" si="1381"/>
        <v>3.2582424730679354E-4</v>
      </c>
      <c r="M2809" s="7">
        <f>M2801</f>
        <v>1.0699171787001286E-4</v>
      </c>
      <c r="N2809" s="3">
        <f t="shared" si="1378"/>
        <v>1.5148558781188223E-4</v>
      </c>
      <c r="O2809" s="3">
        <f>O2801</f>
        <v>0.25007793442210591</v>
      </c>
      <c r="P2809" s="3">
        <f t="shared" si="1382"/>
        <v>0.25022942000991777</v>
      </c>
    </row>
    <row r="2810" spans="1:16" x14ac:dyDescent="0.25">
      <c r="A2810" s="8">
        <f t="shared" si="1379"/>
        <v>0.2471914285755665</v>
      </c>
      <c r="B2810" s="8">
        <f t="shared" si="1369"/>
        <v>2.8085714244334981E-3</v>
      </c>
      <c r="C2810" s="8">
        <f t="shared" si="1370"/>
        <v>0.42476552258662137</v>
      </c>
      <c r="D2810" s="8">
        <f t="shared" si="1371"/>
        <v>9.8893517042637508E-5</v>
      </c>
      <c r="E2810" s="8">
        <f t="shared" si="1372"/>
        <v>4.8988606482957359E-2</v>
      </c>
      <c r="F2810" s="3">
        <f t="shared" si="1373"/>
        <v>0.44219885074238913</v>
      </c>
      <c r="G2810" s="7">
        <f t="shared" si="1374"/>
        <v>3.036332664563505E-3</v>
      </c>
      <c r="H2810" s="3">
        <f t="shared" si="1375"/>
        <v>0.25022776124013002</v>
      </c>
      <c r="I2810" s="3">
        <f t="shared" si="1376"/>
        <v>5.3095690323327671E-2</v>
      </c>
      <c r="J2810" s="3">
        <f t="shared" si="1377"/>
        <v>0.73230430967667237</v>
      </c>
      <c r="K2810" s="3">
        <f t="shared" si="1380"/>
        <v>6.6896515336072312E-2</v>
      </c>
      <c r="L2810" s="7">
        <f t="shared" si="1381"/>
        <v>3.2583159454315039E-4</v>
      </c>
      <c r="M2810" s="7">
        <f t="shared" si="1383"/>
        <v>1.0699171787001286E-4</v>
      </c>
      <c r="N2810" s="3">
        <f t="shared" si="1378"/>
        <v>1.5148815934460714E-4</v>
      </c>
      <c r="O2810" s="3">
        <f t="shared" si="1384"/>
        <v>0.25007793442210591</v>
      </c>
      <c r="P2810" s="3">
        <f t="shared" si="1382"/>
        <v>0.25022942258145053</v>
      </c>
    </row>
    <row r="2811" spans="1:16" x14ac:dyDescent="0.25">
      <c r="A2811" s="8">
        <f t="shared" si="1379"/>
        <v>0.24719225924622676</v>
      </c>
      <c r="B2811" s="8">
        <f t="shared" si="1369"/>
        <v>2.8077407537732413E-3</v>
      </c>
      <c r="C2811" s="8">
        <f t="shared" si="1370"/>
        <v>0.42470246589551053</v>
      </c>
      <c r="D2811" s="8">
        <f t="shared" si="1371"/>
        <v>9.8849746033731999E-5</v>
      </c>
      <c r="E2811" s="8">
        <f t="shared" si="1372"/>
        <v>4.8988650253966266E-2</v>
      </c>
      <c r="F2811" s="3">
        <f t="shared" si="1373"/>
        <v>0.44219845564087612</v>
      </c>
      <c r="G2811" s="7">
        <f t="shared" si="1374"/>
        <v>3.0363272386828553E-3</v>
      </c>
      <c r="H2811" s="3">
        <f t="shared" si="1375"/>
        <v>0.25022858648490959</v>
      </c>
      <c r="I2811" s="3">
        <f t="shared" si="1376"/>
        <v>5.3087808236938816E-2</v>
      </c>
      <c r="J2811" s="3">
        <f t="shared" si="1377"/>
        <v>0.73231219176306117</v>
      </c>
      <c r="K2811" s="3">
        <f t="shared" si="1380"/>
        <v>6.6895855080638195E-2</v>
      </c>
      <c r="L2811" s="7">
        <f t="shared" si="1381"/>
        <v>3.2583529911497819E-4</v>
      </c>
      <c r="M2811" s="7">
        <f t="shared" si="1383"/>
        <v>1.0699171787001286E-4</v>
      </c>
      <c r="N2811" s="3">
        <f t="shared" si="1378"/>
        <v>1.5148945594474687E-4</v>
      </c>
      <c r="O2811" s="3">
        <f t="shared" si="1384"/>
        <v>0.25007793442210591</v>
      </c>
      <c r="P2811" s="3">
        <f t="shared" si="1382"/>
        <v>0.25022942387805064</v>
      </c>
    </row>
    <row r="2812" spans="1:16" x14ac:dyDescent="0.25">
      <c r="A2812" s="8">
        <f t="shared" si="1379"/>
        <v>0.24719267794279728</v>
      </c>
      <c r="B2812" s="8">
        <f t="shared" si="1369"/>
        <v>2.8073220572027158E-3</v>
      </c>
      <c r="C2812" s="8">
        <f t="shared" si="1370"/>
        <v>0.42467067890071597</v>
      </c>
      <c r="D2812" s="8">
        <f t="shared" si="1371"/>
        <v>9.8827685839695915E-5</v>
      </c>
      <c r="E2812" s="8">
        <f t="shared" si="1372"/>
        <v>4.8988672314160306E-2</v>
      </c>
      <c r="F2812" s="3">
        <f t="shared" si="1373"/>
        <v>0.44219825651354167</v>
      </c>
      <c r="G2812" s="7">
        <f t="shared" si="1374"/>
        <v>3.0363245040934158E-3</v>
      </c>
      <c r="H2812" s="3">
        <f t="shared" si="1375"/>
        <v>0.25022900244689072</v>
      </c>
      <c r="I2812" s="3">
        <f t="shared" si="1376"/>
        <v>5.3083834862589496E-2</v>
      </c>
      <c r="J2812" s="3">
        <f t="shared" si="1377"/>
        <v>0.73231616513741049</v>
      </c>
      <c r="K2812" s="3">
        <f t="shared" si="1380"/>
        <v>6.6895522243412664E-2</v>
      </c>
      <c r="L2812" s="7">
        <f t="shared" si="1381"/>
        <v>3.258371667012961E-4</v>
      </c>
      <c r="M2812" s="7">
        <f t="shared" si="1383"/>
        <v>1.0699171787001286E-4</v>
      </c>
      <c r="N2812" s="3">
        <f t="shared" si="1378"/>
        <v>1.5149010959995813E-4</v>
      </c>
      <c r="O2812" s="3">
        <f t="shared" si="1384"/>
        <v>0.25007793442210591</v>
      </c>
      <c r="P2812" s="3">
        <f t="shared" si="1382"/>
        <v>0.25022942453170588</v>
      </c>
    </row>
    <row r="2813" spans="1:16" x14ac:dyDescent="0.25">
      <c r="A2813" s="8">
        <f t="shared" si="1379"/>
        <v>0.24719288898520486</v>
      </c>
      <c r="B2813" s="8">
        <f t="shared" si="1369"/>
        <v>2.8071110147951384E-3</v>
      </c>
      <c r="C2813" s="8">
        <f t="shared" si="1370"/>
        <v>0.42465465589905227</v>
      </c>
      <c r="D2813" s="8">
        <f t="shared" si="1371"/>
        <v>9.8816567099590646E-5</v>
      </c>
      <c r="E2813" s="8">
        <f t="shared" si="1372"/>
        <v>4.8988683432900408E-2</v>
      </c>
      <c r="F2813" s="3">
        <f t="shared" si="1373"/>
        <v>0.44219815614980168</v>
      </c>
      <c r="G2813" s="7">
        <f t="shared" si="1374"/>
        <v>3.0363231258118692E-3</v>
      </c>
      <c r="H2813" s="3">
        <f t="shared" si="1375"/>
        <v>0.25022921211101673</v>
      </c>
      <c r="I2813" s="3">
        <f t="shared" si="1376"/>
        <v>5.3081831987381534E-2</v>
      </c>
      <c r="J2813" s="3">
        <f t="shared" si="1377"/>
        <v>0.73231816801261851</v>
      </c>
      <c r="K2813" s="3">
        <f t="shared" si="1380"/>
        <v>6.689535446846416E-2</v>
      </c>
      <c r="L2813" s="7">
        <f t="shared" si="1381"/>
        <v>3.2583810812986705E-4</v>
      </c>
      <c r="M2813" s="7">
        <f t="shared" si="1383"/>
        <v>1.0699171787001286E-4</v>
      </c>
      <c r="N2813" s="3">
        <f t="shared" si="1378"/>
        <v>1.5149043909995795E-4</v>
      </c>
      <c r="O2813" s="3">
        <f t="shared" si="1384"/>
        <v>0.25007793442210591</v>
      </c>
      <c r="P2813" s="3">
        <f t="shared" si="1382"/>
        <v>0.25022942486120586</v>
      </c>
    </row>
    <row r="2814" spans="1:16" x14ac:dyDescent="0.25">
      <c r="A2814" s="8">
        <f t="shared" si="1379"/>
        <v>0.24719299536029943</v>
      </c>
      <c r="B2814" s="8">
        <f t="shared" si="1369"/>
        <v>2.8070046397005721E-3</v>
      </c>
      <c r="C2814" s="8">
        <f t="shared" si="1370"/>
        <v>0.42464657934243633</v>
      </c>
      <c r="D2814" s="8">
        <f t="shared" si="1371"/>
        <v>9.8810962899046912E-5</v>
      </c>
      <c r="E2814" s="8">
        <f t="shared" si="1372"/>
        <v>4.8988689037100949E-2</v>
      </c>
      <c r="F2814" s="3">
        <f t="shared" si="1373"/>
        <v>0.44219810556328476</v>
      </c>
      <c r="G2814" s="7">
        <f t="shared" si="1374"/>
        <v>3.0363224311142534E-3</v>
      </c>
      <c r="H2814" s="3">
        <f t="shared" si="1375"/>
        <v>0.25022931779141366</v>
      </c>
      <c r="I2814" s="3">
        <f t="shared" si="1376"/>
        <v>5.3080822417804541E-2</v>
      </c>
      <c r="J2814" s="3">
        <f t="shared" si="1377"/>
        <v>0.73231917758219545</v>
      </c>
      <c r="K2814" s="3">
        <f t="shared" si="1380"/>
        <v>6.689526989971864E-2</v>
      </c>
      <c r="L2814" s="7">
        <f t="shared" si="1381"/>
        <v>3.2583858267325861E-4</v>
      </c>
      <c r="M2814" s="7">
        <f t="shared" si="1383"/>
        <v>1.0699171787001286E-4</v>
      </c>
      <c r="N2814" s="3">
        <f t="shared" si="1378"/>
        <v>1.5149060519014502E-4</v>
      </c>
      <c r="O2814" s="3">
        <f t="shared" si="1384"/>
        <v>0.25007793442210591</v>
      </c>
      <c r="P2814" s="3">
        <f t="shared" si="1382"/>
        <v>0.25022942502729606</v>
      </c>
    </row>
    <row r="2815" spans="1:16" x14ac:dyDescent="0.25">
      <c r="A2815" s="8">
        <f t="shared" si="1379"/>
        <v>0.24719304897824063</v>
      </c>
      <c r="B2815" s="8">
        <f t="shared" si="1369"/>
        <v>2.8069510217593741E-3</v>
      </c>
      <c r="C2815" s="8">
        <f t="shared" si="1370"/>
        <v>0.42464250832900863</v>
      </c>
      <c r="D2815" s="8">
        <f t="shared" si="1371"/>
        <v>9.8808138163958715E-5</v>
      </c>
      <c r="E2815" s="8">
        <f t="shared" si="1372"/>
        <v>4.8988691861836041E-2</v>
      </c>
      <c r="F2815" s="3">
        <f t="shared" si="1373"/>
        <v>0.4421980800657167</v>
      </c>
      <c r="G2815" s="7">
        <f t="shared" si="1374"/>
        <v>3.0363220809597204E-3</v>
      </c>
      <c r="H2815" s="3">
        <f t="shared" si="1375"/>
        <v>0.25022937105920035</v>
      </c>
      <c r="I2815" s="3">
        <f t="shared" si="1376"/>
        <v>5.3080313541126078E-2</v>
      </c>
      <c r="J2815" s="3">
        <f t="shared" si="1377"/>
        <v>0.73231968645887391</v>
      </c>
      <c r="K2815" s="3">
        <f t="shared" si="1380"/>
        <v>6.6895227272559712E-2</v>
      </c>
      <c r="L2815" s="7">
        <f t="shared" si="1381"/>
        <v>3.2583882187004674E-4</v>
      </c>
      <c r="M2815" s="7">
        <f t="shared" si="1383"/>
        <v>1.0699171787001286E-4</v>
      </c>
      <c r="N2815" s="3">
        <f t="shared" si="1378"/>
        <v>1.5149068890902084E-4</v>
      </c>
      <c r="O2815" s="3">
        <f t="shared" si="1384"/>
        <v>0.25007793442210591</v>
      </c>
      <c r="P2815" s="3">
        <f t="shared" si="1382"/>
        <v>0.25022942511101492</v>
      </c>
    </row>
    <row r="2816" spans="1:16" x14ac:dyDescent="0.25">
      <c r="A2816" s="8">
        <f t="shared" si="1379"/>
        <v>0.24719307600414792</v>
      </c>
      <c r="B2816" s="8">
        <f t="shared" si="1369"/>
        <v>2.8069239958520842E-3</v>
      </c>
      <c r="C2816" s="8">
        <f t="shared" si="1370"/>
        <v>0.42464045633651715</v>
      </c>
      <c r="D2816" s="8">
        <f t="shared" si="1371"/>
        <v>9.8806714377725705E-5</v>
      </c>
      <c r="E2816" s="8">
        <f t="shared" si="1372"/>
        <v>4.8988693285622276E-2</v>
      </c>
      <c r="F2816" s="3">
        <f t="shared" si="1373"/>
        <v>0.44219806721386257</v>
      </c>
      <c r="G2816" s="7">
        <f t="shared" si="1374"/>
        <v>3.0363219044670141E-3</v>
      </c>
      <c r="H2816" s="3">
        <f t="shared" si="1375"/>
        <v>0.25022939790861493</v>
      </c>
      <c r="I2816" s="3">
        <f t="shared" si="1376"/>
        <v>5.3080057042064643E-2</v>
      </c>
      <c r="J2816" s="3">
        <f t="shared" si="1377"/>
        <v>0.73231994295793534</v>
      </c>
      <c r="K2816" s="3">
        <f t="shared" si="1380"/>
        <v>6.6895205786354231E-2</v>
      </c>
      <c r="L2816" s="7">
        <f t="shared" si="1381"/>
        <v>3.2583894243751687E-4</v>
      </c>
      <c r="M2816" s="7">
        <f t="shared" si="1383"/>
        <v>1.0699171787001286E-4</v>
      </c>
      <c r="N2816" s="3">
        <f t="shared" si="1378"/>
        <v>1.514907311076354E-4</v>
      </c>
      <c r="O2816" s="3">
        <f t="shared" si="1384"/>
        <v>0.25007793442210591</v>
      </c>
      <c r="P2816" s="3">
        <f t="shared" si="1382"/>
        <v>0.25022942515321356</v>
      </c>
    </row>
    <row r="2817" spans="1:16" x14ac:dyDescent="0.25">
      <c r="A2817" s="8">
        <f t="shared" si="1379"/>
        <v>0.24719308962644723</v>
      </c>
      <c r="B2817" s="8">
        <f t="shared" si="1369"/>
        <v>2.8069103735527678E-3</v>
      </c>
      <c r="C2817" s="8">
        <f t="shared" si="1370"/>
        <v>0.42463942203429506</v>
      </c>
      <c r="D2817" s="8">
        <f t="shared" si="1371"/>
        <v>9.8805996726599246E-5</v>
      </c>
      <c r="E2817" s="8">
        <f t="shared" si="1372"/>
        <v>4.8988694003273402E-2</v>
      </c>
      <c r="F2817" s="3">
        <f t="shared" si="1373"/>
        <v>0.44219806073596096</v>
      </c>
      <c r="G2817" s="7">
        <f t="shared" si="1374"/>
        <v>3.0363218155069036E-3</v>
      </c>
      <c r="H2817" s="3">
        <f t="shared" si="1375"/>
        <v>0.25022941144195415</v>
      </c>
      <c r="I2817" s="3">
        <f t="shared" si="1376"/>
        <v>5.3079927754286882E-2</v>
      </c>
      <c r="J2817" s="3">
        <f t="shared" si="1377"/>
        <v>0.73232007224571305</v>
      </c>
      <c r="K2817" s="3">
        <f t="shared" si="1380"/>
        <v>6.6895194956279144E-2</v>
      </c>
      <c r="L2817" s="7">
        <f t="shared" si="1381"/>
        <v>3.2583900320939154E-4</v>
      </c>
      <c r="M2817" s="7">
        <f t="shared" si="1383"/>
        <v>1.0699171787001286E-4</v>
      </c>
      <c r="N2817" s="3">
        <f t="shared" si="1378"/>
        <v>1.5149075237779153E-4</v>
      </c>
      <c r="O2817" s="3">
        <f t="shared" si="1384"/>
        <v>0.25007793442210591</v>
      </c>
      <c r="P2817" s="3">
        <f t="shared" si="1382"/>
        <v>0.25022942517448371</v>
      </c>
    </row>
    <row r="2818" spans="1:16" x14ac:dyDescent="0.25">
      <c r="A2818" s="8">
        <f t="shared" si="1379"/>
        <v>0.24719309649271201</v>
      </c>
      <c r="B2818" s="8">
        <f t="shared" si="1369"/>
        <v>2.8069035072879889E-3</v>
      </c>
      <c r="C2818" s="8">
        <f t="shared" si="1370"/>
        <v>0.4246389006975102</v>
      </c>
      <c r="D2818" s="8">
        <f t="shared" si="1371"/>
        <v>9.8805634998109203E-5</v>
      </c>
      <c r="E2818" s="8">
        <f t="shared" si="1372"/>
        <v>4.8988694365001889E-2</v>
      </c>
      <c r="F2818" s="3">
        <f t="shared" si="1373"/>
        <v>0.44219805747080687</v>
      </c>
      <c r="G2818" s="7">
        <f t="shared" si="1374"/>
        <v>3.0363217706670031E-3</v>
      </c>
      <c r="H2818" s="3">
        <f t="shared" si="1375"/>
        <v>0.25022941826337902</v>
      </c>
      <c r="I2818" s="3">
        <f t="shared" si="1376"/>
        <v>5.3079862587188775E-2</v>
      </c>
      <c r="J2818" s="3">
        <f t="shared" si="1377"/>
        <v>0.73232013741281121</v>
      </c>
      <c r="K2818" s="3">
        <f t="shared" si="1380"/>
        <v>6.6895189497413479E-2</v>
      </c>
      <c r="L2818" s="7">
        <f t="shared" si="1381"/>
        <v>3.258390338412922E-4</v>
      </c>
      <c r="M2818" s="7">
        <f t="shared" si="1383"/>
        <v>1.0699171787001286E-4</v>
      </c>
      <c r="N2818" s="3">
        <f t="shared" si="1378"/>
        <v>1.5149076309895677E-4</v>
      </c>
      <c r="O2818" s="3">
        <f t="shared" si="1384"/>
        <v>0.25007793442210591</v>
      </c>
      <c r="P2818" s="3">
        <f t="shared" si="1382"/>
        <v>0.25022942518520486</v>
      </c>
    </row>
    <row r="2819" spans="1:16" x14ac:dyDescent="0.25">
      <c r="A2819" s="8">
        <f t="shared" si="1379"/>
        <v>0.24719309995362493</v>
      </c>
      <c r="B2819" s="8">
        <f t="shared" si="1369"/>
        <v>2.8069000463750715E-3</v>
      </c>
      <c r="C2819" s="8">
        <f t="shared" si="1370"/>
        <v>0.42463863791957879</v>
      </c>
      <c r="D2819" s="8">
        <f t="shared" si="1371"/>
        <v>9.880545267049656E-5</v>
      </c>
      <c r="E2819" s="8">
        <f t="shared" si="1372"/>
        <v>4.89886945473295E-2</v>
      </c>
      <c r="F2819" s="3">
        <f t="shared" si="1373"/>
        <v>0.4421980558250207</v>
      </c>
      <c r="G2819" s="7">
        <f t="shared" si="1374"/>
        <v>3.0363217480656539E-3</v>
      </c>
      <c r="H2819" s="3">
        <f t="shared" si="1375"/>
        <v>0.2502294217016906</v>
      </c>
      <c r="I2819" s="3">
        <f t="shared" si="1376"/>
        <v>5.3079829739947348E-2</v>
      </c>
      <c r="J2819" s="3">
        <f t="shared" si="1377"/>
        <v>0.73232017026005258</v>
      </c>
      <c r="K2819" s="3">
        <f t="shared" si="1380"/>
        <v>6.6895186745891802E-2</v>
      </c>
      <c r="L2819" s="7">
        <f t="shared" si="1381"/>
        <v>3.2583904928119872E-4</v>
      </c>
      <c r="M2819" s="7">
        <f t="shared" si="1383"/>
        <v>1.0699171787001286E-4</v>
      </c>
      <c r="N2819" s="3">
        <f t="shared" si="1378"/>
        <v>1.5149076850292403E-4</v>
      </c>
      <c r="O2819" s="3">
        <f t="shared" si="1384"/>
        <v>0.25007793442210591</v>
      </c>
      <c r="P2819" s="3">
        <f t="shared" si="1382"/>
        <v>0.25022942519060881</v>
      </c>
    </row>
    <row r="2820" spans="1:16" x14ac:dyDescent="0.25">
      <c r="A2820" s="8">
        <f t="shared" si="1379"/>
        <v>0.24719310169808403</v>
      </c>
      <c r="B2820" s="8">
        <f t="shared" si="1369"/>
        <v>2.8068983019159666E-3</v>
      </c>
      <c r="C2820" s="8">
        <f t="shared" si="1370"/>
        <v>0.4246385054673687</v>
      </c>
      <c r="D2820" s="8">
        <f t="shared" si="1371"/>
        <v>9.88053607690457E-5</v>
      </c>
      <c r="E2820" s="8">
        <f t="shared" si="1372"/>
        <v>4.8988694639230952E-2</v>
      </c>
      <c r="F2820" s="3">
        <f t="shared" si="1373"/>
        <v>0.44219805499546921</v>
      </c>
      <c r="G2820" s="7">
        <f t="shared" si="1374"/>
        <v>3.0363217366735406E-3</v>
      </c>
      <c r="H2820" s="3">
        <f t="shared" si="1375"/>
        <v>0.25022942343475757</v>
      </c>
      <c r="I2820" s="3">
        <f t="shared" si="1376"/>
        <v>5.3079813183421087E-2</v>
      </c>
      <c r="J2820" s="3">
        <f t="shared" si="1377"/>
        <v>0.73232018681657896</v>
      </c>
      <c r="K2820" s="3">
        <f t="shared" si="1380"/>
        <v>6.6895185358997813E-2</v>
      </c>
      <c r="L2820" s="7">
        <f t="shared" si="1381"/>
        <v>3.2583905706362614E-4</v>
      </c>
      <c r="M2820" s="7">
        <f t="shared" si="1383"/>
        <v>1.0699171787001286E-4</v>
      </c>
      <c r="N2820" s="3">
        <f t="shared" si="1378"/>
        <v>1.5149077122677363E-4</v>
      </c>
      <c r="O2820" s="3">
        <f t="shared" si="1384"/>
        <v>0.25007793442210591</v>
      </c>
      <c r="P2820" s="3">
        <f t="shared" si="1382"/>
        <v>0.25022942519333269</v>
      </c>
    </row>
    <row r="2821" spans="1:16" x14ac:dyDescent="0.25">
      <c r="A2821" s="8">
        <f t="shared" si="1379"/>
        <v>0.24719310257737159</v>
      </c>
      <c r="B2821" s="8">
        <f t="shared" si="1369"/>
        <v>2.8068974226284071E-3</v>
      </c>
      <c r="C2821" s="8">
        <f t="shared" si="1370"/>
        <v>0.42463843870535234</v>
      </c>
      <c r="D2821" s="8">
        <f t="shared" si="1371"/>
        <v>9.8805314446501809E-5</v>
      </c>
      <c r="E2821" s="8">
        <f t="shared" si="1372"/>
        <v>4.8988694685553495E-2</v>
      </c>
      <c r="F2821" s="3">
        <f t="shared" si="1373"/>
        <v>0.4421980545773373</v>
      </c>
      <c r="G2821" s="7">
        <f t="shared" si="1374"/>
        <v>3.0363217309313938E-3</v>
      </c>
      <c r="H2821" s="3">
        <f t="shared" si="1375"/>
        <v>0.25022942430830297</v>
      </c>
      <c r="I2821" s="3">
        <f t="shared" si="1376"/>
        <v>5.3079804838169042E-2</v>
      </c>
      <c r="J2821" s="3">
        <f t="shared" si="1377"/>
        <v>0.732320195161831</v>
      </c>
      <c r="K2821" s="3">
        <f t="shared" si="1380"/>
        <v>6.6895184659939336E-2</v>
      </c>
      <c r="L2821" s="7">
        <f t="shared" si="1381"/>
        <v>3.2583906098632869E-4</v>
      </c>
      <c r="M2821" s="7">
        <f t="shared" si="1383"/>
        <v>1.0699171787001286E-4</v>
      </c>
      <c r="N2821" s="3">
        <f t="shared" si="1378"/>
        <v>1.5149077259971953E-4</v>
      </c>
      <c r="O2821" s="3">
        <f t="shared" si="1384"/>
        <v>0.25007793442210591</v>
      </c>
      <c r="P2821" s="3">
        <f t="shared" si="1382"/>
        <v>0.25022942519470565</v>
      </c>
    </row>
    <row r="2822" spans="1:16" x14ac:dyDescent="0.25">
      <c r="A2822" s="8">
        <f t="shared" si="1379"/>
        <v>0.24719310302057293</v>
      </c>
      <c r="B2822" s="8">
        <f t="shared" si="1369"/>
        <v>2.8068969794270704E-3</v>
      </c>
      <c r="C2822" s="8">
        <f t="shared" si="1370"/>
        <v>0.42463840505422423</v>
      </c>
      <c r="D2822" s="8">
        <f t="shared" si="1371"/>
        <v>9.8805291097813809E-5</v>
      </c>
      <c r="E2822" s="8">
        <f t="shared" si="1372"/>
        <v>4.8988694708902186E-2</v>
      </c>
      <c r="F2822" s="3">
        <f t="shared" si="1373"/>
        <v>0.44219805436657955</v>
      </c>
      <c r="G2822" s="7">
        <f t="shared" si="1374"/>
        <v>3.0363217280370875E-3</v>
      </c>
      <c r="H2822" s="3">
        <f t="shared" si="1375"/>
        <v>0.25022942474861004</v>
      </c>
      <c r="I2822" s="3">
        <f t="shared" si="1376"/>
        <v>5.3079800631778029E-2</v>
      </c>
      <c r="J2822" s="3">
        <f t="shared" si="1377"/>
        <v>0.73232019936822201</v>
      </c>
      <c r="K2822" s="3">
        <f t="shared" si="1380"/>
        <v>6.6895184307581693E-2</v>
      </c>
      <c r="L2822" s="7">
        <f t="shared" si="1381"/>
        <v>3.2583906296355133E-4</v>
      </c>
      <c r="M2822" s="7">
        <f t="shared" si="1383"/>
        <v>1.0699171787001286E-4</v>
      </c>
      <c r="N2822" s="3">
        <f t="shared" si="1378"/>
        <v>1.5149077329174745E-4</v>
      </c>
      <c r="O2822" s="3">
        <f t="shared" si="1384"/>
        <v>0.25007793442210591</v>
      </c>
      <c r="P2822" s="3">
        <f t="shared" si="1382"/>
        <v>0.25022942519539765</v>
      </c>
    </row>
    <row r="2824" spans="1:16" x14ac:dyDescent="0.25">
      <c r="A2824" s="5" t="s">
        <v>75</v>
      </c>
      <c r="B2824" s="5"/>
      <c r="C2824" s="5"/>
      <c r="D2824" s="5"/>
      <c r="E2824" s="5"/>
      <c r="F2824">
        <f>F2791+1</f>
        <v>86</v>
      </c>
      <c r="G2824" t="s">
        <v>76</v>
      </c>
      <c r="H2824">
        <f>D$18/100</f>
        <v>0.7</v>
      </c>
      <c r="K2824" t="s">
        <v>15</v>
      </c>
    </row>
    <row r="2825" spans="1:16" x14ac:dyDescent="0.25">
      <c r="A2825" s="1" t="s">
        <v>82</v>
      </c>
      <c r="B2825" s="1" t="s">
        <v>182</v>
      </c>
      <c r="C2825" s="1" t="s">
        <v>183</v>
      </c>
      <c r="D2825" s="1" t="s">
        <v>184</v>
      </c>
      <c r="E2825" s="1" t="s">
        <v>185</v>
      </c>
      <c r="F2825" s="1" t="s">
        <v>79</v>
      </c>
      <c r="G2825" s="1" t="s">
        <v>81</v>
      </c>
      <c r="H2825" s="1" t="s">
        <v>84</v>
      </c>
      <c r="I2825" s="1" t="s">
        <v>60</v>
      </c>
      <c r="J2825" s="1" t="s">
        <v>187</v>
      </c>
      <c r="K2825" s="1" t="s">
        <v>86</v>
      </c>
      <c r="L2825" s="1" t="s">
        <v>88</v>
      </c>
      <c r="M2825" s="1" t="s">
        <v>88</v>
      </c>
      <c r="N2825" s="1" t="s">
        <v>90</v>
      </c>
      <c r="O2825" s="1" t="s">
        <v>92</v>
      </c>
      <c r="P2825" s="1" t="s">
        <v>92</v>
      </c>
    </row>
    <row r="2826" spans="1:16" x14ac:dyDescent="0.25">
      <c r="A2826" s="1" t="s">
        <v>77</v>
      </c>
      <c r="B2826" s="1" t="s">
        <v>10</v>
      </c>
      <c r="C2826" s="1" t="s">
        <v>57</v>
      </c>
      <c r="D2826" s="1" t="s">
        <v>59</v>
      </c>
      <c r="E2826" s="1" t="s">
        <v>186</v>
      </c>
      <c r="F2826" s="1" t="s">
        <v>78</v>
      </c>
      <c r="G2826" s="1" t="s">
        <v>80</v>
      </c>
      <c r="H2826" s="1" t="s">
        <v>83</v>
      </c>
      <c r="I2826" s="1" t="s">
        <v>61</v>
      </c>
      <c r="J2826" s="1" t="s">
        <v>188</v>
      </c>
      <c r="K2826" s="1" t="s">
        <v>85</v>
      </c>
      <c r="L2826" s="1" t="s">
        <v>87</v>
      </c>
      <c r="M2826" s="1" t="s">
        <v>28</v>
      </c>
      <c r="N2826" s="1" t="s">
        <v>89</v>
      </c>
      <c r="O2826" s="1" t="s">
        <v>32</v>
      </c>
      <c r="P2826" s="1" t="s">
        <v>91</v>
      </c>
    </row>
    <row r="2827" spans="1:16" x14ac:dyDescent="0.25">
      <c r="A2827" s="1" t="s">
        <v>0</v>
      </c>
      <c r="B2827" s="1" t="s">
        <v>0</v>
      </c>
      <c r="C2827" s="1" t="s">
        <v>97</v>
      </c>
      <c r="D2827" s="1" t="s">
        <v>17</v>
      </c>
      <c r="E2827" s="1" t="s">
        <v>17</v>
      </c>
      <c r="F2827" s="1" t="s">
        <v>22</v>
      </c>
      <c r="G2827" s="1" t="s">
        <v>0</v>
      </c>
      <c r="H2827" s="1" t="s">
        <v>0</v>
      </c>
      <c r="I2827" s="1" t="s">
        <v>0</v>
      </c>
      <c r="J2827" s="1" t="s">
        <v>0</v>
      </c>
      <c r="K2827" s="1" t="s">
        <v>0</v>
      </c>
      <c r="L2827" s="1" t="s">
        <v>20</v>
      </c>
      <c r="M2827" s="1" t="s">
        <v>20</v>
      </c>
      <c r="N2827" s="1" t="s">
        <v>0</v>
      </c>
      <c r="O2827" s="1" t="s">
        <v>0</v>
      </c>
      <c r="P2827" s="1" t="s">
        <v>0</v>
      </c>
    </row>
    <row r="2828" spans="1:16" x14ac:dyDescent="0.25">
      <c r="A2828" s="8">
        <v>0.2</v>
      </c>
      <c r="B2828" s="8">
        <f t="shared" ref="B2828:B2855" si="1385">IF(A2828&lt;$D$24,A2828,2*$D$24-A2828)</f>
        <v>4.9999999999999989E-2</v>
      </c>
      <c r="C2828" s="8">
        <f t="shared" ref="C2828:C2855" si="1386">2*ACOS(($D$24-B2828)/$D$24)</f>
        <v>1.8545904360032242</v>
      </c>
      <c r="D2828" s="8">
        <f t="shared" ref="D2828:D2855" si="1387">$D$24^2*(C2828-SIN(C2828))/2</f>
        <v>6.9889877812751881E-3</v>
      </c>
      <c r="E2828" s="8">
        <f t="shared" ref="E2828:E2855" si="1388">IF(A2828&lt;$D$24,D2828,3.1416*($D$24)^2-D2828)</f>
        <v>4.2098512218724814E-2</v>
      </c>
      <c r="F2828" s="3">
        <f t="shared" ref="F2828:F2855" si="1389">$D$19/E2828</f>
        <v>0.51457175906087338</v>
      </c>
      <c r="G2828" s="7">
        <f t="shared" ref="G2828:G2855" si="1390">F2828^2/(2*32.2)</f>
        <v>4.1115542736490911E-3</v>
      </c>
      <c r="H2828" s="3">
        <f t="shared" ref="H2828:H2855" si="1391">A2828+G2828</f>
        <v>0.2041115542736491</v>
      </c>
      <c r="I2828" s="3">
        <f t="shared" ref="I2828:I2855" si="1392">$D$24*C2828</f>
        <v>0.23182380450040302</v>
      </c>
      <c r="J2828" s="3">
        <f t="shared" ref="J2828:J2855" si="1393">IF(A2828&lt;$D$24,I2828,(2*3.1416*$D$24-I2828))</f>
        <v>0.55357619549959702</v>
      </c>
      <c r="K2828" s="3">
        <f>E2828/J2828</f>
        <v>7.6048270429568104E-2</v>
      </c>
      <c r="L2828" s="7">
        <f>($D$21^2)*(F2828^2)/(($D$20^2)*(K2828^1.333))</f>
        <v>3.7189525515176188E-4</v>
      </c>
      <c r="M2828" s="7">
        <f>D2811</f>
        <v>9.8849746033731999E-5</v>
      </c>
      <c r="N2828" s="3">
        <f t="shared" ref="N2828:N2855" si="1394">((M2828+L2828)/2)*D$30</f>
        <v>1.6476075041492284E-4</v>
      </c>
      <c r="O2828" s="3">
        <f>H2822</f>
        <v>0.25022942474861004</v>
      </c>
      <c r="P2828" s="3">
        <f>N2828+O2828</f>
        <v>0.25039418549902498</v>
      </c>
    </row>
    <row r="2829" spans="1:16" x14ac:dyDescent="0.25">
      <c r="A2829" s="8">
        <f t="shared" ref="A2829:A2855" si="1395">A2828+(P2828-H2828)/2</f>
        <v>0.22314131561268796</v>
      </c>
      <c r="B2829" s="8">
        <f t="shared" si="1385"/>
        <v>2.6858684387312037E-2</v>
      </c>
      <c r="C2829" s="8">
        <f t="shared" si="1386"/>
        <v>1.3357789524629908</v>
      </c>
      <c r="D2829" s="8">
        <f t="shared" si="1387"/>
        <v>2.8380363810034765E-3</v>
      </c>
      <c r="E2829" s="8">
        <f t="shared" si="1388"/>
        <v>4.6249463618996525E-2</v>
      </c>
      <c r="F2829" s="3">
        <f t="shared" si="1389"/>
        <v>0.46838825342262236</v>
      </c>
      <c r="G2829" s="7">
        <f t="shared" si="1390"/>
        <v>3.4066390674579923E-3</v>
      </c>
      <c r="H2829" s="3">
        <f t="shared" si="1391"/>
        <v>0.22654795468014596</v>
      </c>
      <c r="I2829" s="3">
        <f t="shared" si="1392"/>
        <v>0.16697236905787385</v>
      </c>
      <c r="J2829" s="3">
        <f t="shared" si="1393"/>
        <v>0.61842763094212616</v>
      </c>
      <c r="K2829" s="3">
        <f t="shared" ref="K2829:K2855" si="1396">E2829/J2829</f>
        <v>7.4785571188886055E-2</v>
      </c>
      <c r="L2829" s="7">
        <f t="shared" ref="L2829:L2855" si="1397">($D$21^2)*(F2829^2)/(($D$20^2)*(K2829^1.333))</f>
        <v>3.1508931580366355E-4</v>
      </c>
      <c r="M2829" s="7">
        <f>M2828</f>
        <v>9.8849746033731999E-5</v>
      </c>
      <c r="N2829" s="3">
        <f t="shared" si="1394"/>
        <v>1.4487867164308843E-4</v>
      </c>
      <c r="O2829" s="3">
        <f>O2828</f>
        <v>0.25022942474861004</v>
      </c>
      <c r="P2829" s="3">
        <f t="shared" ref="P2829:P2855" si="1398">N2829+O2829</f>
        <v>0.25037430342025313</v>
      </c>
    </row>
    <row r="2830" spans="1:16" x14ac:dyDescent="0.25">
      <c r="A2830" s="8">
        <f t="shared" si="1395"/>
        <v>0.23505448998274153</v>
      </c>
      <c r="B2830" s="8">
        <f t="shared" si="1385"/>
        <v>1.4945510017258468E-2</v>
      </c>
      <c r="C2830" s="8">
        <f t="shared" si="1386"/>
        <v>0.98803113543336618</v>
      </c>
      <c r="D2830" s="8">
        <f t="shared" si="1387"/>
        <v>1.195992754344277E-3</v>
      </c>
      <c r="E2830" s="8">
        <f t="shared" si="1388"/>
        <v>4.7891507245655725E-2</v>
      </c>
      <c r="F2830" s="3">
        <f t="shared" si="1389"/>
        <v>0.45232874745657409</v>
      </c>
      <c r="G2830" s="7">
        <f t="shared" si="1390"/>
        <v>3.1770387542800183E-3</v>
      </c>
      <c r="H2830" s="3">
        <f t="shared" si="1391"/>
        <v>0.23823152873702155</v>
      </c>
      <c r="I2830" s="3">
        <f t="shared" si="1392"/>
        <v>0.12350389192917077</v>
      </c>
      <c r="J2830" s="3">
        <f t="shared" si="1393"/>
        <v>0.66189610807082921</v>
      </c>
      <c r="K2830" s="3">
        <f t="shared" si="1396"/>
        <v>7.2355021674384692E-2</v>
      </c>
      <c r="L2830" s="7">
        <f t="shared" si="1397"/>
        <v>3.0708419639120956E-4</v>
      </c>
      <c r="M2830" s="7">
        <f t="shared" ref="M2830:M2855" si="1399">M2829</f>
        <v>9.8849746033731999E-5</v>
      </c>
      <c r="N2830" s="3">
        <f t="shared" si="1394"/>
        <v>1.4207687984872953E-4</v>
      </c>
      <c r="O2830" s="3">
        <f t="shared" ref="O2830:O2855" si="1400">O2829</f>
        <v>0.25022942474861004</v>
      </c>
      <c r="P2830" s="3">
        <f t="shared" si="1398"/>
        <v>0.25037150162845878</v>
      </c>
    </row>
    <row r="2831" spans="1:16" x14ac:dyDescent="0.25">
      <c r="A2831" s="8">
        <f t="shared" si="1395"/>
        <v>0.24112447642846013</v>
      </c>
      <c r="B2831" s="8">
        <f t="shared" si="1385"/>
        <v>8.8755235715398673E-3</v>
      </c>
      <c r="C2831" s="8">
        <f t="shared" si="1386"/>
        <v>0.75821230205197798</v>
      </c>
      <c r="D2831" s="8">
        <f t="shared" si="1387"/>
        <v>5.5146675741875404E-4</v>
      </c>
      <c r="E2831" s="8">
        <f t="shared" si="1388"/>
        <v>4.8536033242581246E-2</v>
      </c>
      <c r="F2831" s="3">
        <f t="shared" si="1389"/>
        <v>0.44632212480087774</v>
      </c>
      <c r="G2831" s="7">
        <f t="shared" si="1390"/>
        <v>3.0932211038318365E-3</v>
      </c>
      <c r="H2831" s="3">
        <f t="shared" si="1391"/>
        <v>0.24421769753229197</v>
      </c>
      <c r="I2831" s="3">
        <f t="shared" si="1392"/>
        <v>9.4776537756497248E-2</v>
      </c>
      <c r="J2831" s="3">
        <f t="shared" si="1393"/>
        <v>0.69062346224350279</v>
      </c>
      <c r="K2831" s="3">
        <f t="shared" si="1396"/>
        <v>7.0278575658161202E-2</v>
      </c>
      <c r="L2831" s="7">
        <f t="shared" si="1397"/>
        <v>3.1081550311381015E-4</v>
      </c>
      <c r="M2831" s="7">
        <f t="shared" si="1399"/>
        <v>9.8849746033731999E-5</v>
      </c>
      <c r="N2831" s="3">
        <f t="shared" si="1394"/>
        <v>1.4338283720163975E-4</v>
      </c>
      <c r="O2831" s="3">
        <f t="shared" si="1400"/>
        <v>0.25022942474861004</v>
      </c>
      <c r="P2831" s="3">
        <f t="shared" si="1398"/>
        <v>0.25037280758581171</v>
      </c>
    </row>
    <row r="2832" spans="1:16" x14ac:dyDescent="0.25">
      <c r="A2832" s="8">
        <f t="shared" si="1395"/>
        <v>0.24420203145522001</v>
      </c>
      <c r="B2832" s="8">
        <f t="shared" si="1385"/>
        <v>5.7979685447799856E-3</v>
      </c>
      <c r="C2832" s="8">
        <f t="shared" si="1386"/>
        <v>0.61153463459443147</v>
      </c>
      <c r="D2832" s="8">
        <f t="shared" si="1387"/>
        <v>2.9226554191516107E-4</v>
      </c>
      <c r="E2832" s="8">
        <f t="shared" si="1388"/>
        <v>4.8795234458084841E-2</v>
      </c>
      <c r="F2832" s="3">
        <f t="shared" si="1389"/>
        <v>0.44395125316680639</v>
      </c>
      <c r="G2832" s="7">
        <f t="shared" si="1390"/>
        <v>3.0604458880182889E-3</v>
      </c>
      <c r="H2832" s="3">
        <f t="shared" si="1391"/>
        <v>0.24726247734323831</v>
      </c>
      <c r="I2832" s="3">
        <f t="shared" si="1392"/>
        <v>7.6441829324303934E-2</v>
      </c>
      <c r="J2832" s="3">
        <f t="shared" si="1393"/>
        <v>0.708958170675696</v>
      </c>
      <c r="K2832" s="3">
        <f t="shared" si="1396"/>
        <v>6.8826676207961512E-2</v>
      </c>
      <c r="L2832" s="7">
        <f t="shared" si="1397"/>
        <v>3.161998041751629E-4</v>
      </c>
      <c r="M2832" s="7">
        <f t="shared" si="1399"/>
        <v>9.8849746033731999E-5</v>
      </c>
      <c r="N2832" s="3">
        <f t="shared" si="1394"/>
        <v>1.4526734257311322E-4</v>
      </c>
      <c r="O2832" s="3">
        <f t="shared" si="1400"/>
        <v>0.25022942474861004</v>
      </c>
      <c r="P2832" s="3">
        <f t="shared" si="1398"/>
        <v>0.25037469209118313</v>
      </c>
    </row>
    <row r="2833" spans="1:16" x14ac:dyDescent="0.25">
      <c r="A2833" s="8">
        <f t="shared" si="1395"/>
        <v>0.24575813882919242</v>
      </c>
      <c r="B2833" s="8">
        <f t="shared" si="1385"/>
        <v>4.241861170807576E-3</v>
      </c>
      <c r="C2833" s="8">
        <f t="shared" si="1386"/>
        <v>0.52252138576996376</v>
      </c>
      <c r="D2833" s="8">
        <f t="shared" si="1387"/>
        <v>1.8324002142777176E-4</v>
      </c>
      <c r="E2833" s="8">
        <f t="shared" si="1388"/>
        <v>4.8904259978572229E-2</v>
      </c>
      <c r="F2833" s="3">
        <f t="shared" si="1389"/>
        <v>0.44296152310098497</v>
      </c>
      <c r="G2833" s="7">
        <f t="shared" si="1390"/>
        <v>3.0468153873904414E-3</v>
      </c>
      <c r="H2833" s="3">
        <f t="shared" si="1391"/>
        <v>0.24880495421658286</v>
      </c>
      <c r="I2833" s="3">
        <f t="shared" si="1392"/>
        <v>6.5315173221245471E-2</v>
      </c>
      <c r="J2833" s="3">
        <f t="shared" si="1393"/>
        <v>0.72008482677875452</v>
      </c>
      <c r="K2833" s="3">
        <f t="shared" si="1396"/>
        <v>6.79145819491042E-2</v>
      </c>
      <c r="L2833" s="7">
        <f t="shared" si="1397"/>
        <v>3.2043955571821027E-4</v>
      </c>
      <c r="M2833" s="7">
        <f t="shared" si="1399"/>
        <v>9.8849746033731999E-5</v>
      </c>
      <c r="N2833" s="3">
        <f t="shared" si="1394"/>
        <v>1.467512556131798E-4</v>
      </c>
      <c r="O2833" s="3">
        <f t="shared" si="1400"/>
        <v>0.25022942474861004</v>
      </c>
      <c r="P2833" s="3">
        <f t="shared" si="1398"/>
        <v>0.25037617600422324</v>
      </c>
    </row>
    <row r="2834" spans="1:16" x14ac:dyDescent="0.25">
      <c r="A2834" s="8">
        <f t="shared" si="1395"/>
        <v>0.24654374972301263</v>
      </c>
      <c r="B2834" s="8">
        <f t="shared" si="1385"/>
        <v>3.4562502769873715E-3</v>
      </c>
      <c r="C2834" s="8">
        <f t="shared" si="1386"/>
        <v>0.47140955102165583</v>
      </c>
      <c r="D2834" s="8">
        <f t="shared" si="1387"/>
        <v>1.3489847634461745E-4</v>
      </c>
      <c r="E2834" s="8">
        <f t="shared" si="1388"/>
        <v>4.8952601523655381E-2</v>
      </c>
      <c r="F2834" s="3">
        <f t="shared" si="1389"/>
        <v>0.44252409089569672</v>
      </c>
      <c r="G2834" s="7">
        <f t="shared" si="1390"/>
        <v>3.0408007922835844E-3</v>
      </c>
      <c r="H2834" s="3">
        <f t="shared" si="1391"/>
        <v>0.24958455051529621</v>
      </c>
      <c r="I2834" s="3">
        <f t="shared" si="1392"/>
        <v>5.8926193877706978E-2</v>
      </c>
      <c r="J2834" s="3">
        <f t="shared" si="1393"/>
        <v>0.72647380612229306</v>
      </c>
      <c r="K2834" s="3">
        <f t="shared" si="1396"/>
        <v>6.7383849370908772E-2</v>
      </c>
      <c r="L2834" s="7">
        <f t="shared" si="1397"/>
        <v>3.2316905464697656E-4</v>
      </c>
      <c r="M2834" s="7">
        <f t="shared" si="1399"/>
        <v>9.8849746033731999E-5</v>
      </c>
      <c r="N2834" s="3">
        <f t="shared" si="1394"/>
        <v>1.4770658023824799E-4</v>
      </c>
      <c r="O2834" s="3">
        <f t="shared" si="1400"/>
        <v>0.25022942474861004</v>
      </c>
      <c r="P2834" s="3">
        <f t="shared" si="1398"/>
        <v>0.25037713132884831</v>
      </c>
    </row>
    <row r="2835" spans="1:16" x14ac:dyDescent="0.25">
      <c r="A2835" s="8">
        <f t="shared" si="1395"/>
        <v>0.24694004012978868</v>
      </c>
      <c r="B2835" s="8">
        <f t="shared" si="1385"/>
        <v>3.0599598702113207E-3</v>
      </c>
      <c r="C2835" s="8">
        <f t="shared" si="1386"/>
        <v>0.44344300105187662</v>
      </c>
      <c r="D2835" s="8">
        <f t="shared" si="1387"/>
        <v>1.124297328708012E-4</v>
      </c>
      <c r="E2835" s="8">
        <f t="shared" si="1388"/>
        <v>4.8975070267129196E-2</v>
      </c>
      <c r="F2835" s="3">
        <f t="shared" si="1389"/>
        <v>0.44232107004804738</v>
      </c>
      <c r="G2835" s="7">
        <f t="shared" si="1390"/>
        <v>3.0380113200069816E-3</v>
      </c>
      <c r="H2835" s="3">
        <f t="shared" si="1391"/>
        <v>0.24997805144979565</v>
      </c>
      <c r="I2835" s="3">
        <f t="shared" si="1392"/>
        <v>5.5430375131484577E-2</v>
      </c>
      <c r="J2835" s="3">
        <f t="shared" si="1393"/>
        <v>0.72996962486851547</v>
      </c>
      <c r="K2835" s="3">
        <f t="shared" si="1396"/>
        <v>6.7091929031911079E-2</v>
      </c>
      <c r="L2835" s="7">
        <f t="shared" si="1397"/>
        <v>3.2474659632349351E-4</v>
      </c>
      <c r="M2835" s="7">
        <f t="shared" si="1399"/>
        <v>9.8849746033731999E-5</v>
      </c>
      <c r="N2835" s="3">
        <f t="shared" si="1394"/>
        <v>1.4825871982502892E-4</v>
      </c>
      <c r="O2835" s="3">
        <f t="shared" si="1400"/>
        <v>0.25022942474861004</v>
      </c>
      <c r="P2835" s="3">
        <f t="shared" si="1398"/>
        <v>0.25037768346843509</v>
      </c>
    </row>
    <row r="2836" spans="1:16" x14ac:dyDescent="0.25">
      <c r="A2836" s="8">
        <f t="shared" si="1395"/>
        <v>0.24713985613910838</v>
      </c>
      <c r="B2836" s="8">
        <f t="shared" si="1385"/>
        <v>2.8601438608916174E-3</v>
      </c>
      <c r="C2836" s="8">
        <f t="shared" si="1386"/>
        <v>0.42866252549340533</v>
      </c>
      <c r="D2836" s="8">
        <f t="shared" si="1387"/>
        <v>1.0162354747203766E-4</v>
      </c>
      <c r="E2836" s="8">
        <f t="shared" si="1388"/>
        <v>4.8985876452527964E-2</v>
      </c>
      <c r="F2836" s="3">
        <f t="shared" si="1389"/>
        <v>0.44222349491343993</v>
      </c>
      <c r="G2836" s="7">
        <f t="shared" si="1390"/>
        <v>3.036671109525733E-3</v>
      </c>
      <c r="H2836" s="3">
        <f t="shared" si="1391"/>
        <v>0.2501765272486341</v>
      </c>
      <c r="I2836" s="3">
        <f t="shared" si="1392"/>
        <v>5.3582815686675667E-2</v>
      </c>
      <c r="J2836" s="3">
        <f t="shared" si="1393"/>
        <v>0.73181718431332432</v>
      </c>
      <c r="K2836" s="3">
        <f t="shared" si="1396"/>
        <v>6.6937313720628458E-2</v>
      </c>
      <c r="L2836" s="7">
        <f t="shared" si="1397"/>
        <v>3.2560318386724586E-4</v>
      </c>
      <c r="M2836" s="7">
        <f t="shared" si="1399"/>
        <v>9.8849746033731999E-5</v>
      </c>
      <c r="N2836" s="3">
        <f t="shared" si="1394"/>
        <v>1.4855852546534224E-4</v>
      </c>
      <c r="O2836" s="3">
        <f t="shared" si="1400"/>
        <v>0.25022942474861004</v>
      </c>
      <c r="P2836" s="3">
        <f t="shared" si="1398"/>
        <v>0.2503779832740754</v>
      </c>
    </row>
    <row r="2837" spans="1:16" x14ac:dyDescent="0.25">
      <c r="A2837" s="8">
        <f t="shared" si="1395"/>
        <v>0.24724058415182903</v>
      </c>
      <c r="B2837" s="8">
        <f t="shared" si="1385"/>
        <v>2.7594158481709652E-3</v>
      </c>
      <c r="C2837" s="8">
        <f t="shared" si="1386"/>
        <v>0.42101808356202763</v>
      </c>
      <c r="D2837" s="8">
        <f t="shared" si="1387"/>
        <v>9.6314383928793393E-5</v>
      </c>
      <c r="E2837" s="8">
        <f t="shared" si="1388"/>
        <v>4.8991185616071208E-2</v>
      </c>
      <c r="F2837" s="3">
        <f t="shared" si="1389"/>
        <v>0.44217557125477286</v>
      </c>
      <c r="G2837" s="7">
        <f t="shared" si="1390"/>
        <v>3.0360129784857874E-3</v>
      </c>
      <c r="H2837" s="3">
        <f t="shared" si="1391"/>
        <v>0.2502765971303148</v>
      </c>
      <c r="I2837" s="3">
        <f t="shared" si="1392"/>
        <v>5.2627260445253454E-2</v>
      </c>
      <c r="J2837" s="3">
        <f t="shared" si="1393"/>
        <v>0.73277273955474653</v>
      </c>
      <c r="K2837" s="3">
        <f t="shared" si="1396"/>
        <v>6.6857270981231703E-2</v>
      </c>
      <c r="L2837" s="7">
        <f t="shared" si="1397"/>
        <v>3.2605223497614457E-4</v>
      </c>
      <c r="M2837" s="7">
        <f t="shared" si="1399"/>
        <v>9.8849746033731999E-5</v>
      </c>
      <c r="N2837" s="3">
        <f t="shared" si="1394"/>
        <v>1.4871569335345679E-4</v>
      </c>
      <c r="O2837" s="3">
        <f t="shared" si="1400"/>
        <v>0.25022942474861004</v>
      </c>
      <c r="P2837" s="3">
        <f t="shared" si="1398"/>
        <v>0.25037814044196349</v>
      </c>
    </row>
    <row r="2838" spans="1:16" x14ac:dyDescent="0.25">
      <c r="A2838" s="8">
        <f t="shared" si="1395"/>
        <v>0.24729135580765338</v>
      </c>
      <c r="B2838" s="8">
        <f t="shared" si="1385"/>
        <v>2.7086441923466209E-3</v>
      </c>
      <c r="C2838" s="8">
        <f t="shared" si="1386"/>
        <v>0.41711262391589488</v>
      </c>
      <c r="D2838" s="8">
        <f t="shared" si="1387"/>
        <v>9.3674203891542726E-5</v>
      </c>
      <c r="E2838" s="8">
        <f t="shared" si="1388"/>
        <v>4.8993825796108455E-2</v>
      </c>
      <c r="F2838" s="3">
        <f t="shared" si="1389"/>
        <v>0.44215174329079543</v>
      </c>
      <c r="G2838" s="7">
        <f t="shared" si="1390"/>
        <v>3.0356857778740596E-3</v>
      </c>
      <c r="H2838" s="3">
        <f t="shared" si="1391"/>
        <v>0.25032704158552743</v>
      </c>
      <c r="I2838" s="3">
        <f t="shared" si="1392"/>
        <v>5.2139077989486859E-2</v>
      </c>
      <c r="J2838" s="3">
        <f t="shared" si="1393"/>
        <v>0.73326092201051307</v>
      </c>
      <c r="K2838" s="3">
        <f t="shared" si="1396"/>
        <v>6.6816360077901454E-2</v>
      </c>
      <c r="L2838" s="7">
        <f t="shared" si="1397"/>
        <v>3.262832113430827E-4</v>
      </c>
      <c r="M2838" s="7">
        <f t="shared" si="1399"/>
        <v>9.8849746033731999E-5</v>
      </c>
      <c r="N2838" s="3">
        <f t="shared" si="1394"/>
        <v>1.4879653508188513E-4</v>
      </c>
      <c r="O2838" s="3">
        <f t="shared" si="1400"/>
        <v>0.25022942474861004</v>
      </c>
      <c r="P2838" s="3">
        <f t="shared" si="1398"/>
        <v>0.25037822128369192</v>
      </c>
    </row>
    <row r="2839" spans="1:16" x14ac:dyDescent="0.25">
      <c r="A2839" s="8">
        <f t="shared" si="1395"/>
        <v>0.24731694565673562</v>
      </c>
      <c r="B2839" s="8">
        <f t="shared" si="1385"/>
        <v>2.6830543432643794E-3</v>
      </c>
      <c r="C2839" s="8">
        <f t="shared" si="1386"/>
        <v>0.41513047888235244</v>
      </c>
      <c r="D2839" s="8">
        <f t="shared" si="1387"/>
        <v>9.2352723237856295E-5</v>
      </c>
      <c r="E2839" s="8">
        <f t="shared" si="1388"/>
        <v>4.8995147276762144E-2</v>
      </c>
      <c r="F2839" s="3">
        <f t="shared" si="1389"/>
        <v>0.44213981772250488</v>
      </c>
      <c r="G2839" s="7">
        <f t="shared" si="1390"/>
        <v>3.0355220250883512E-3</v>
      </c>
      <c r="H2839" s="3">
        <f t="shared" si="1391"/>
        <v>0.25035246768182395</v>
      </c>
      <c r="I2839" s="3">
        <f t="shared" si="1392"/>
        <v>5.1891309860294055E-2</v>
      </c>
      <c r="J2839" s="3">
        <f t="shared" si="1393"/>
        <v>0.73350869013970588</v>
      </c>
      <c r="K2839" s="3">
        <f t="shared" si="1396"/>
        <v>6.6795592111431434E-2</v>
      </c>
      <c r="L2839" s="7">
        <f t="shared" si="1397"/>
        <v>3.2640083986020739E-4</v>
      </c>
      <c r="M2839" s="7">
        <f t="shared" si="1399"/>
        <v>9.8849746033731999E-5</v>
      </c>
      <c r="N2839" s="3">
        <f t="shared" si="1394"/>
        <v>1.4883770506287877E-4</v>
      </c>
      <c r="O2839" s="3">
        <f t="shared" si="1400"/>
        <v>0.25022942474861004</v>
      </c>
      <c r="P2839" s="3">
        <f t="shared" si="1398"/>
        <v>0.2503782624536729</v>
      </c>
    </row>
    <row r="2840" spans="1:16" x14ac:dyDescent="0.25">
      <c r="A2840" s="8">
        <f t="shared" si="1395"/>
        <v>0.24732984304266009</v>
      </c>
      <c r="B2840" s="8">
        <f t="shared" si="1385"/>
        <v>2.6701569573399087E-3</v>
      </c>
      <c r="C2840" s="8">
        <f t="shared" si="1386"/>
        <v>0.41412792618569672</v>
      </c>
      <c r="D2840" s="8">
        <f t="shared" si="1387"/>
        <v>9.1689046832732404E-5</v>
      </c>
      <c r="E2840" s="8">
        <f t="shared" si="1388"/>
        <v>4.8995810953167268E-2</v>
      </c>
      <c r="F2840" s="3">
        <f t="shared" si="1389"/>
        <v>0.44213382868468554</v>
      </c>
      <c r="G2840" s="7">
        <f t="shared" si="1390"/>
        <v>3.0354397898661313E-3</v>
      </c>
      <c r="H2840" s="3">
        <f t="shared" si="1391"/>
        <v>0.25036528283252624</v>
      </c>
      <c r="I2840" s="3">
        <f t="shared" si="1392"/>
        <v>5.1765990773212089E-2</v>
      </c>
      <c r="J2840" s="3">
        <f t="shared" si="1393"/>
        <v>0.7336340092267879</v>
      </c>
      <c r="K2840" s="3">
        <f t="shared" si="1396"/>
        <v>6.6785086755733025E-2</v>
      </c>
      <c r="L2840" s="7">
        <f t="shared" si="1397"/>
        <v>3.2646043770746932E-4</v>
      </c>
      <c r="M2840" s="7">
        <f t="shared" si="1399"/>
        <v>9.8849746033731999E-5</v>
      </c>
      <c r="N2840" s="3">
        <f t="shared" si="1394"/>
        <v>1.4885856430942046E-4</v>
      </c>
      <c r="O2840" s="3">
        <f t="shared" si="1400"/>
        <v>0.25022942474861004</v>
      </c>
      <c r="P2840" s="3">
        <f t="shared" si="1398"/>
        <v>0.25037828331291945</v>
      </c>
    </row>
    <row r="2841" spans="1:16" x14ac:dyDescent="0.25">
      <c r="A2841" s="8">
        <f t="shared" si="1395"/>
        <v>0.2473363432828567</v>
      </c>
      <c r="B2841" s="8">
        <f t="shared" si="1385"/>
        <v>2.6636567171433034E-3</v>
      </c>
      <c r="C2841" s="8">
        <f t="shared" si="1386"/>
        <v>0.41362173515693934</v>
      </c>
      <c r="D2841" s="8">
        <f t="shared" si="1387"/>
        <v>9.135515606556845E-5</v>
      </c>
      <c r="E2841" s="8">
        <f t="shared" si="1388"/>
        <v>4.8996144843934428E-2</v>
      </c>
      <c r="F2841" s="3">
        <f t="shared" si="1389"/>
        <v>0.44213081570471097</v>
      </c>
      <c r="G2841" s="7">
        <f t="shared" si="1390"/>
        <v>3.0353984191880913E-3</v>
      </c>
      <c r="H2841" s="3">
        <f t="shared" si="1391"/>
        <v>0.25037174170204479</v>
      </c>
      <c r="I2841" s="3">
        <f t="shared" si="1392"/>
        <v>5.1702716894617418E-2</v>
      </c>
      <c r="J2841" s="3">
        <f t="shared" si="1393"/>
        <v>0.73369728310538251</v>
      </c>
      <c r="K2841" s="3">
        <f t="shared" si="1396"/>
        <v>6.6779782305527502E-2</v>
      </c>
      <c r="L2841" s="7">
        <f t="shared" si="1397"/>
        <v>3.2649055484620997E-4</v>
      </c>
      <c r="M2841" s="7">
        <f t="shared" si="1399"/>
        <v>9.8849746033731999E-5</v>
      </c>
      <c r="N2841" s="3">
        <f t="shared" si="1394"/>
        <v>1.4886910530797969E-4</v>
      </c>
      <c r="O2841" s="3">
        <f t="shared" si="1400"/>
        <v>0.25022942474861004</v>
      </c>
      <c r="P2841" s="3">
        <f t="shared" si="1398"/>
        <v>0.25037829385391802</v>
      </c>
    </row>
    <row r="2842" spans="1:16" x14ac:dyDescent="0.25">
      <c r="A2842" s="8">
        <f t="shared" si="1395"/>
        <v>0.24733961935879331</v>
      </c>
      <c r="B2842" s="8">
        <f t="shared" si="1385"/>
        <v>2.6603806412066888E-3</v>
      </c>
      <c r="C2842" s="8">
        <f t="shared" si="1386"/>
        <v>0.41336638682768401</v>
      </c>
      <c r="D2842" s="8">
        <f t="shared" si="1387"/>
        <v>9.1187030056596053E-5</v>
      </c>
      <c r="E2842" s="8">
        <f t="shared" si="1388"/>
        <v>4.8996312969943404E-2</v>
      </c>
      <c r="F2842" s="3">
        <f t="shared" si="1389"/>
        <v>0.44212929857648264</v>
      </c>
      <c r="G2842" s="7">
        <f t="shared" si="1390"/>
        <v>3.0353775878840454E-3</v>
      </c>
      <c r="H2842" s="3">
        <f t="shared" si="1391"/>
        <v>0.25037499694667736</v>
      </c>
      <c r="I2842" s="3">
        <f t="shared" si="1392"/>
        <v>5.1670798353460501E-2</v>
      </c>
      <c r="J2842" s="3">
        <f t="shared" si="1393"/>
        <v>0.73372920164653954</v>
      </c>
      <c r="K2842" s="3">
        <f t="shared" si="1396"/>
        <v>6.677710640382345E-2</v>
      </c>
      <c r="L2842" s="7">
        <f t="shared" si="1397"/>
        <v>3.2650575408006981E-4</v>
      </c>
      <c r="M2842" s="7">
        <f>M2834</f>
        <v>9.8849746033731999E-5</v>
      </c>
      <c r="N2842" s="3">
        <f t="shared" si="1394"/>
        <v>1.4887442503983063E-4</v>
      </c>
      <c r="O2842" s="3">
        <f>O2834</f>
        <v>0.25022942474861004</v>
      </c>
      <c r="P2842" s="3">
        <f t="shared" si="1398"/>
        <v>0.2503782991736499</v>
      </c>
    </row>
    <row r="2843" spans="1:16" x14ac:dyDescent="0.25">
      <c r="A2843" s="8">
        <f t="shared" si="1395"/>
        <v>0.24734127047227958</v>
      </c>
      <c r="B2843" s="8">
        <f t="shared" si="1385"/>
        <v>2.6587295277204215E-3</v>
      </c>
      <c r="C2843" s="8">
        <f t="shared" si="1386"/>
        <v>0.41323763456743068</v>
      </c>
      <c r="D2843" s="8">
        <f t="shared" si="1387"/>
        <v>9.1102334820626109E-5</v>
      </c>
      <c r="E2843" s="8">
        <f t="shared" si="1388"/>
        <v>4.8996397665179374E-2</v>
      </c>
      <c r="F2843" s="3">
        <f t="shared" si="1389"/>
        <v>0.44212853431120896</v>
      </c>
      <c r="G2843" s="7">
        <f t="shared" si="1390"/>
        <v>3.0353670939779172E-3</v>
      </c>
      <c r="H2843" s="3">
        <f t="shared" si="1391"/>
        <v>0.2503766375662575</v>
      </c>
      <c r="I2843" s="3">
        <f t="shared" si="1392"/>
        <v>5.1654704320928835E-2</v>
      </c>
      <c r="J2843" s="3">
        <f t="shared" si="1393"/>
        <v>0.7337452956790711</v>
      </c>
      <c r="K2843" s="3">
        <f t="shared" si="1396"/>
        <v>6.6775757137677985E-2</v>
      </c>
      <c r="L2843" s="7">
        <f t="shared" si="1397"/>
        <v>3.2651341955361999E-4</v>
      </c>
      <c r="M2843" s="7">
        <f t="shared" si="1399"/>
        <v>9.8849746033731999E-5</v>
      </c>
      <c r="N2843" s="3">
        <f t="shared" si="1394"/>
        <v>1.488771079555732E-4</v>
      </c>
      <c r="O2843" s="3">
        <f t="shared" si="1400"/>
        <v>0.25022942474861004</v>
      </c>
      <c r="P2843" s="3">
        <f t="shared" si="1398"/>
        <v>0.25037830185656562</v>
      </c>
    </row>
    <row r="2844" spans="1:16" x14ac:dyDescent="0.25">
      <c r="A2844" s="8">
        <f t="shared" si="1395"/>
        <v>0.24734210261743364</v>
      </c>
      <c r="B2844" s="8">
        <f t="shared" si="1385"/>
        <v>2.6578973825663599E-3</v>
      </c>
      <c r="C2844" s="8">
        <f t="shared" si="1386"/>
        <v>0.41317272969034624</v>
      </c>
      <c r="D2844" s="8">
        <f t="shared" si="1387"/>
        <v>9.1059659102564732E-5</v>
      </c>
      <c r="E2844" s="8">
        <f t="shared" si="1388"/>
        <v>4.8996440340897437E-2</v>
      </c>
      <c r="F2844" s="3">
        <f t="shared" si="1389"/>
        <v>0.44212814921889315</v>
      </c>
      <c r="G2844" s="7">
        <f t="shared" si="1390"/>
        <v>3.0353618063932268E-3</v>
      </c>
      <c r="H2844" s="3">
        <f t="shared" si="1391"/>
        <v>0.25037746442382686</v>
      </c>
      <c r="I2844" s="3">
        <f t="shared" si="1392"/>
        <v>5.164659121129328E-2</v>
      </c>
      <c r="J2844" s="3">
        <f t="shared" si="1393"/>
        <v>0.73375340878870676</v>
      </c>
      <c r="K2844" s="3">
        <f t="shared" si="1396"/>
        <v>6.6775076959140311E-2</v>
      </c>
      <c r="L2844" s="7">
        <f t="shared" si="1397"/>
        <v>3.2651728419823403E-4</v>
      </c>
      <c r="M2844" s="7">
        <f t="shared" si="1399"/>
        <v>9.8849746033731999E-5</v>
      </c>
      <c r="N2844" s="3">
        <f t="shared" si="1394"/>
        <v>1.4887846058118809E-4</v>
      </c>
      <c r="O2844" s="3">
        <f t="shared" si="1400"/>
        <v>0.25022942474861004</v>
      </c>
      <c r="P2844" s="3">
        <f t="shared" si="1398"/>
        <v>0.25037830320919124</v>
      </c>
    </row>
    <row r="2845" spans="1:16" x14ac:dyDescent="0.25">
      <c r="A2845" s="8">
        <f t="shared" si="1395"/>
        <v>0.24734252201011583</v>
      </c>
      <c r="B2845" s="8">
        <f t="shared" si="1385"/>
        <v>2.6574779898841661E-3</v>
      </c>
      <c r="C2845" s="8">
        <f t="shared" si="1386"/>
        <v>0.41314001448399118</v>
      </c>
      <c r="D2845" s="8">
        <f t="shared" si="1387"/>
        <v>9.1038153479759167E-5</v>
      </c>
      <c r="E2845" s="8">
        <f t="shared" si="1388"/>
        <v>4.8996461846520241E-2</v>
      </c>
      <c r="F2845" s="3">
        <f t="shared" si="1389"/>
        <v>0.44212795515914166</v>
      </c>
      <c r="G2845" s="7">
        <f t="shared" si="1390"/>
        <v>3.0353591418199374E-3</v>
      </c>
      <c r="H2845" s="3">
        <f t="shared" si="1391"/>
        <v>0.25037788115193577</v>
      </c>
      <c r="I2845" s="3">
        <f t="shared" si="1392"/>
        <v>5.1642501810498898E-2</v>
      </c>
      <c r="J2845" s="3">
        <f t="shared" si="1393"/>
        <v>0.73375749818950109</v>
      </c>
      <c r="K2845" s="3">
        <f t="shared" si="1396"/>
        <v>6.6774734115039133E-2</v>
      </c>
      <c r="L2845" s="7">
        <f t="shared" si="1397"/>
        <v>3.2651923227532169E-4</v>
      </c>
      <c r="M2845" s="7">
        <f t="shared" si="1399"/>
        <v>9.8849746033731999E-5</v>
      </c>
      <c r="N2845" s="3">
        <f t="shared" si="1394"/>
        <v>1.4887914240816879E-4</v>
      </c>
      <c r="O2845" s="3">
        <f t="shared" si="1400"/>
        <v>0.25022942474861004</v>
      </c>
      <c r="P2845" s="3">
        <f t="shared" si="1398"/>
        <v>0.25037830389101823</v>
      </c>
    </row>
    <row r="2846" spans="1:16" x14ac:dyDescent="0.25">
      <c r="A2846" s="8">
        <f t="shared" si="1395"/>
        <v>0.24734273337965706</v>
      </c>
      <c r="B2846" s="8">
        <f t="shared" si="1385"/>
        <v>2.6572666203429351E-3</v>
      </c>
      <c r="C2846" s="8">
        <f t="shared" si="1386"/>
        <v>0.41312352539305452</v>
      </c>
      <c r="D2846" s="8">
        <f t="shared" si="1387"/>
        <v>9.102731550618328E-5</v>
      </c>
      <c r="E2846" s="8">
        <f t="shared" si="1388"/>
        <v>4.8996472684493815E-2</v>
      </c>
      <c r="F2846" s="3">
        <f t="shared" si="1389"/>
        <v>0.44212785736085475</v>
      </c>
      <c r="G2846" s="7">
        <f t="shared" si="1390"/>
        <v>3.0353577989829239E-3</v>
      </c>
      <c r="H2846" s="3">
        <f t="shared" si="1391"/>
        <v>0.25037809117863996</v>
      </c>
      <c r="I2846" s="3">
        <f t="shared" si="1392"/>
        <v>5.1640440674131816E-2</v>
      </c>
      <c r="J2846" s="3">
        <f t="shared" si="1393"/>
        <v>0.73375955932586812</v>
      </c>
      <c r="K2846" s="3">
        <f t="shared" si="1396"/>
        <v>6.6774561314756398E-2</v>
      </c>
      <c r="L2846" s="7">
        <f t="shared" si="1397"/>
        <v>3.2652021417112936E-4</v>
      </c>
      <c r="M2846" s="7">
        <f t="shared" si="1399"/>
        <v>9.8849746033731999E-5</v>
      </c>
      <c r="N2846" s="3">
        <f t="shared" si="1394"/>
        <v>1.4887948607170145E-4</v>
      </c>
      <c r="O2846" s="3">
        <f t="shared" si="1400"/>
        <v>0.25022942474861004</v>
      </c>
      <c r="P2846" s="3">
        <f t="shared" si="1398"/>
        <v>0.25037830423468177</v>
      </c>
    </row>
    <row r="2847" spans="1:16" x14ac:dyDescent="0.25">
      <c r="A2847" s="8">
        <f t="shared" si="1395"/>
        <v>0.24734283990767797</v>
      </c>
      <c r="B2847" s="8">
        <f t="shared" si="1385"/>
        <v>2.6571600923220307E-3</v>
      </c>
      <c r="C2847" s="8">
        <f t="shared" si="1386"/>
        <v>0.41311521481914282</v>
      </c>
      <c r="D2847" s="8">
        <f t="shared" si="1387"/>
        <v>9.1021853443342196E-5</v>
      </c>
      <c r="E2847" s="8">
        <f t="shared" si="1388"/>
        <v>4.8996478146556659E-2</v>
      </c>
      <c r="F2847" s="3">
        <f t="shared" si="1389"/>
        <v>0.4421278080730236</v>
      </c>
      <c r="G2847" s="7">
        <f t="shared" si="1390"/>
        <v>3.0353571222275838E-3</v>
      </c>
      <c r="H2847" s="3">
        <f t="shared" si="1391"/>
        <v>0.25037819702990555</v>
      </c>
      <c r="I2847" s="3">
        <f t="shared" si="1392"/>
        <v>5.1639401852392852E-2</v>
      </c>
      <c r="J2847" s="3">
        <f t="shared" si="1393"/>
        <v>0.73376059814760719</v>
      </c>
      <c r="K2847" s="3">
        <f t="shared" si="1396"/>
        <v>6.6774474222585964E-2</v>
      </c>
      <c r="L2847" s="7">
        <f t="shared" si="1397"/>
        <v>3.265207090579254E-4</v>
      </c>
      <c r="M2847" s="7">
        <f t="shared" si="1399"/>
        <v>9.8849746033731999E-5</v>
      </c>
      <c r="N2847" s="3">
        <f t="shared" si="1394"/>
        <v>1.4887965928208008E-4</v>
      </c>
      <c r="O2847" s="3">
        <f t="shared" si="1400"/>
        <v>0.25022942474861004</v>
      </c>
      <c r="P2847" s="3">
        <f t="shared" si="1398"/>
        <v>0.2503783044078921</v>
      </c>
    </row>
    <row r="2848" spans="1:16" x14ac:dyDescent="0.25">
      <c r="A2848" s="8">
        <f t="shared" si="1395"/>
        <v>0.24734289359667125</v>
      </c>
      <c r="B2848" s="8">
        <f t="shared" si="1385"/>
        <v>2.6571064033287517E-3</v>
      </c>
      <c r="C2848" s="8">
        <f t="shared" si="1386"/>
        <v>0.41311102631552954</v>
      </c>
      <c r="D2848" s="8">
        <f t="shared" si="1387"/>
        <v>9.1019100662620943E-5</v>
      </c>
      <c r="E2848" s="8">
        <f t="shared" si="1388"/>
        <v>4.8996480899337377E-2</v>
      </c>
      <c r="F2848" s="3">
        <f t="shared" si="1389"/>
        <v>0.44212778323285379</v>
      </c>
      <c r="G2848" s="7">
        <f t="shared" si="1390"/>
        <v>3.0353567811552381E-3</v>
      </c>
      <c r="H2848" s="3">
        <f t="shared" si="1391"/>
        <v>0.25037825037782646</v>
      </c>
      <c r="I2848" s="3">
        <f t="shared" si="1392"/>
        <v>5.1638878289441192E-2</v>
      </c>
      <c r="J2848" s="3">
        <f t="shared" si="1393"/>
        <v>0.73376112171055885</v>
      </c>
      <c r="K2848" s="3">
        <f t="shared" si="1396"/>
        <v>6.6774430328382331E-2</v>
      </c>
      <c r="L2848" s="7">
        <f t="shared" si="1397"/>
        <v>3.2652095848112629E-4</v>
      </c>
      <c r="M2848" s="7">
        <f t="shared" si="1399"/>
        <v>9.8849746033731999E-5</v>
      </c>
      <c r="N2848" s="3">
        <f t="shared" si="1394"/>
        <v>1.4887974658020039E-4</v>
      </c>
      <c r="O2848" s="3">
        <f t="shared" si="1400"/>
        <v>0.25022942474861004</v>
      </c>
      <c r="P2848" s="3">
        <f t="shared" si="1398"/>
        <v>0.25037830449519022</v>
      </c>
    </row>
    <row r="2849" spans="1:16" x14ac:dyDescent="0.25">
      <c r="A2849" s="8">
        <f t="shared" si="1395"/>
        <v>0.24734292065535313</v>
      </c>
      <c r="B2849" s="8">
        <f t="shared" si="1385"/>
        <v>2.6570793446468732E-3</v>
      </c>
      <c r="C2849" s="8">
        <f t="shared" si="1386"/>
        <v>0.41310891533836847</v>
      </c>
      <c r="D2849" s="8">
        <f t="shared" si="1387"/>
        <v>9.1017713300827786E-5</v>
      </c>
      <c r="E2849" s="8">
        <f t="shared" si="1388"/>
        <v>4.8996482286699172E-2</v>
      </c>
      <c r="F2849" s="3">
        <f t="shared" si="1389"/>
        <v>0.44212777071376741</v>
      </c>
      <c r="G2849" s="7">
        <f t="shared" si="1390"/>
        <v>3.0353566092597155E-3</v>
      </c>
      <c r="H2849" s="3">
        <f t="shared" si="1391"/>
        <v>0.25037827726461287</v>
      </c>
      <c r="I2849" s="3">
        <f t="shared" si="1392"/>
        <v>5.1638614417296058E-2</v>
      </c>
      <c r="J2849" s="3">
        <f t="shared" si="1393"/>
        <v>0.73376138558270387</v>
      </c>
      <c r="K2849" s="3">
        <f t="shared" si="1396"/>
        <v>6.6774408205999378E-2</v>
      </c>
      <c r="L2849" s="7">
        <f t="shared" si="1397"/>
        <v>3.2652108418916543E-4</v>
      </c>
      <c r="M2849" s="7">
        <f t="shared" si="1399"/>
        <v>9.8849746033731999E-5</v>
      </c>
      <c r="N2849" s="3">
        <f t="shared" si="1394"/>
        <v>1.4887979057801409E-4</v>
      </c>
      <c r="O2849" s="3">
        <f t="shared" si="1400"/>
        <v>0.25022942474861004</v>
      </c>
      <c r="P2849" s="3">
        <f t="shared" si="1398"/>
        <v>0.25037830453918808</v>
      </c>
    </row>
    <row r="2850" spans="1:16" x14ac:dyDescent="0.25">
      <c r="A2850" s="8">
        <f t="shared" si="1395"/>
        <v>0.24734293429264073</v>
      </c>
      <c r="B2850" s="8">
        <f t="shared" si="1385"/>
        <v>2.6570657073592685E-3</v>
      </c>
      <c r="C2850" s="8">
        <f t="shared" si="1386"/>
        <v>0.41310785142432227</v>
      </c>
      <c r="D2850" s="8">
        <f t="shared" si="1387"/>
        <v>9.1017014087901946E-5</v>
      </c>
      <c r="E2850" s="8">
        <f t="shared" si="1388"/>
        <v>4.8996482985912096E-2</v>
      </c>
      <c r="F2850" s="3">
        <f t="shared" si="1389"/>
        <v>0.44212776440430529</v>
      </c>
      <c r="G2850" s="7">
        <f t="shared" si="1390"/>
        <v>3.0353565226265348E-3</v>
      </c>
      <c r="H2850" s="3">
        <f t="shared" si="1391"/>
        <v>0.25037829081526725</v>
      </c>
      <c r="I2850" s="3">
        <f t="shared" si="1392"/>
        <v>5.1638481428040284E-2</v>
      </c>
      <c r="J2850" s="3">
        <f t="shared" si="1393"/>
        <v>0.7337615185719597</v>
      </c>
      <c r="K2850" s="3">
        <f t="shared" si="1396"/>
        <v>6.6774397056510434E-2</v>
      </c>
      <c r="L2850" s="7">
        <f t="shared" si="1397"/>
        <v>3.2652114754503383E-4</v>
      </c>
      <c r="M2850" s="7">
        <f t="shared" si="1399"/>
        <v>9.8849746033731999E-5</v>
      </c>
      <c r="N2850" s="3">
        <f t="shared" si="1394"/>
        <v>1.4887981275256803E-4</v>
      </c>
      <c r="O2850" s="3">
        <f t="shared" si="1400"/>
        <v>0.25022942474861004</v>
      </c>
      <c r="P2850" s="3">
        <f t="shared" si="1398"/>
        <v>0.25037830456136262</v>
      </c>
    </row>
    <row r="2851" spans="1:16" x14ac:dyDescent="0.25">
      <c r="A2851" s="8">
        <f t="shared" si="1395"/>
        <v>0.24734294116568842</v>
      </c>
      <c r="B2851" s="8">
        <f t="shared" si="1385"/>
        <v>2.657058834311582E-3</v>
      </c>
      <c r="C2851" s="8">
        <f t="shared" si="1386"/>
        <v>0.41310731522195221</v>
      </c>
      <c r="D2851" s="8">
        <f t="shared" si="1387"/>
        <v>9.1016661692708192E-5</v>
      </c>
      <c r="E2851" s="8">
        <f t="shared" si="1388"/>
        <v>4.8996483338307292E-2</v>
      </c>
      <c r="F2851" s="3">
        <f t="shared" si="1389"/>
        <v>0.44212776122440972</v>
      </c>
      <c r="G2851" s="7">
        <f t="shared" si="1390"/>
        <v>3.0353564789644201E-3</v>
      </c>
      <c r="H2851" s="3">
        <f t="shared" si="1391"/>
        <v>0.25037829764465286</v>
      </c>
      <c r="I2851" s="3">
        <f t="shared" si="1392"/>
        <v>5.1638414402744026E-2</v>
      </c>
      <c r="J2851" s="3">
        <f t="shared" si="1393"/>
        <v>0.73376158559725591</v>
      </c>
      <c r="K2851" s="3">
        <f t="shared" si="1396"/>
        <v>6.677439143727576E-2</v>
      </c>
      <c r="L2851" s="7">
        <f t="shared" si="1397"/>
        <v>3.2652117947580675E-4</v>
      </c>
      <c r="M2851" s="7">
        <f t="shared" si="1399"/>
        <v>9.8849746033731999E-5</v>
      </c>
      <c r="N2851" s="3">
        <f t="shared" si="1394"/>
        <v>1.4887982392833854E-4</v>
      </c>
      <c r="O2851" s="3">
        <f t="shared" si="1400"/>
        <v>0.25022942474861004</v>
      </c>
      <c r="P2851" s="3">
        <f t="shared" si="1398"/>
        <v>0.2503783045725384</v>
      </c>
    </row>
    <row r="2852" spans="1:16" x14ac:dyDescent="0.25">
      <c r="A2852" s="8">
        <f t="shared" si="1395"/>
        <v>0.24734294462963119</v>
      </c>
      <c r="B2852" s="8">
        <f t="shared" si="1385"/>
        <v>2.6570553703688105E-3</v>
      </c>
      <c r="C2852" s="8">
        <f t="shared" si="1386"/>
        <v>0.41310704498141337</v>
      </c>
      <c r="D2852" s="8">
        <f t="shared" si="1387"/>
        <v>9.1016484089457509E-5</v>
      </c>
      <c r="E2852" s="8">
        <f t="shared" si="1388"/>
        <v>4.8996483515910544E-2</v>
      </c>
      <c r="F2852" s="3">
        <f t="shared" si="1389"/>
        <v>0.44212775962177786</v>
      </c>
      <c r="G2852" s="7">
        <f t="shared" si="1390"/>
        <v>3.0353564569592013E-3</v>
      </c>
      <c r="H2852" s="3">
        <f t="shared" si="1391"/>
        <v>0.25037830108659037</v>
      </c>
      <c r="I2852" s="3">
        <f t="shared" si="1392"/>
        <v>5.1638380622676672E-2</v>
      </c>
      <c r="J2852" s="3">
        <f t="shared" si="1393"/>
        <v>0.73376161937732332</v>
      </c>
      <c r="K2852" s="3">
        <f t="shared" si="1396"/>
        <v>6.6774388605238572E-2</v>
      </c>
      <c r="L2852" s="7">
        <f t="shared" si="1397"/>
        <v>3.2652119556859905E-4</v>
      </c>
      <c r="M2852" s="7">
        <f t="shared" si="1399"/>
        <v>9.8849746033731999E-5</v>
      </c>
      <c r="N2852" s="3">
        <f t="shared" si="1394"/>
        <v>1.4887982956081586E-4</v>
      </c>
      <c r="O2852" s="3">
        <f t="shared" si="1400"/>
        <v>0.25022942474861004</v>
      </c>
      <c r="P2852" s="3">
        <f t="shared" si="1398"/>
        <v>0.25037830457817084</v>
      </c>
    </row>
    <row r="2853" spans="1:16" x14ac:dyDescent="0.25">
      <c r="A2853" s="8">
        <f t="shared" si="1395"/>
        <v>0.24734294637542142</v>
      </c>
      <c r="B2853" s="8">
        <f t="shared" si="1385"/>
        <v>2.6570536245785759E-3</v>
      </c>
      <c r="C2853" s="8">
        <f t="shared" si="1386"/>
        <v>0.41310690878299638</v>
      </c>
      <c r="D2853" s="8">
        <f t="shared" si="1387"/>
        <v>9.1016394579355921E-5</v>
      </c>
      <c r="E2853" s="8">
        <f t="shared" si="1388"/>
        <v>4.8996483605420645E-2</v>
      </c>
      <c r="F2853" s="3">
        <f t="shared" si="1389"/>
        <v>0.44212775881406885</v>
      </c>
      <c r="G2853" s="7">
        <f t="shared" si="1390"/>
        <v>3.035356445868811E-3</v>
      </c>
      <c r="H2853" s="3">
        <f t="shared" si="1391"/>
        <v>0.25037830282129026</v>
      </c>
      <c r="I2853" s="3">
        <f t="shared" si="1392"/>
        <v>5.1638363597874548E-2</v>
      </c>
      <c r="J2853" s="3">
        <f t="shared" si="1393"/>
        <v>0.73376163640212544</v>
      </c>
      <c r="K2853" s="3">
        <f t="shared" si="1396"/>
        <v>6.6774387177921307E-2</v>
      </c>
      <c r="L2853" s="7">
        <f t="shared" si="1397"/>
        <v>3.2652120367920059E-4</v>
      </c>
      <c r="M2853" s="7">
        <f t="shared" si="1399"/>
        <v>9.8849746033731999E-5</v>
      </c>
      <c r="N2853" s="3">
        <f t="shared" si="1394"/>
        <v>1.488798323995264E-4</v>
      </c>
      <c r="O2853" s="3">
        <f t="shared" si="1400"/>
        <v>0.25022942474861004</v>
      </c>
      <c r="P2853" s="3">
        <f t="shared" si="1398"/>
        <v>0.25037830458100957</v>
      </c>
    </row>
    <row r="2854" spans="1:16" x14ac:dyDescent="0.25">
      <c r="A2854" s="8">
        <f t="shared" si="1395"/>
        <v>0.24734294725528108</v>
      </c>
      <c r="B2854" s="8">
        <f t="shared" si="1385"/>
        <v>2.6570527447189185E-3</v>
      </c>
      <c r="C2854" s="8">
        <f t="shared" si="1386"/>
        <v>0.41310684014043009</v>
      </c>
      <c r="D2854" s="8">
        <f t="shared" si="1387"/>
        <v>9.1016349467230515E-5</v>
      </c>
      <c r="E2854" s="8">
        <f t="shared" si="1388"/>
        <v>4.8996483650532767E-2</v>
      </c>
      <c r="F2854" s="3">
        <f t="shared" si="1389"/>
        <v>0.44212775840699226</v>
      </c>
      <c r="G2854" s="7">
        <f t="shared" si="1390"/>
        <v>3.0353564402793741E-3</v>
      </c>
      <c r="H2854" s="3">
        <f t="shared" si="1391"/>
        <v>0.25037830369556047</v>
      </c>
      <c r="I2854" s="3">
        <f t="shared" si="1392"/>
        <v>5.1638355017553761E-2</v>
      </c>
      <c r="J2854" s="3">
        <f t="shared" si="1393"/>
        <v>0.73376164498244623</v>
      </c>
      <c r="K2854" s="3">
        <f t="shared" si="1396"/>
        <v>6.6774386458568452E-2</v>
      </c>
      <c r="L2854" s="7">
        <f t="shared" si="1397"/>
        <v>3.2652120776685876E-4</v>
      </c>
      <c r="M2854" s="7">
        <f t="shared" si="1399"/>
        <v>9.8849746033731999E-5</v>
      </c>
      <c r="N2854" s="3">
        <f t="shared" si="1394"/>
        <v>1.4887983383020677E-4</v>
      </c>
      <c r="O2854" s="3">
        <f t="shared" si="1400"/>
        <v>0.25022942474861004</v>
      </c>
      <c r="P2854" s="3">
        <f t="shared" si="1398"/>
        <v>0.25037830458244026</v>
      </c>
    </row>
    <row r="2855" spans="1:16" x14ac:dyDescent="0.25">
      <c r="A2855" s="8">
        <f t="shared" si="1395"/>
        <v>0.24734294769872098</v>
      </c>
      <c r="B2855" s="8">
        <f t="shared" si="1385"/>
        <v>2.6570523012790226E-3</v>
      </c>
      <c r="C2855" s="8">
        <f t="shared" si="1386"/>
        <v>0.41310680554530377</v>
      </c>
      <c r="D2855" s="8">
        <f t="shared" si="1387"/>
        <v>9.101632673120261E-5</v>
      </c>
      <c r="E2855" s="8">
        <f t="shared" si="1388"/>
        <v>4.8996483673268795E-2</v>
      </c>
      <c r="F2855" s="3">
        <f t="shared" si="1389"/>
        <v>0.44212775820182998</v>
      </c>
      <c r="G2855" s="7">
        <f t="shared" si="1390"/>
        <v>3.0353564374623575E-3</v>
      </c>
      <c r="H2855" s="3">
        <f t="shared" si="1391"/>
        <v>0.25037830413618334</v>
      </c>
      <c r="I2855" s="3">
        <f t="shared" si="1392"/>
        <v>5.1638350693162971E-2</v>
      </c>
      <c r="J2855" s="3">
        <f t="shared" si="1393"/>
        <v>0.73376164930683707</v>
      </c>
      <c r="K2855" s="3">
        <f t="shared" si="1396"/>
        <v>6.6774386096022223E-2</v>
      </c>
      <c r="L2855" s="7">
        <f t="shared" si="1397"/>
        <v>3.2652120982699527E-4</v>
      </c>
      <c r="M2855" s="7">
        <f t="shared" si="1399"/>
        <v>9.8849746033731999E-5</v>
      </c>
      <c r="N2855" s="3">
        <f t="shared" si="1394"/>
        <v>1.4887983455125453E-4</v>
      </c>
      <c r="O2855" s="3">
        <f t="shared" si="1400"/>
        <v>0.25022942474861004</v>
      </c>
      <c r="P2855" s="3">
        <f t="shared" si="1398"/>
        <v>0.25037830458316129</v>
      </c>
    </row>
    <row r="2857" spans="1:16" x14ac:dyDescent="0.25">
      <c r="A2857" s="5" t="s">
        <v>75</v>
      </c>
      <c r="B2857" s="5"/>
      <c r="C2857" s="5"/>
      <c r="D2857" s="5"/>
      <c r="E2857" s="5"/>
      <c r="F2857">
        <f>F2824+1</f>
        <v>87</v>
      </c>
      <c r="G2857" t="s">
        <v>76</v>
      </c>
      <c r="H2857">
        <f>D$18/100</f>
        <v>0.7</v>
      </c>
      <c r="K2857" t="s">
        <v>15</v>
      </c>
    </row>
    <row r="2858" spans="1:16" x14ac:dyDescent="0.25">
      <c r="A2858" s="1" t="s">
        <v>82</v>
      </c>
      <c r="B2858" s="1" t="s">
        <v>182</v>
      </c>
      <c r="C2858" s="1" t="s">
        <v>183</v>
      </c>
      <c r="D2858" s="1" t="s">
        <v>184</v>
      </c>
      <c r="E2858" s="1" t="s">
        <v>185</v>
      </c>
      <c r="F2858" s="1" t="s">
        <v>79</v>
      </c>
      <c r="G2858" s="1" t="s">
        <v>81</v>
      </c>
      <c r="H2858" s="1" t="s">
        <v>84</v>
      </c>
      <c r="I2858" s="1" t="s">
        <v>60</v>
      </c>
      <c r="J2858" s="1" t="s">
        <v>187</v>
      </c>
      <c r="K2858" s="1" t="s">
        <v>86</v>
      </c>
      <c r="L2858" s="1" t="s">
        <v>88</v>
      </c>
      <c r="M2858" s="1" t="s">
        <v>88</v>
      </c>
      <c r="N2858" s="1" t="s">
        <v>90</v>
      </c>
      <c r="O2858" s="1" t="s">
        <v>92</v>
      </c>
      <c r="P2858" s="1" t="s">
        <v>92</v>
      </c>
    </row>
    <row r="2859" spans="1:16" x14ac:dyDescent="0.25">
      <c r="A2859" s="1" t="s">
        <v>77</v>
      </c>
      <c r="B2859" s="1" t="s">
        <v>10</v>
      </c>
      <c r="C2859" s="1" t="s">
        <v>57</v>
      </c>
      <c r="D2859" s="1" t="s">
        <v>59</v>
      </c>
      <c r="E2859" s="1" t="s">
        <v>186</v>
      </c>
      <c r="F2859" s="1" t="s">
        <v>78</v>
      </c>
      <c r="G2859" s="1" t="s">
        <v>80</v>
      </c>
      <c r="H2859" s="1" t="s">
        <v>83</v>
      </c>
      <c r="I2859" s="1" t="s">
        <v>61</v>
      </c>
      <c r="J2859" s="1" t="s">
        <v>188</v>
      </c>
      <c r="K2859" s="1" t="s">
        <v>85</v>
      </c>
      <c r="L2859" s="1" t="s">
        <v>87</v>
      </c>
      <c r="M2859" s="1" t="s">
        <v>28</v>
      </c>
      <c r="N2859" s="1" t="s">
        <v>89</v>
      </c>
      <c r="O2859" s="1" t="s">
        <v>32</v>
      </c>
      <c r="P2859" s="1" t="s">
        <v>91</v>
      </c>
    </row>
    <row r="2860" spans="1:16" x14ac:dyDescent="0.25">
      <c r="A2860" s="1" t="s">
        <v>0</v>
      </c>
      <c r="B2860" s="1" t="s">
        <v>0</v>
      </c>
      <c r="C2860" s="1" t="s">
        <v>97</v>
      </c>
      <c r="D2860" s="1" t="s">
        <v>17</v>
      </c>
      <c r="E2860" s="1" t="s">
        <v>17</v>
      </c>
      <c r="F2860" s="1" t="s">
        <v>22</v>
      </c>
      <c r="G2860" s="1" t="s">
        <v>0</v>
      </c>
      <c r="H2860" s="1" t="s">
        <v>0</v>
      </c>
      <c r="I2860" s="1" t="s">
        <v>0</v>
      </c>
      <c r="J2860" s="1" t="s">
        <v>0</v>
      </c>
      <c r="K2860" s="1" t="s">
        <v>0</v>
      </c>
      <c r="L2860" s="1" t="s">
        <v>20</v>
      </c>
      <c r="M2860" s="1" t="s">
        <v>20</v>
      </c>
      <c r="N2860" s="1" t="s">
        <v>0</v>
      </c>
      <c r="O2860" s="1" t="s">
        <v>0</v>
      </c>
      <c r="P2860" s="1" t="s">
        <v>0</v>
      </c>
    </row>
    <row r="2861" spans="1:16" x14ac:dyDescent="0.25">
      <c r="A2861" s="8">
        <v>0.2</v>
      </c>
      <c r="B2861" s="8">
        <f t="shared" ref="B2861:B2888" si="1401">IF(A2861&lt;$D$24,A2861,2*$D$24-A2861)</f>
        <v>4.9999999999999989E-2</v>
      </c>
      <c r="C2861" s="8">
        <f t="shared" ref="C2861:C2888" si="1402">2*ACOS(($D$24-B2861)/$D$24)</f>
        <v>1.8545904360032242</v>
      </c>
      <c r="D2861" s="8">
        <f t="shared" ref="D2861:D2888" si="1403">$D$24^2*(C2861-SIN(C2861))/2</f>
        <v>6.9889877812751881E-3</v>
      </c>
      <c r="E2861" s="8">
        <f t="shared" ref="E2861:E2888" si="1404">IF(A2861&lt;$D$24,D2861,3.1416*($D$24)^2-D2861)</f>
        <v>4.2098512218724814E-2</v>
      </c>
      <c r="F2861" s="3">
        <f t="shared" ref="F2861:F2888" si="1405">$D$19/E2861</f>
        <v>0.51457175906087338</v>
      </c>
      <c r="G2861" s="7">
        <f t="shared" ref="G2861:G2888" si="1406">F2861^2/(2*32.2)</f>
        <v>4.1115542736490911E-3</v>
      </c>
      <c r="H2861" s="3">
        <f t="shared" ref="H2861:H2888" si="1407">A2861+G2861</f>
        <v>0.2041115542736491</v>
      </c>
      <c r="I2861" s="3">
        <f t="shared" ref="I2861:I2888" si="1408">$D$24*C2861</f>
        <v>0.23182380450040302</v>
      </c>
      <c r="J2861" s="3">
        <f t="shared" ref="J2861:J2888" si="1409">IF(A2861&lt;$D$24,I2861,(2*3.1416*$D$24-I2861))</f>
        <v>0.55357619549959702</v>
      </c>
      <c r="K2861" s="3">
        <f>E2861/J2861</f>
        <v>7.6048270429568104E-2</v>
      </c>
      <c r="L2861" s="7">
        <f>($D$21^2)*(F2861^2)/(($D$20^2)*(K2861^1.333))</f>
        <v>3.7189525515176188E-4</v>
      </c>
      <c r="M2861" s="7">
        <f>D2844</f>
        <v>9.1059659102564732E-5</v>
      </c>
      <c r="N2861" s="3">
        <f t="shared" ref="N2861:N2888" si="1410">((M2861+L2861)/2)*D$30</f>
        <v>1.6203421998901431E-4</v>
      </c>
      <c r="O2861" s="3">
        <f>H2855</f>
        <v>0.25037830413618334</v>
      </c>
      <c r="P2861" s="3">
        <f>N2861+O2861</f>
        <v>0.25054033835617234</v>
      </c>
    </row>
    <row r="2862" spans="1:16" x14ac:dyDescent="0.25">
      <c r="A2862" s="8">
        <f t="shared" ref="A2862:A2888" si="1411">A2861+(P2861-H2861)/2</f>
        <v>0.22321439204126164</v>
      </c>
      <c r="B2862" s="8">
        <f t="shared" si="1401"/>
        <v>2.6785607958738356E-2</v>
      </c>
      <c r="C2862" s="8">
        <f t="shared" si="1402"/>
        <v>1.3338899388266403</v>
      </c>
      <c r="D2862" s="8">
        <f t="shared" si="1403"/>
        <v>2.8267285429877699E-3</v>
      </c>
      <c r="E2862" s="8">
        <f t="shared" si="1404"/>
        <v>4.6260771457012226E-2</v>
      </c>
      <c r="F2862" s="3">
        <f t="shared" si="1405"/>
        <v>0.46827376206566168</v>
      </c>
      <c r="G2862" s="7">
        <f t="shared" si="1406"/>
        <v>3.4049738546448431E-3</v>
      </c>
      <c r="H2862" s="3">
        <f t="shared" si="1407"/>
        <v>0.22661936589590648</v>
      </c>
      <c r="I2862" s="3">
        <f t="shared" si="1408"/>
        <v>0.16673624235333004</v>
      </c>
      <c r="J2862" s="3">
        <f t="shared" si="1409"/>
        <v>0.61866375764666992</v>
      </c>
      <c r="K2862" s="3">
        <f t="shared" ref="K2862:K2888" si="1412">E2862/J2862</f>
        <v>7.4775305463153682E-2</v>
      </c>
      <c r="L2862" s="7">
        <f t="shared" ref="L2862:L2888" si="1413">($D$21^2)*(F2862^2)/(($D$20^2)*(K2862^1.333))</f>
        <v>3.1499293161274192E-4</v>
      </c>
      <c r="M2862" s="7">
        <f>M2861</f>
        <v>9.1059659102564732E-5</v>
      </c>
      <c r="N2862" s="3">
        <f t="shared" si="1410"/>
        <v>1.4211840675035732E-4</v>
      </c>
      <c r="O2862" s="3">
        <f>O2861</f>
        <v>0.25037830413618334</v>
      </c>
      <c r="P2862" s="3">
        <f t="shared" ref="P2862:P2888" si="1414">N2862+O2862</f>
        <v>0.25052042254293372</v>
      </c>
    </row>
    <row r="2863" spans="1:16" x14ac:dyDescent="0.25">
      <c r="A2863" s="8">
        <f t="shared" si="1411"/>
        <v>0.23516492036477527</v>
      </c>
      <c r="B2863" s="8">
        <f t="shared" si="1401"/>
        <v>1.4835079635224735E-2</v>
      </c>
      <c r="C2863" s="8">
        <f t="shared" si="1402"/>
        <v>0.98429835571850521</v>
      </c>
      <c r="D2863" s="8">
        <f t="shared" si="1403"/>
        <v>1.1829248719966929E-3</v>
      </c>
      <c r="E2863" s="8">
        <f t="shared" si="1404"/>
        <v>4.7904575128003307E-2</v>
      </c>
      <c r="F2863" s="3">
        <f t="shared" si="1405"/>
        <v>0.45220535676083373</v>
      </c>
      <c r="G2863" s="7">
        <f t="shared" si="1406"/>
        <v>3.1753056627824984E-3</v>
      </c>
      <c r="H2863" s="3">
        <f t="shared" si="1407"/>
        <v>0.23834022602755775</v>
      </c>
      <c r="I2863" s="3">
        <f t="shared" si="1408"/>
        <v>0.12303729446481315</v>
      </c>
      <c r="J2863" s="3">
        <f t="shared" si="1409"/>
        <v>0.66236270553518684</v>
      </c>
      <c r="K2863" s="3">
        <f t="shared" si="1412"/>
        <v>7.2323780804199378E-2</v>
      </c>
      <c r="L2863" s="7">
        <f t="shared" si="1413"/>
        <v>3.0709341586545577E-4</v>
      </c>
      <c r="M2863" s="7">
        <f t="shared" ref="M2863:M2888" si="1415">M2862</f>
        <v>9.1059659102564732E-5</v>
      </c>
      <c r="N2863" s="3">
        <f t="shared" si="1410"/>
        <v>1.3935357623880718E-4</v>
      </c>
      <c r="O2863" s="3">
        <f t="shared" ref="O2863:O2888" si="1416">O2862</f>
        <v>0.25037830413618334</v>
      </c>
      <c r="P2863" s="3">
        <f t="shared" si="1414"/>
        <v>0.25051765771242213</v>
      </c>
    </row>
    <row r="2864" spans="1:16" x14ac:dyDescent="0.25">
      <c r="A2864" s="8">
        <f t="shared" si="1411"/>
        <v>0.24125363620720747</v>
      </c>
      <c r="B2864" s="8">
        <f t="shared" si="1401"/>
        <v>8.7463637927925331E-3</v>
      </c>
      <c r="C2864" s="8">
        <f t="shared" si="1402"/>
        <v>0.75260866335726817</v>
      </c>
      <c r="D2864" s="8">
        <f t="shared" si="1403"/>
        <v>5.3955855370812697E-4</v>
      </c>
      <c r="E2864" s="8">
        <f t="shared" si="1404"/>
        <v>4.8547941446291876E-2</v>
      </c>
      <c r="F2864" s="3">
        <f t="shared" si="1405"/>
        <v>0.44621264755788137</v>
      </c>
      <c r="G2864" s="7">
        <f t="shared" si="1406"/>
        <v>3.0917038329287896E-3</v>
      </c>
      <c r="H2864" s="3">
        <f t="shared" si="1407"/>
        <v>0.24434534004013625</v>
      </c>
      <c r="I2864" s="3">
        <f t="shared" si="1408"/>
        <v>9.4076082919658521E-2</v>
      </c>
      <c r="J2864" s="3">
        <f t="shared" si="1409"/>
        <v>0.69132391708034147</v>
      </c>
      <c r="K2864" s="3">
        <f t="shared" si="1412"/>
        <v>7.0224594067747156E-2</v>
      </c>
      <c r="L2864" s="7">
        <f t="shared" si="1413"/>
        <v>3.1098141320952616E-4</v>
      </c>
      <c r="M2864" s="7">
        <f t="shared" si="1415"/>
        <v>9.1059659102564732E-5</v>
      </c>
      <c r="N2864" s="3">
        <f t="shared" si="1410"/>
        <v>1.4071437530923181E-4</v>
      </c>
      <c r="O2864" s="3">
        <f t="shared" si="1416"/>
        <v>0.25037830413618334</v>
      </c>
      <c r="P2864" s="3">
        <f t="shared" si="1414"/>
        <v>0.25051901851149255</v>
      </c>
    </row>
    <row r="2865" spans="1:16" x14ac:dyDescent="0.25">
      <c r="A2865" s="8">
        <f t="shared" si="1411"/>
        <v>0.24434047544288562</v>
      </c>
      <c r="B2865" s="8">
        <f t="shared" si="1401"/>
        <v>5.6595245571143815E-3</v>
      </c>
      <c r="C2865" s="8">
        <f t="shared" si="1402"/>
        <v>0.60413268850254243</v>
      </c>
      <c r="D2865" s="8">
        <f t="shared" si="1403"/>
        <v>2.8190774687408739E-4</v>
      </c>
      <c r="E2865" s="8">
        <f t="shared" si="1404"/>
        <v>4.8805592253125911E-2</v>
      </c>
      <c r="F2865" s="3">
        <f t="shared" si="1405"/>
        <v>0.44385703535535809</v>
      </c>
      <c r="G2865" s="7">
        <f t="shared" si="1406"/>
        <v>3.0591470160628506E-3</v>
      </c>
      <c r="H2865" s="3">
        <f t="shared" si="1407"/>
        <v>0.24739962245894848</v>
      </c>
      <c r="I2865" s="3">
        <f t="shared" si="1408"/>
        <v>7.5516586062817803E-2</v>
      </c>
      <c r="J2865" s="3">
        <f t="shared" si="1409"/>
        <v>0.70988341393718213</v>
      </c>
      <c r="K2865" s="3">
        <f t="shared" si="1412"/>
        <v>6.8751560178647503E-2</v>
      </c>
      <c r="L2865" s="7">
        <f t="shared" si="1413"/>
        <v>3.1652600822822092E-4</v>
      </c>
      <c r="M2865" s="7">
        <f t="shared" si="1415"/>
        <v>9.1059659102564732E-5</v>
      </c>
      <c r="N2865" s="3">
        <f t="shared" si="1410"/>
        <v>1.4265498356577498E-4</v>
      </c>
      <c r="O2865" s="3">
        <f t="shared" si="1416"/>
        <v>0.25037830413618334</v>
      </c>
      <c r="P2865" s="3">
        <f t="shared" si="1414"/>
        <v>0.25052095911974909</v>
      </c>
    </row>
    <row r="2866" spans="1:16" x14ac:dyDescent="0.25">
      <c r="A2866" s="8">
        <f t="shared" si="1411"/>
        <v>0.24590114377328592</v>
      </c>
      <c r="B2866" s="8">
        <f t="shared" si="1401"/>
        <v>4.098856226714076E-3</v>
      </c>
      <c r="C2866" s="8">
        <f t="shared" si="1402"/>
        <v>0.5135884748476176</v>
      </c>
      <c r="D2866" s="8">
        <f t="shared" si="1403"/>
        <v>1.7408246980453413E-4</v>
      </c>
      <c r="E2866" s="8">
        <f t="shared" si="1404"/>
        <v>4.8913417530195465E-2</v>
      </c>
      <c r="F2866" s="3">
        <f t="shared" si="1405"/>
        <v>0.44287859201132229</v>
      </c>
      <c r="G2866" s="7">
        <f t="shared" si="1406"/>
        <v>3.0456746469243986E-3</v>
      </c>
      <c r="H2866" s="3">
        <f t="shared" si="1407"/>
        <v>0.24894681842021033</v>
      </c>
      <c r="I2866" s="3">
        <f t="shared" si="1408"/>
        <v>6.4198559355952201E-2</v>
      </c>
      <c r="J2866" s="3">
        <f t="shared" si="1409"/>
        <v>0.72120144064404779</v>
      </c>
      <c r="K2866" s="3">
        <f t="shared" si="1412"/>
        <v>6.78221295377818E-2</v>
      </c>
      <c r="L2866" s="7">
        <f t="shared" si="1413"/>
        <v>3.2090176409133551E-4</v>
      </c>
      <c r="M2866" s="7">
        <f t="shared" si="1415"/>
        <v>9.1059659102564732E-5</v>
      </c>
      <c r="N2866" s="3">
        <f t="shared" si="1410"/>
        <v>1.4418649811786508E-4</v>
      </c>
      <c r="O2866" s="3">
        <f t="shared" si="1416"/>
        <v>0.25037830413618334</v>
      </c>
      <c r="P2866" s="3">
        <f t="shared" si="1414"/>
        <v>0.25052249063430121</v>
      </c>
    </row>
    <row r="2867" spans="1:16" x14ac:dyDescent="0.25">
      <c r="A2867" s="8">
        <f t="shared" si="1411"/>
        <v>0.24668897988033137</v>
      </c>
      <c r="B2867" s="8">
        <f t="shared" si="1401"/>
        <v>3.311020119668634E-3</v>
      </c>
      <c r="C2867" s="8">
        <f t="shared" si="1402"/>
        <v>0.46135393055632612</v>
      </c>
      <c r="D2867" s="8">
        <f t="shared" si="1403"/>
        <v>1.2650810946695503E-4</v>
      </c>
      <c r="E2867" s="8">
        <f t="shared" si="1404"/>
        <v>4.8960991890533045E-2</v>
      </c>
      <c r="F2867" s="3">
        <f t="shared" si="1405"/>
        <v>0.44244825624996242</v>
      </c>
      <c r="G2867" s="7">
        <f t="shared" si="1406"/>
        <v>3.0397586872458445E-3</v>
      </c>
      <c r="H2867" s="3">
        <f t="shared" si="1407"/>
        <v>0.24972873856757721</v>
      </c>
      <c r="I2867" s="3">
        <f t="shared" si="1408"/>
        <v>5.7669241319540765E-2</v>
      </c>
      <c r="J2867" s="3">
        <f t="shared" si="1409"/>
        <v>0.72773075868045922</v>
      </c>
      <c r="K2867" s="3">
        <f t="shared" si="1412"/>
        <v>6.7278991998785953E-2</v>
      </c>
      <c r="L2867" s="7">
        <f t="shared" si="1413"/>
        <v>3.2372964324478933E-4</v>
      </c>
      <c r="M2867" s="7">
        <f t="shared" si="1415"/>
        <v>9.1059659102564732E-5</v>
      </c>
      <c r="N2867" s="3">
        <f t="shared" si="1410"/>
        <v>1.4517625582157392E-4</v>
      </c>
      <c r="O2867" s="3">
        <f t="shared" si="1416"/>
        <v>0.25037830413618334</v>
      </c>
      <c r="P2867" s="3">
        <f t="shared" si="1414"/>
        <v>0.25052348039200489</v>
      </c>
    </row>
    <row r="2868" spans="1:16" x14ac:dyDescent="0.25">
      <c r="A2868" s="8">
        <f t="shared" si="1411"/>
        <v>0.24708635079254521</v>
      </c>
      <c r="B2868" s="8">
        <f t="shared" si="1401"/>
        <v>2.9136492074547937E-3</v>
      </c>
      <c r="C2868" s="8">
        <f t="shared" si="1402"/>
        <v>0.43266905463940164</v>
      </c>
      <c r="D2868" s="8">
        <f t="shared" si="1403"/>
        <v>1.0448172423184118E-4</v>
      </c>
      <c r="E2868" s="8">
        <f t="shared" si="1404"/>
        <v>4.8983018275768161E-2</v>
      </c>
      <c r="F2868" s="3">
        <f t="shared" si="1405"/>
        <v>0.4422492988136546</v>
      </c>
      <c r="G2868" s="7">
        <f t="shared" si="1406"/>
        <v>3.0370255015709498E-3</v>
      </c>
      <c r="H2868" s="3">
        <f t="shared" si="1407"/>
        <v>0.25012337629411613</v>
      </c>
      <c r="I2868" s="3">
        <f t="shared" si="1408"/>
        <v>5.4083631829925205E-2</v>
      </c>
      <c r="J2868" s="3">
        <f t="shared" si="1409"/>
        <v>0.73131636817007473</v>
      </c>
      <c r="K2868" s="3">
        <f t="shared" si="1412"/>
        <v>6.6979245108837335E-2</v>
      </c>
      <c r="L2868" s="7">
        <f t="shared" si="1413"/>
        <v>3.253694621119887E-4</v>
      </c>
      <c r="M2868" s="7">
        <f t="shared" si="1415"/>
        <v>9.1059659102564732E-5</v>
      </c>
      <c r="N2868" s="3">
        <f t="shared" si="1410"/>
        <v>1.457501924250937E-4</v>
      </c>
      <c r="O2868" s="3">
        <f t="shared" si="1416"/>
        <v>0.25037830413618334</v>
      </c>
      <c r="P2868" s="3">
        <f t="shared" si="1414"/>
        <v>0.25052405432860841</v>
      </c>
    </row>
    <row r="2869" spans="1:16" x14ac:dyDescent="0.25">
      <c r="A2869" s="8">
        <f t="shared" si="1411"/>
        <v>0.24728668980979135</v>
      </c>
      <c r="B2869" s="8">
        <f t="shared" si="1401"/>
        <v>2.7133101902086509E-3</v>
      </c>
      <c r="C2869" s="8">
        <f t="shared" si="1402"/>
        <v>0.41747304419613007</v>
      </c>
      <c r="D2869" s="8">
        <f t="shared" si="1403"/>
        <v>9.3915827779616958E-5</v>
      </c>
      <c r="E2869" s="8">
        <f t="shared" si="1404"/>
        <v>4.8993584172220384E-2</v>
      </c>
      <c r="F2869" s="3">
        <f t="shared" si="1405"/>
        <v>0.44215392387066393</v>
      </c>
      <c r="G2869" s="7">
        <f t="shared" si="1406"/>
        <v>3.0357157204072187E-3</v>
      </c>
      <c r="H2869" s="3">
        <f t="shared" si="1407"/>
        <v>0.25032240553019858</v>
      </c>
      <c r="I2869" s="3">
        <f t="shared" si="1408"/>
        <v>5.2184130524516259E-2</v>
      </c>
      <c r="J2869" s="3">
        <f t="shared" si="1409"/>
        <v>0.73321586947548378</v>
      </c>
      <c r="K2869" s="3">
        <f t="shared" si="1412"/>
        <v>6.6820136077071851E-2</v>
      </c>
      <c r="L2869" s="7">
        <f t="shared" si="1413"/>
        <v>3.2626185146882654E-4</v>
      </c>
      <c r="M2869" s="7">
        <f t="shared" si="1415"/>
        <v>9.1059659102564732E-5</v>
      </c>
      <c r="N2869" s="3">
        <f t="shared" si="1410"/>
        <v>1.4606252869998695E-4</v>
      </c>
      <c r="O2869" s="3">
        <f t="shared" si="1416"/>
        <v>0.25037830413618334</v>
      </c>
      <c r="P2869" s="3">
        <f t="shared" si="1414"/>
        <v>0.25052436666488331</v>
      </c>
    </row>
    <row r="2870" spans="1:16" x14ac:dyDescent="0.25">
      <c r="A2870" s="8">
        <f t="shared" si="1411"/>
        <v>0.24738767037713372</v>
      </c>
      <c r="B2870" s="8">
        <f t="shared" si="1401"/>
        <v>2.6123296228662829E-3</v>
      </c>
      <c r="C2870" s="8">
        <f t="shared" si="1402"/>
        <v>0.4096031012407404</v>
      </c>
      <c r="D2870" s="8">
        <f t="shared" si="1403"/>
        <v>8.8732880934507853E-5</v>
      </c>
      <c r="E2870" s="8">
        <f t="shared" si="1404"/>
        <v>4.8998767119065492E-2</v>
      </c>
      <c r="F2870" s="3">
        <f t="shared" si="1405"/>
        <v>0.44210715411665746</v>
      </c>
      <c r="G2870" s="7">
        <f t="shared" si="1406"/>
        <v>3.0350735360423898E-3</v>
      </c>
      <c r="H2870" s="3">
        <f t="shared" si="1407"/>
        <v>0.25042274391317609</v>
      </c>
      <c r="I2870" s="3">
        <f t="shared" si="1408"/>
        <v>5.120038765509255E-2</v>
      </c>
      <c r="J2870" s="3">
        <f t="shared" si="1409"/>
        <v>0.73419961234490749</v>
      </c>
      <c r="K2870" s="3">
        <f t="shared" si="1412"/>
        <v>6.6737664110951847E-2</v>
      </c>
      <c r="L2870" s="7">
        <f t="shared" si="1413"/>
        <v>3.2673027213279071E-4</v>
      </c>
      <c r="M2870" s="7">
        <f t="shared" si="1415"/>
        <v>9.1059659102564732E-5</v>
      </c>
      <c r="N2870" s="3">
        <f t="shared" si="1410"/>
        <v>1.4622647593237438E-4</v>
      </c>
      <c r="O2870" s="3">
        <f t="shared" si="1416"/>
        <v>0.25037830413618334</v>
      </c>
      <c r="P2870" s="3">
        <f t="shared" si="1414"/>
        <v>0.25052453061211571</v>
      </c>
    </row>
    <row r="2871" spans="1:16" x14ac:dyDescent="0.25">
      <c r="A2871" s="8">
        <f t="shared" si="1411"/>
        <v>0.24743856372660353</v>
      </c>
      <c r="B2871" s="8">
        <f t="shared" si="1401"/>
        <v>2.5614362733964724E-3</v>
      </c>
      <c r="C2871" s="8">
        <f t="shared" si="1402"/>
        <v>0.40557967079861346</v>
      </c>
      <c r="D2871" s="8">
        <f t="shared" si="1403"/>
        <v>8.6157811217498458E-5</v>
      </c>
      <c r="E2871" s="8">
        <f t="shared" si="1404"/>
        <v>4.90013421887825E-2</v>
      </c>
      <c r="F2871" s="3">
        <f t="shared" si="1405"/>
        <v>0.4420839209419446</v>
      </c>
      <c r="G2871" s="7">
        <f t="shared" si="1406"/>
        <v>3.0347545521025392E-3</v>
      </c>
      <c r="H2871" s="3">
        <f t="shared" si="1407"/>
        <v>0.25047331827870606</v>
      </c>
      <c r="I2871" s="3">
        <f t="shared" si="1408"/>
        <v>5.0697458849826682E-2</v>
      </c>
      <c r="J2871" s="3">
        <f t="shared" si="1409"/>
        <v>0.7347025411501733</v>
      </c>
      <c r="K2871" s="3">
        <f t="shared" si="1412"/>
        <v>6.6695484831277616E-2</v>
      </c>
      <c r="L2871" s="7">
        <f t="shared" si="1413"/>
        <v>3.2697137005545477E-4</v>
      </c>
      <c r="M2871" s="7">
        <f t="shared" si="1415"/>
        <v>9.1059659102564732E-5</v>
      </c>
      <c r="N2871" s="3">
        <f t="shared" si="1410"/>
        <v>1.4631086020530681E-4</v>
      </c>
      <c r="O2871" s="3">
        <f t="shared" si="1416"/>
        <v>0.25037830413618334</v>
      </c>
      <c r="P2871" s="3">
        <f t="shared" si="1414"/>
        <v>0.25052461499638867</v>
      </c>
    </row>
    <row r="2872" spans="1:16" x14ac:dyDescent="0.25">
      <c r="A2872" s="8">
        <f t="shared" si="1411"/>
        <v>0.24746421208544483</v>
      </c>
      <c r="B2872" s="8">
        <f t="shared" si="1401"/>
        <v>2.5357879145551654E-3</v>
      </c>
      <c r="C2872" s="8">
        <f t="shared" si="1402"/>
        <v>0.40353702001374048</v>
      </c>
      <c r="D2872" s="8">
        <f t="shared" si="1403"/>
        <v>8.4869603412821015E-5</v>
      </c>
      <c r="E2872" s="8">
        <f t="shared" si="1404"/>
        <v>4.9002630396587178E-2</v>
      </c>
      <c r="F2872" s="3">
        <f t="shared" si="1405"/>
        <v>0.44207229919934282</v>
      </c>
      <c r="G2872" s="7">
        <f t="shared" si="1406"/>
        <v>3.0345949956427525E-3</v>
      </c>
      <c r="H2872" s="3">
        <f t="shared" si="1407"/>
        <v>0.25049880708108757</v>
      </c>
      <c r="I2872" s="3">
        <f t="shared" si="1408"/>
        <v>5.044212750171756E-2</v>
      </c>
      <c r="J2872" s="3">
        <f t="shared" si="1409"/>
        <v>0.73495787249828237</v>
      </c>
      <c r="K2872" s="3">
        <f t="shared" si="1412"/>
        <v>6.667406695028183E-2</v>
      </c>
      <c r="L2872" s="7">
        <f t="shared" si="1413"/>
        <v>3.2709418932621708E-4</v>
      </c>
      <c r="M2872" s="7">
        <f t="shared" si="1415"/>
        <v>9.1059659102564732E-5</v>
      </c>
      <c r="N2872" s="3">
        <f t="shared" si="1410"/>
        <v>1.4635384695007363E-4</v>
      </c>
      <c r="O2872" s="3">
        <f t="shared" si="1416"/>
        <v>0.25037830413618334</v>
      </c>
      <c r="P2872" s="3">
        <f t="shared" si="1414"/>
        <v>0.25052465798313339</v>
      </c>
    </row>
    <row r="2873" spans="1:16" x14ac:dyDescent="0.25">
      <c r="A2873" s="8">
        <f t="shared" si="1411"/>
        <v>0.24747713753646775</v>
      </c>
      <c r="B2873" s="8">
        <f t="shared" si="1401"/>
        <v>2.522862463532255E-3</v>
      </c>
      <c r="C2873" s="8">
        <f t="shared" si="1402"/>
        <v>0.40250375470550059</v>
      </c>
      <c r="D2873" s="8">
        <f t="shared" si="1403"/>
        <v>8.4222848424112765E-5</v>
      </c>
      <c r="E2873" s="8">
        <f t="shared" si="1404"/>
        <v>4.9003277151575889E-2</v>
      </c>
      <c r="F2873" s="3">
        <f t="shared" si="1405"/>
        <v>0.44206646464129901</v>
      </c>
      <c r="G2873" s="7">
        <f t="shared" si="1406"/>
        <v>3.0345148937959139E-3</v>
      </c>
      <c r="H2873" s="3">
        <f t="shared" si="1407"/>
        <v>0.25051165243026363</v>
      </c>
      <c r="I2873" s="3">
        <f t="shared" si="1408"/>
        <v>5.0312969338187574E-2</v>
      </c>
      <c r="J2873" s="3">
        <f t="shared" si="1409"/>
        <v>0.73508703066181247</v>
      </c>
      <c r="K2873" s="3">
        <f t="shared" si="1412"/>
        <v>6.6663231845428328E-2</v>
      </c>
      <c r="L2873" s="7">
        <f t="shared" si="1413"/>
        <v>3.2715642324960105E-4</v>
      </c>
      <c r="M2873" s="7">
        <f t="shared" si="1415"/>
        <v>9.1059659102564732E-5</v>
      </c>
      <c r="N2873" s="3">
        <f t="shared" si="1410"/>
        <v>1.4637562882325802E-4</v>
      </c>
      <c r="O2873" s="3">
        <f t="shared" si="1416"/>
        <v>0.25037830413618334</v>
      </c>
      <c r="P2873" s="3">
        <f t="shared" si="1414"/>
        <v>0.25052467976500659</v>
      </c>
    </row>
    <row r="2874" spans="1:16" x14ac:dyDescent="0.25">
      <c r="A2874" s="8">
        <f t="shared" si="1411"/>
        <v>0.24748365120383922</v>
      </c>
      <c r="B2874" s="8">
        <f t="shared" si="1401"/>
        <v>2.5163487961607778E-3</v>
      </c>
      <c r="C2874" s="8">
        <f t="shared" si="1402"/>
        <v>0.40198205693827305</v>
      </c>
      <c r="D2874" s="8">
        <f t="shared" si="1403"/>
        <v>8.389754230950534E-5</v>
      </c>
      <c r="E2874" s="8">
        <f t="shared" si="1404"/>
        <v>4.9003602457690497E-2</v>
      </c>
      <c r="F2874" s="3">
        <f t="shared" si="1405"/>
        <v>0.44206353002186699</v>
      </c>
      <c r="G2874" s="7">
        <f t="shared" si="1406"/>
        <v>3.0344746052079828E-3</v>
      </c>
      <c r="H2874" s="3">
        <f t="shared" si="1407"/>
        <v>0.2505181258090472</v>
      </c>
      <c r="I2874" s="3">
        <f t="shared" si="1408"/>
        <v>5.0247757117284131E-2</v>
      </c>
      <c r="J2874" s="3">
        <f t="shared" si="1409"/>
        <v>0.73515224288271586</v>
      </c>
      <c r="K2874" s="3">
        <f t="shared" si="1412"/>
        <v>6.6657760936068303E-2</v>
      </c>
      <c r="L2874" s="7">
        <f t="shared" si="1413"/>
        <v>3.2718787237445007E-4</v>
      </c>
      <c r="M2874" s="7">
        <f t="shared" si="1415"/>
        <v>9.1059659102564732E-5</v>
      </c>
      <c r="N2874" s="3">
        <f t="shared" si="1410"/>
        <v>1.4638663601695517E-4</v>
      </c>
      <c r="O2874" s="3">
        <f t="shared" si="1416"/>
        <v>0.25037830413618334</v>
      </c>
      <c r="P2874" s="3">
        <f t="shared" si="1414"/>
        <v>0.2505246907722003</v>
      </c>
    </row>
    <row r="2875" spans="1:16" x14ac:dyDescent="0.25">
      <c r="A2875" s="8">
        <f t="shared" si="1411"/>
        <v>0.24748693368541577</v>
      </c>
      <c r="B2875" s="8">
        <f t="shared" si="1401"/>
        <v>2.513066314584228E-3</v>
      </c>
      <c r="C2875" s="8">
        <f t="shared" si="1402"/>
        <v>0.40171890057549664</v>
      </c>
      <c r="D2875" s="8">
        <f t="shared" si="1403"/>
        <v>8.3733766133829018E-5</v>
      </c>
      <c r="E2875" s="8">
        <f t="shared" si="1404"/>
        <v>4.9003766233866167E-2</v>
      </c>
      <c r="F2875" s="3">
        <f t="shared" si="1405"/>
        <v>0.44206205259513198</v>
      </c>
      <c r="G2875" s="7">
        <f t="shared" si="1406"/>
        <v>3.0344543221214474E-3</v>
      </c>
      <c r="H2875" s="3">
        <f t="shared" si="1407"/>
        <v>0.2505213880075372</v>
      </c>
      <c r="I2875" s="3">
        <f t="shared" si="1408"/>
        <v>5.021486257193708E-2</v>
      </c>
      <c r="J2875" s="3">
        <f t="shared" si="1409"/>
        <v>0.73518513742806291</v>
      </c>
      <c r="K2875" s="3">
        <f t="shared" si="1412"/>
        <v>6.6655001222275301E-2</v>
      </c>
      <c r="L2875" s="7">
        <f t="shared" si="1413"/>
        <v>3.2720374292621288E-4</v>
      </c>
      <c r="M2875" s="7">
        <f>M2867</f>
        <v>9.1059659102564732E-5</v>
      </c>
      <c r="N2875" s="3">
        <f t="shared" si="1410"/>
        <v>1.4639219071007215E-4</v>
      </c>
      <c r="O2875" s="3">
        <f>O2867</f>
        <v>0.25037830413618334</v>
      </c>
      <c r="P2875" s="3">
        <f t="shared" si="1414"/>
        <v>0.25052469632689339</v>
      </c>
    </row>
    <row r="2876" spans="1:16" x14ac:dyDescent="0.25">
      <c r="A2876" s="8">
        <f t="shared" si="1411"/>
        <v>0.24748858784509387</v>
      </c>
      <c r="B2876" s="8">
        <f t="shared" si="1401"/>
        <v>2.5114121549061341E-3</v>
      </c>
      <c r="C2876" s="8">
        <f t="shared" si="1402"/>
        <v>0.40158622222253015</v>
      </c>
      <c r="D2876" s="8">
        <f t="shared" si="1403"/>
        <v>8.3651273573327311E-5</v>
      </c>
      <c r="E2876" s="8">
        <f t="shared" si="1404"/>
        <v>4.9003848726426671E-2</v>
      </c>
      <c r="F2876" s="3">
        <f t="shared" si="1405"/>
        <v>0.44206130843254948</v>
      </c>
      <c r="G2876" s="7">
        <f t="shared" si="1406"/>
        <v>3.0344441057934416E-3</v>
      </c>
      <c r="H2876" s="3">
        <f t="shared" si="1407"/>
        <v>0.25052303195088732</v>
      </c>
      <c r="I2876" s="3">
        <f t="shared" si="1408"/>
        <v>5.0198277777816269E-2</v>
      </c>
      <c r="J2876" s="3">
        <f t="shared" si="1409"/>
        <v>0.73520172222218372</v>
      </c>
      <c r="K2876" s="3">
        <f t="shared" si="1412"/>
        <v>6.6653609812433665E-2</v>
      </c>
      <c r="L2876" s="7">
        <f t="shared" si="1413"/>
        <v>3.2721174630252287E-4</v>
      </c>
      <c r="M2876" s="7">
        <f t="shared" si="1415"/>
        <v>9.1059659102564732E-5</v>
      </c>
      <c r="N2876" s="3">
        <f t="shared" si="1410"/>
        <v>1.4639499189178065E-4</v>
      </c>
      <c r="O2876" s="3">
        <f t="shared" si="1416"/>
        <v>0.25037830413618334</v>
      </c>
      <c r="P2876" s="3">
        <f t="shared" si="1414"/>
        <v>0.25052469912807512</v>
      </c>
    </row>
    <row r="2877" spans="1:16" x14ac:dyDescent="0.25">
      <c r="A2877" s="8">
        <f t="shared" si="1411"/>
        <v>0.24748942143368777</v>
      </c>
      <c r="B2877" s="8">
        <f t="shared" si="1401"/>
        <v>2.5105785663122326E-3</v>
      </c>
      <c r="C2877" s="8">
        <f t="shared" si="1402"/>
        <v>0.40151934459611027</v>
      </c>
      <c r="D2877" s="8">
        <f t="shared" si="1403"/>
        <v>8.3609712891069641E-5</v>
      </c>
      <c r="E2877" s="8">
        <f t="shared" si="1404"/>
        <v>4.9003890287108928E-2</v>
      </c>
      <c r="F2877" s="3">
        <f t="shared" si="1405"/>
        <v>0.44206093351599751</v>
      </c>
      <c r="G2877" s="7">
        <f t="shared" si="1406"/>
        <v>3.0344389587117259E-3</v>
      </c>
      <c r="H2877" s="3">
        <f t="shared" si="1407"/>
        <v>0.25052386039239949</v>
      </c>
      <c r="I2877" s="3">
        <f t="shared" si="1408"/>
        <v>5.0189918074513784E-2</v>
      </c>
      <c r="J2877" s="3">
        <f t="shared" si="1409"/>
        <v>0.7352100819254862</v>
      </c>
      <c r="K2877" s="3">
        <f t="shared" si="1412"/>
        <v>6.6652908456817775E-2</v>
      </c>
      <c r="L2877" s="7">
        <f t="shared" si="1413"/>
        <v>3.2721578091563674E-4</v>
      </c>
      <c r="M2877" s="7">
        <f t="shared" si="1415"/>
        <v>9.1059659102564732E-5</v>
      </c>
      <c r="N2877" s="3">
        <f t="shared" si="1410"/>
        <v>1.4639640400637051E-4</v>
      </c>
      <c r="O2877" s="3">
        <f t="shared" si="1416"/>
        <v>0.25037830413618334</v>
      </c>
      <c r="P2877" s="3">
        <f t="shared" si="1414"/>
        <v>0.25052470054018972</v>
      </c>
    </row>
    <row r="2878" spans="1:16" x14ac:dyDescent="0.25">
      <c r="A2878" s="8">
        <f t="shared" si="1411"/>
        <v>0.24748984150758288</v>
      </c>
      <c r="B2878" s="8">
        <f t="shared" si="1401"/>
        <v>2.5101584924171194E-3</v>
      </c>
      <c r="C2878" s="8">
        <f t="shared" si="1402"/>
        <v>0.40148563850080699</v>
      </c>
      <c r="D2878" s="8">
        <f t="shared" si="1403"/>
        <v>8.3588771625002067E-5</v>
      </c>
      <c r="E2878" s="8">
        <f t="shared" si="1404"/>
        <v>4.9003911228374997E-2</v>
      </c>
      <c r="F2878" s="3">
        <f t="shared" si="1405"/>
        <v>0.44206074460626776</v>
      </c>
      <c r="G2878" s="7">
        <f t="shared" si="1406"/>
        <v>3.0344363652460853E-3</v>
      </c>
      <c r="H2878" s="3">
        <f t="shared" si="1407"/>
        <v>0.25052427787282899</v>
      </c>
      <c r="I2878" s="3">
        <f t="shared" si="1408"/>
        <v>5.0185704812600873E-2</v>
      </c>
      <c r="J2878" s="3">
        <f t="shared" si="1409"/>
        <v>0.73521429518739911</v>
      </c>
      <c r="K2878" s="3">
        <f t="shared" si="1412"/>
        <v>6.665255497498776E-2</v>
      </c>
      <c r="L2878" s="7">
        <f t="shared" si="1413"/>
        <v>3.2721781445983706E-4</v>
      </c>
      <c r="M2878" s="7">
        <f t="shared" si="1415"/>
        <v>9.1059659102564732E-5</v>
      </c>
      <c r="N2878" s="3">
        <f t="shared" si="1410"/>
        <v>1.4639711574684062E-4</v>
      </c>
      <c r="O2878" s="3">
        <f t="shared" si="1416"/>
        <v>0.25037830413618334</v>
      </c>
      <c r="P2878" s="3">
        <f t="shared" si="1414"/>
        <v>0.25052470125193016</v>
      </c>
    </row>
    <row r="2879" spans="1:16" x14ac:dyDescent="0.25">
      <c r="A2879" s="8">
        <f t="shared" si="1411"/>
        <v>0.24749005319713346</v>
      </c>
      <c r="B2879" s="8">
        <f t="shared" si="1401"/>
        <v>2.5099468028665362E-3</v>
      </c>
      <c r="C2879" s="8">
        <f t="shared" si="1402"/>
        <v>0.40146865179287472</v>
      </c>
      <c r="D2879" s="8">
        <f t="shared" si="1403"/>
        <v>8.3578219264648489E-5</v>
      </c>
      <c r="E2879" s="8">
        <f t="shared" si="1404"/>
        <v>4.900392178073535E-2</v>
      </c>
      <c r="F2879" s="3">
        <f t="shared" si="1405"/>
        <v>0.44206064941420753</v>
      </c>
      <c r="G2879" s="7">
        <f t="shared" si="1406"/>
        <v>3.0344350583930259E-3</v>
      </c>
      <c r="H2879" s="3">
        <f t="shared" si="1407"/>
        <v>0.25052448825552648</v>
      </c>
      <c r="I2879" s="3">
        <f t="shared" si="1408"/>
        <v>5.018358147410934E-2</v>
      </c>
      <c r="J2879" s="3">
        <f t="shared" si="1409"/>
        <v>0.7352164185258907</v>
      </c>
      <c r="K2879" s="3">
        <f t="shared" si="1412"/>
        <v>6.6652376832100999E-2</v>
      </c>
      <c r="L2879" s="7">
        <f t="shared" si="1413"/>
        <v>3.2721883932457365E-4</v>
      </c>
      <c r="M2879" s="7">
        <f t="shared" si="1415"/>
        <v>9.1059659102564732E-5</v>
      </c>
      <c r="N2879" s="3">
        <f t="shared" si="1410"/>
        <v>1.4639747444949842E-4</v>
      </c>
      <c r="O2879" s="3">
        <f t="shared" si="1416"/>
        <v>0.25037830413618334</v>
      </c>
      <c r="P2879" s="3">
        <f t="shared" si="1414"/>
        <v>0.25052470161063284</v>
      </c>
    </row>
    <row r="2880" spans="1:16" x14ac:dyDescent="0.25">
      <c r="A2880" s="8">
        <f t="shared" si="1411"/>
        <v>0.24749015987468664</v>
      </c>
      <c r="B2880" s="8">
        <f t="shared" si="1401"/>
        <v>2.5098401253133562E-3</v>
      </c>
      <c r="C2880" s="8">
        <f t="shared" si="1402"/>
        <v>0.40146009134521066</v>
      </c>
      <c r="D2880" s="8">
        <f t="shared" si="1403"/>
        <v>8.3572901738836452E-5</v>
      </c>
      <c r="E2880" s="8">
        <f t="shared" si="1404"/>
        <v>4.9003927098261166E-2</v>
      </c>
      <c r="F2880" s="3">
        <f t="shared" si="1405"/>
        <v>0.44206060144521697</v>
      </c>
      <c r="G2880" s="7">
        <f t="shared" si="1406"/>
        <v>3.0344343998463812E-3</v>
      </c>
      <c r="H2880" s="3">
        <f t="shared" si="1407"/>
        <v>0.25052459427453305</v>
      </c>
      <c r="I2880" s="3">
        <f t="shared" si="1408"/>
        <v>5.0182511418151332E-2</v>
      </c>
      <c r="J2880" s="3">
        <f t="shared" si="1409"/>
        <v>0.73521748858184865</v>
      </c>
      <c r="K2880" s="3">
        <f t="shared" si="1412"/>
        <v>6.6652287056968948E-2</v>
      </c>
      <c r="L2880" s="7">
        <f t="shared" si="1413"/>
        <v>3.2721935581221472E-4</v>
      </c>
      <c r="M2880" s="7">
        <f t="shared" si="1415"/>
        <v>9.1059659102564732E-5</v>
      </c>
      <c r="N2880" s="3">
        <f t="shared" si="1410"/>
        <v>1.4639765522017281E-4</v>
      </c>
      <c r="O2880" s="3">
        <f t="shared" si="1416"/>
        <v>0.25037830413618334</v>
      </c>
      <c r="P2880" s="3">
        <f t="shared" si="1414"/>
        <v>0.25052470179140351</v>
      </c>
    </row>
    <row r="2881" spans="1:16" x14ac:dyDescent="0.25">
      <c r="A2881" s="8">
        <f t="shared" si="1411"/>
        <v>0.24749021363312187</v>
      </c>
      <c r="B2881" s="8">
        <f t="shared" si="1401"/>
        <v>2.5097863668781251E-3</v>
      </c>
      <c r="C2881" s="8">
        <f t="shared" si="1402"/>
        <v>0.40145577737720872</v>
      </c>
      <c r="D2881" s="8">
        <f t="shared" si="1403"/>
        <v>8.3570222099713445E-5</v>
      </c>
      <c r="E2881" s="8">
        <f t="shared" si="1404"/>
        <v>4.9003929777900287E-2</v>
      </c>
      <c r="F2881" s="3">
        <f t="shared" si="1405"/>
        <v>0.44206057727240294</v>
      </c>
      <c r="G2881" s="7">
        <f t="shared" si="1406"/>
        <v>3.0344340679877347E-3</v>
      </c>
      <c r="H2881" s="3">
        <f t="shared" si="1407"/>
        <v>0.2505246477011096</v>
      </c>
      <c r="I2881" s="3">
        <f t="shared" si="1408"/>
        <v>5.018197217215109E-2</v>
      </c>
      <c r="J2881" s="3">
        <f t="shared" si="1409"/>
        <v>0.73521802782784884</v>
      </c>
      <c r="K2881" s="3">
        <f t="shared" si="1412"/>
        <v>6.6652241815504762E-2</v>
      </c>
      <c r="L2881" s="7">
        <f t="shared" si="1413"/>
        <v>3.2721961609381286E-4</v>
      </c>
      <c r="M2881" s="7">
        <f t="shared" si="1415"/>
        <v>9.1059659102564732E-5</v>
      </c>
      <c r="N2881" s="3">
        <f t="shared" si="1410"/>
        <v>1.4639774631873214E-4</v>
      </c>
      <c r="O2881" s="3">
        <f t="shared" si="1416"/>
        <v>0.25037830413618334</v>
      </c>
      <c r="P2881" s="3">
        <f t="shared" si="1414"/>
        <v>0.25052470188250209</v>
      </c>
    </row>
    <row r="2882" spans="1:16" x14ac:dyDescent="0.25">
      <c r="A2882" s="8">
        <f t="shared" si="1411"/>
        <v>0.24749024072381812</v>
      </c>
      <c r="B2882" s="8">
        <f t="shared" si="1401"/>
        <v>2.5097592761818832E-3</v>
      </c>
      <c r="C2882" s="8">
        <f t="shared" si="1402"/>
        <v>0.40145360340529379</v>
      </c>
      <c r="D2882" s="8">
        <f t="shared" si="1403"/>
        <v>8.3568871749567942E-5</v>
      </c>
      <c r="E2882" s="8">
        <f t="shared" si="1404"/>
        <v>4.9003931128250432E-2</v>
      </c>
      <c r="F2882" s="3">
        <f t="shared" si="1405"/>
        <v>0.44206056509100133</v>
      </c>
      <c r="G2882" s="7">
        <f t="shared" si="1406"/>
        <v>3.0344339007542767E-3</v>
      </c>
      <c r="H2882" s="3">
        <f t="shared" si="1407"/>
        <v>0.2505246746245724</v>
      </c>
      <c r="I2882" s="3">
        <f t="shared" si="1408"/>
        <v>5.0181700425661724E-2</v>
      </c>
      <c r="J2882" s="3">
        <f t="shared" si="1409"/>
        <v>0.73521829957433826</v>
      </c>
      <c r="K2882" s="3">
        <f t="shared" si="1412"/>
        <v>6.6652219016612793E-2</v>
      </c>
      <c r="L2882" s="7">
        <f t="shared" si="1413"/>
        <v>3.2721974726004113E-4</v>
      </c>
      <c r="M2882" s="7">
        <f t="shared" si="1415"/>
        <v>9.1059659102564732E-5</v>
      </c>
      <c r="N2882" s="3">
        <f t="shared" si="1410"/>
        <v>1.4639779222691204E-4</v>
      </c>
      <c r="O2882" s="3">
        <f t="shared" si="1416"/>
        <v>0.25037830413618334</v>
      </c>
      <c r="P2882" s="3">
        <f t="shared" si="1414"/>
        <v>0.25052470192841025</v>
      </c>
    </row>
    <row r="2883" spans="1:16" x14ac:dyDescent="0.25">
      <c r="A2883" s="8">
        <f t="shared" si="1411"/>
        <v>0.24749025437573705</v>
      </c>
      <c r="B2883" s="8">
        <f t="shared" si="1401"/>
        <v>2.5097456242629546E-3</v>
      </c>
      <c r="C2883" s="8">
        <f t="shared" si="1402"/>
        <v>0.40145250786284992</v>
      </c>
      <c r="D2883" s="8">
        <f t="shared" si="1403"/>
        <v>8.3568191265150429E-5</v>
      </c>
      <c r="E2883" s="8">
        <f t="shared" si="1404"/>
        <v>4.900393180873485E-2</v>
      </c>
      <c r="F2883" s="3">
        <f t="shared" si="1405"/>
        <v>0.44206055895240559</v>
      </c>
      <c r="G2883" s="7">
        <f t="shared" si="1406"/>
        <v>3.0344338164800195E-3</v>
      </c>
      <c r="H2883" s="3">
        <f t="shared" si="1407"/>
        <v>0.25052468819221707</v>
      </c>
      <c r="I2883" s="3">
        <f t="shared" si="1408"/>
        <v>5.018156348285624E-2</v>
      </c>
      <c r="J2883" s="3">
        <f t="shared" si="1409"/>
        <v>0.73521843651714369</v>
      </c>
      <c r="K2883" s="3">
        <f t="shared" si="1412"/>
        <v>6.6652207527432131E-2</v>
      </c>
      <c r="L2883" s="7">
        <f t="shared" si="1413"/>
        <v>3.2721981335952888E-4</v>
      </c>
      <c r="M2883" s="7">
        <f t="shared" si="1415"/>
        <v>9.1059659102564732E-5</v>
      </c>
      <c r="N2883" s="3">
        <f t="shared" si="1410"/>
        <v>1.4639781536173276E-4</v>
      </c>
      <c r="O2883" s="3">
        <f t="shared" si="1416"/>
        <v>0.25037830413618334</v>
      </c>
      <c r="P2883" s="3">
        <f t="shared" si="1414"/>
        <v>0.25052470195154508</v>
      </c>
    </row>
    <row r="2884" spans="1:16" x14ac:dyDescent="0.25">
      <c r="A2884" s="8">
        <f t="shared" si="1411"/>
        <v>0.24749026125540105</v>
      </c>
      <c r="B2884" s="8">
        <f t="shared" si="1401"/>
        <v>2.5097387445989494E-3</v>
      </c>
      <c r="C2884" s="8">
        <f t="shared" si="1402"/>
        <v>0.40145195578081561</v>
      </c>
      <c r="D2884" s="8">
        <f t="shared" si="1403"/>
        <v>8.3567848346715462E-5</v>
      </c>
      <c r="E2884" s="8">
        <f t="shared" si="1404"/>
        <v>4.9003932151653287E-2</v>
      </c>
      <c r="F2884" s="3">
        <f t="shared" si="1405"/>
        <v>0.44206055585896575</v>
      </c>
      <c r="G2884" s="7">
        <f t="shared" si="1406"/>
        <v>3.0344337740114556E-3</v>
      </c>
      <c r="H2884" s="3">
        <f t="shared" si="1407"/>
        <v>0.25052469502941249</v>
      </c>
      <c r="I2884" s="3">
        <f t="shared" si="1408"/>
        <v>5.0181494472601951E-2</v>
      </c>
      <c r="J2884" s="3">
        <f t="shared" si="1409"/>
        <v>0.73521850552739809</v>
      </c>
      <c r="K2884" s="3">
        <f t="shared" si="1412"/>
        <v>6.6652201737633143E-2</v>
      </c>
      <c r="L2884" s="7">
        <f t="shared" si="1413"/>
        <v>3.2721984666939558E-4</v>
      </c>
      <c r="M2884" s="7">
        <f t="shared" si="1415"/>
        <v>9.1059659102564732E-5</v>
      </c>
      <c r="N2884" s="3">
        <f t="shared" si="1410"/>
        <v>1.463978270201861E-4</v>
      </c>
      <c r="O2884" s="3">
        <f t="shared" si="1416"/>
        <v>0.25037830413618334</v>
      </c>
      <c r="P2884" s="3">
        <f t="shared" si="1414"/>
        <v>0.25052470196320353</v>
      </c>
    </row>
    <row r="2885" spans="1:16" x14ac:dyDescent="0.25">
      <c r="A2885" s="8">
        <f t="shared" si="1411"/>
        <v>0.24749026472229657</v>
      </c>
      <c r="B2885" s="8">
        <f t="shared" si="1401"/>
        <v>2.5097352777034287E-3</v>
      </c>
      <c r="C2885" s="8">
        <f t="shared" si="1402"/>
        <v>0.40145167756771061</v>
      </c>
      <c r="D2885" s="8">
        <f t="shared" si="1403"/>
        <v>8.3567675538686725E-5</v>
      </c>
      <c r="E2885" s="8">
        <f t="shared" si="1404"/>
        <v>4.9003932324461312E-2</v>
      </c>
      <c r="F2885" s="3">
        <f t="shared" si="1405"/>
        <v>0.4420605543000784</v>
      </c>
      <c r="G2885" s="7">
        <f t="shared" si="1406"/>
        <v>3.0344337526101326E-3</v>
      </c>
      <c r="H2885" s="3">
        <f t="shared" si="1407"/>
        <v>0.25052469847490672</v>
      </c>
      <c r="I2885" s="3">
        <f t="shared" si="1408"/>
        <v>5.0181459695963826E-2</v>
      </c>
      <c r="J2885" s="3">
        <f t="shared" si="1409"/>
        <v>0.73521854030403611</v>
      </c>
      <c r="K2885" s="3">
        <f t="shared" si="1412"/>
        <v>6.6652198819954461E-2</v>
      </c>
      <c r="L2885" s="7">
        <f t="shared" si="1413"/>
        <v>3.2721986345538939E-4</v>
      </c>
      <c r="M2885" s="7">
        <f t="shared" si="1415"/>
        <v>9.1059659102564732E-5</v>
      </c>
      <c r="N2885" s="3">
        <f t="shared" si="1410"/>
        <v>1.4639783289528393E-4</v>
      </c>
      <c r="O2885" s="3">
        <f t="shared" si="1416"/>
        <v>0.25037830413618334</v>
      </c>
      <c r="P2885" s="3">
        <f t="shared" si="1414"/>
        <v>0.25052470196907861</v>
      </c>
    </row>
    <row r="2886" spans="1:16" x14ac:dyDescent="0.25">
      <c r="A2886" s="8">
        <f t="shared" si="1411"/>
        <v>0.24749026646938252</v>
      </c>
      <c r="B2886" s="8">
        <f t="shared" si="1401"/>
        <v>2.5097335306174806E-3</v>
      </c>
      <c r="C2886" s="8">
        <f t="shared" si="1402"/>
        <v>0.40145153736664207</v>
      </c>
      <c r="D2886" s="8">
        <f t="shared" si="1403"/>
        <v>8.3567588454919444E-5</v>
      </c>
      <c r="E2886" s="8">
        <f t="shared" si="1404"/>
        <v>4.9003932411545083E-2</v>
      </c>
      <c r="F2886" s="3">
        <f t="shared" si="1405"/>
        <v>0.44206055351450269</v>
      </c>
      <c r="G2886" s="7">
        <f t="shared" si="1406"/>
        <v>3.034433741825287E-3</v>
      </c>
      <c r="H2886" s="3">
        <f t="shared" si="1407"/>
        <v>0.25052470021120782</v>
      </c>
      <c r="I2886" s="3">
        <f t="shared" si="1408"/>
        <v>5.0181442170830259E-2</v>
      </c>
      <c r="J2886" s="3">
        <f t="shared" si="1409"/>
        <v>0.73521855782916967</v>
      </c>
      <c r="K2886" s="3">
        <f t="shared" si="1412"/>
        <v>6.6652197349636677E-2</v>
      </c>
      <c r="L2886" s="7">
        <f t="shared" si="1413"/>
        <v>3.2721987191442598E-4</v>
      </c>
      <c r="M2886" s="7">
        <f t="shared" si="1415"/>
        <v>9.1059659102564732E-5</v>
      </c>
      <c r="N2886" s="3">
        <f t="shared" si="1410"/>
        <v>1.4639783585594673E-4</v>
      </c>
      <c r="O2886" s="3">
        <f t="shared" si="1416"/>
        <v>0.25037830413618334</v>
      </c>
      <c r="P2886" s="3">
        <f t="shared" si="1414"/>
        <v>0.2505247019720393</v>
      </c>
    </row>
    <row r="2887" spans="1:16" x14ac:dyDescent="0.25">
      <c r="A2887" s="8">
        <f t="shared" si="1411"/>
        <v>0.24749026734979826</v>
      </c>
      <c r="B2887" s="8">
        <f t="shared" si="1401"/>
        <v>2.5097326502017403E-3</v>
      </c>
      <c r="C2887" s="8">
        <f t="shared" si="1402"/>
        <v>0.40145146671456011</v>
      </c>
      <c r="D2887" s="8">
        <f t="shared" si="1403"/>
        <v>8.356754457047302E-5</v>
      </c>
      <c r="E2887" s="8">
        <f t="shared" si="1404"/>
        <v>4.9003932455429527E-2</v>
      </c>
      <c r="F2887" s="3">
        <f t="shared" si="1405"/>
        <v>0.44206055311862463</v>
      </c>
      <c r="G2887" s="7">
        <f t="shared" si="1406"/>
        <v>3.03443373639044E-3</v>
      </c>
      <c r="H2887" s="3">
        <f t="shared" si="1407"/>
        <v>0.25052470108618868</v>
      </c>
      <c r="I2887" s="3">
        <f t="shared" si="1408"/>
        <v>5.0181433339320014E-2</v>
      </c>
      <c r="J2887" s="3">
        <f t="shared" si="1409"/>
        <v>0.73521856666067997</v>
      </c>
      <c r="K2887" s="3">
        <f t="shared" si="1412"/>
        <v>6.6652196608693579E-2</v>
      </c>
      <c r="L2887" s="7">
        <f t="shared" si="1413"/>
        <v>3.2721987617722253E-4</v>
      </c>
      <c r="M2887" s="7">
        <f t="shared" si="1415"/>
        <v>9.1059659102564732E-5</v>
      </c>
      <c r="N2887" s="3">
        <f t="shared" si="1410"/>
        <v>1.4639783734792552E-4</v>
      </c>
      <c r="O2887" s="3">
        <f t="shared" si="1416"/>
        <v>0.25037830413618334</v>
      </c>
      <c r="P2887" s="3">
        <f t="shared" si="1414"/>
        <v>0.25052470197353127</v>
      </c>
    </row>
    <row r="2888" spans="1:16" x14ac:dyDescent="0.25">
      <c r="A2888" s="8">
        <f t="shared" si="1411"/>
        <v>0.24749026779346955</v>
      </c>
      <c r="B2888" s="8">
        <f t="shared" si="1401"/>
        <v>2.5097322065304462E-3</v>
      </c>
      <c r="C2888" s="8">
        <f t="shared" si="1402"/>
        <v>0.4014514311105799</v>
      </c>
      <c r="D2888" s="8">
        <f t="shared" si="1403"/>
        <v>8.35675224556175E-5</v>
      </c>
      <c r="E2888" s="8">
        <f t="shared" si="1404"/>
        <v>4.9003932477544379E-2</v>
      </c>
      <c r="F2888" s="3">
        <f t="shared" si="1405"/>
        <v>0.44206055291912832</v>
      </c>
      <c r="G2888" s="7">
        <f t="shared" si="1406"/>
        <v>3.0344337336516373E-3</v>
      </c>
      <c r="H2888" s="3">
        <f t="shared" si="1407"/>
        <v>0.2505247015271212</v>
      </c>
      <c r="I2888" s="3">
        <f t="shared" si="1408"/>
        <v>5.0181428888822488E-2</v>
      </c>
      <c r="J2888" s="3">
        <f t="shared" si="1409"/>
        <v>0.7352185711111775</v>
      </c>
      <c r="K2888" s="3">
        <f t="shared" si="1412"/>
        <v>6.6652196235307215E-2</v>
      </c>
      <c r="L2888" s="7">
        <f t="shared" si="1413"/>
        <v>3.2721987832539062E-4</v>
      </c>
      <c r="M2888" s="7">
        <f t="shared" si="1415"/>
        <v>9.1059659102564732E-5</v>
      </c>
      <c r="N2888" s="3">
        <f t="shared" si="1410"/>
        <v>1.4639783809978436E-4</v>
      </c>
      <c r="O2888" s="3">
        <f t="shared" si="1416"/>
        <v>0.25037830413618334</v>
      </c>
      <c r="P2888" s="3">
        <f t="shared" si="1414"/>
        <v>0.25052470197428311</v>
      </c>
    </row>
    <row r="2890" spans="1:16" x14ac:dyDescent="0.25">
      <c r="A2890" s="5" t="s">
        <v>75</v>
      </c>
      <c r="B2890" s="5"/>
      <c r="C2890" s="5"/>
      <c r="D2890" s="5"/>
      <c r="E2890" s="5"/>
      <c r="F2890">
        <f>F2857+1</f>
        <v>88</v>
      </c>
      <c r="G2890" t="s">
        <v>76</v>
      </c>
      <c r="H2890">
        <f>D$18/100</f>
        <v>0.7</v>
      </c>
      <c r="K2890" t="s">
        <v>15</v>
      </c>
    </row>
    <row r="2891" spans="1:16" x14ac:dyDescent="0.25">
      <c r="A2891" s="1" t="s">
        <v>82</v>
      </c>
      <c r="B2891" s="1" t="s">
        <v>182</v>
      </c>
      <c r="C2891" s="1" t="s">
        <v>183</v>
      </c>
      <c r="D2891" s="1" t="s">
        <v>184</v>
      </c>
      <c r="E2891" s="1" t="s">
        <v>185</v>
      </c>
      <c r="F2891" s="1" t="s">
        <v>79</v>
      </c>
      <c r="G2891" s="1" t="s">
        <v>81</v>
      </c>
      <c r="H2891" s="1" t="s">
        <v>84</v>
      </c>
      <c r="I2891" s="1" t="s">
        <v>60</v>
      </c>
      <c r="J2891" s="1" t="s">
        <v>187</v>
      </c>
      <c r="K2891" s="1" t="s">
        <v>86</v>
      </c>
      <c r="L2891" s="1" t="s">
        <v>88</v>
      </c>
      <c r="M2891" s="1" t="s">
        <v>88</v>
      </c>
      <c r="N2891" s="1" t="s">
        <v>90</v>
      </c>
      <c r="O2891" s="1" t="s">
        <v>92</v>
      </c>
      <c r="P2891" s="1" t="s">
        <v>92</v>
      </c>
    </row>
    <row r="2892" spans="1:16" x14ac:dyDescent="0.25">
      <c r="A2892" s="1" t="s">
        <v>77</v>
      </c>
      <c r="B2892" s="1" t="s">
        <v>10</v>
      </c>
      <c r="C2892" s="1" t="s">
        <v>57</v>
      </c>
      <c r="D2892" s="1" t="s">
        <v>59</v>
      </c>
      <c r="E2892" s="1" t="s">
        <v>186</v>
      </c>
      <c r="F2892" s="1" t="s">
        <v>78</v>
      </c>
      <c r="G2892" s="1" t="s">
        <v>80</v>
      </c>
      <c r="H2892" s="1" t="s">
        <v>83</v>
      </c>
      <c r="I2892" s="1" t="s">
        <v>61</v>
      </c>
      <c r="J2892" s="1" t="s">
        <v>188</v>
      </c>
      <c r="K2892" s="1" t="s">
        <v>85</v>
      </c>
      <c r="L2892" s="1" t="s">
        <v>87</v>
      </c>
      <c r="M2892" s="1" t="s">
        <v>28</v>
      </c>
      <c r="N2892" s="1" t="s">
        <v>89</v>
      </c>
      <c r="O2892" s="1" t="s">
        <v>32</v>
      </c>
      <c r="P2892" s="1" t="s">
        <v>91</v>
      </c>
    </row>
    <row r="2893" spans="1:16" x14ac:dyDescent="0.25">
      <c r="A2893" s="1" t="s">
        <v>0</v>
      </c>
      <c r="B2893" s="1" t="s">
        <v>0</v>
      </c>
      <c r="C2893" s="1" t="s">
        <v>97</v>
      </c>
      <c r="D2893" s="1" t="s">
        <v>17</v>
      </c>
      <c r="E2893" s="1" t="s">
        <v>17</v>
      </c>
      <c r="F2893" s="1" t="s">
        <v>22</v>
      </c>
      <c r="G2893" s="1" t="s">
        <v>0</v>
      </c>
      <c r="H2893" s="1" t="s">
        <v>0</v>
      </c>
      <c r="I2893" s="1" t="s">
        <v>0</v>
      </c>
      <c r="J2893" s="1" t="s">
        <v>0</v>
      </c>
      <c r="K2893" s="1" t="s">
        <v>0</v>
      </c>
      <c r="L2893" s="1" t="s">
        <v>20</v>
      </c>
      <c r="M2893" s="1" t="s">
        <v>20</v>
      </c>
      <c r="N2893" s="1" t="s">
        <v>0</v>
      </c>
      <c r="O2893" s="1" t="s">
        <v>0</v>
      </c>
      <c r="P2893" s="1" t="s">
        <v>0</v>
      </c>
    </row>
    <row r="2894" spans="1:16" x14ac:dyDescent="0.25">
      <c r="A2894" s="8">
        <v>0.2</v>
      </c>
      <c r="B2894" s="8">
        <f t="shared" ref="B2894:B2921" si="1417">IF(A2894&lt;$D$24,A2894,2*$D$24-A2894)</f>
        <v>4.9999999999999989E-2</v>
      </c>
      <c r="C2894" s="8">
        <f t="shared" ref="C2894:C2921" si="1418">2*ACOS(($D$24-B2894)/$D$24)</f>
        <v>1.8545904360032242</v>
      </c>
      <c r="D2894" s="8">
        <f t="shared" ref="D2894:D2921" si="1419">$D$24^2*(C2894-SIN(C2894))/2</f>
        <v>6.9889877812751881E-3</v>
      </c>
      <c r="E2894" s="8">
        <f t="shared" ref="E2894:E2921" si="1420">IF(A2894&lt;$D$24,D2894,3.1416*($D$24)^2-D2894)</f>
        <v>4.2098512218724814E-2</v>
      </c>
      <c r="F2894" s="3">
        <f t="shared" ref="F2894:F2921" si="1421">$D$19/E2894</f>
        <v>0.51457175906087338</v>
      </c>
      <c r="G2894" s="7">
        <f t="shared" ref="G2894:G2921" si="1422">F2894^2/(2*32.2)</f>
        <v>4.1115542736490911E-3</v>
      </c>
      <c r="H2894" s="3">
        <f t="shared" ref="H2894:H2921" si="1423">A2894+G2894</f>
        <v>0.2041115542736491</v>
      </c>
      <c r="I2894" s="3">
        <f t="shared" ref="I2894:I2921" si="1424">$D$24*C2894</f>
        <v>0.23182380450040302</v>
      </c>
      <c r="J2894" s="3">
        <f t="shared" ref="J2894:J2921" si="1425">IF(A2894&lt;$D$24,I2894,(2*3.1416*$D$24-I2894))</f>
        <v>0.55357619549959702</v>
      </c>
      <c r="K2894" s="3">
        <f>E2894/J2894</f>
        <v>7.6048270429568104E-2</v>
      </c>
      <c r="L2894" s="7">
        <f>($D$21^2)*(F2894^2)/(($D$20^2)*(K2894^1.333))</f>
        <v>3.7189525515176188E-4</v>
      </c>
      <c r="M2894" s="7">
        <f>D2877</f>
        <v>8.3609712891069641E-5</v>
      </c>
      <c r="N2894" s="3">
        <f t="shared" ref="N2894:N2921" si="1426">((M2894+L2894)/2)*D$30</f>
        <v>1.5942673881499101E-4</v>
      </c>
      <c r="O2894" s="3">
        <f>H2888</f>
        <v>0.2505247015271212</v>
      </c>
      <c r="P2894" s="3">
        <f>N2894+O2894</f>
        <v>0.25068412826593617</v>
      </c>
    </row>
    <row r="2895" spans="1:16" x14ac:dyDescent="0.25">
      <c r="A2895" s="8">
        <f t="shared" ref="A2895:A2921" si="1427">A2894+(P2894-H2894)/2</f>
        <v>0.22328628699614356</v>
      </c>
      <c r="B2895" s="8">
        <f t="shared" si="1417"/>
        <v>2.6713713003856443E-2</v>
      </c>
      <c r="C2895" s="8">
        <f t="shared" si="1418"/>
        <v>1.3320292519194883</v>
      </c>
      <c r="D2895" s="8">
        <f t="shared" si="1419"/>
        <v>2.8156167646004515E-3</v>
      </c>
      <c r="E2895" s="8">
        <f t="shared" si="1420"/>
        <v>4.6271883235399547E-2</v>
      </c>
      <c r="F2895" s="3">
        <f t="shared" si="1421"/>
        <v>0.46816131031516345</v>
      </c>
      <c r="G2895" s="7">
        <f t="shared" si="1422"/>
        <v>3.4033387030436451E-3</v>
      </c>
      <c r="H2895" s="3">
        <f t="shared" si="1423"/>
        <v>0.22668962569918721</v>
      </c>
      <c r="I2895" s="3">
        <f t="shared" si="1424"/>
        <v>0.16650365648993604</v>
      </c>
      <c r="J2895" s="3">
        <f t="shared" si="1425"/>
        <v>0.61889634351006395</v>
      </c>
      <c r="K2895" s="3">
        <f t="shared" ref="K2895:K2921" si="1428">E2895/J2895</f>
        <v>7.4765158528759534E-2</v>
      </c>
      <c r="L2895" s="7">
        <f t="shared" ref="L2895:L2921" si="1429">($D$21^2)*(F2895^2)/(($D$20^2)*(K2895^1.333))</f>
        <v>3.1489862402247847E-4</v>
      </c>
      <c r="M2895" s="7">
        <f>M2894</f>
        <v>8.3609712891069641E-5</v>
      </c>
      <c r="N2895" s="3">
        <f t="shared" si="1426"/>
        <v>1.3947791791974184E-4</v>
      </c>
      <c r="O2895" s="3">
        <f>O2894</f>
        <v>0.2505247015271212</v>
      </c>
      <c r="P2895" s="3">
        <f t="shared" ref="P2895:P2921" si="1430">N2895+O2895</f>
        <v>0.25066417944504094</v>
      </c>
    </row>
    <row r="2896" spans="1:16" x14ac:dyDescent="0.25">
      <c r="A2896" s="8">
        <f t="shared" si="1427"/>
        <v>0.23527356386907042</v>
      </c>
      <c r="B2896" s="8">
        <f t="shared" si="1417"/>
        <v>1.4726436130929582E-2</v>
      </c>
      <c r="C2896" s="8">
        <f t="shared" si="1418"/>
        <v>0.98061325220380091</v>
      </c>
      <c r="D2896" s="8">
        <f t="shared" si="1419"/>
        <v>1.1701128327724275E-3</v>
      </c>
      <c r="E2896" s="8">
        <f t="shared" si="1420"/>
        <v>4.7917387167227571E-2</v>
      </c>
      <c r="F2896" s="3">
        <f t="shared" si="1421"/>
        <v>0.45208444714721013</v>
      </c>
      <c r="G2896" s="7">
        <f t="shared" si="1422"/>
        <v>3.1736078781428355E-3</v>
      </c>
      <c r="H2896" s="3">
        <f t="shared" si="1423"/>
        <v>0.23844717174721325</v>
      </c>
      <c r="I2896" s="3">
        <f t="shared" si="1424"/>
        <v>0.12257665652547511</v>
      </c>
      <c r="J2896" s="3">
        <f t="shared" si="1425"/>
        <v>0.66282334347452487</v>
      </c>
      <c r="K2896" s="3">
        <f t="shared" si="1428"/>
        <v>7.2292847919393236E-2</v>
      </c>
      <c r="L2896" s="7">
        <f t="shared" si="1429"/>
        <v>3.0710429308763006E-4</v>
      </c>
      <c r="M2896" s="7">
        <f t="shared" ref="M2896:M2921" si="1431">M2895</f>
        <v>8.3609712891069641E-5</v>
      </c>
      <c r="N2896" s="3">
        <f t="shared" si="1426"/>
        <v>1.367499020925449E-4</v>
      </c>
      <c r="O2896" s="3">
        <f t="shared" ref="O2896:O2921" si="1432">O2895</f>
        <v>0.2505247015271212</v>
      </c>
      <c r="P2896" s="3">
        <f t="shared" si="1430"/>
        <v>0.25066145142921376</v>
      </c>
    </row>
    <row r="2897" spans="1:16" x14ac:dyDescent="0.25">
      <c r="A2897" s="8">
        <f t="shared" si="1427"/>
        <v>0.24138070371007067</v>
      </c>
      <c r="B2897" s="8">
        <f t="shared" si="1417"/>
        <v>8.6192962899293291E-3</v>
      </c>
      <c r="C2897" s="8">
        <f t="shared" si="1418"/>
        <v>0.74705675140888106</v>
      </c>
      <c r="D2897" s="8">
        <f t="shared" si="1419"/>
        <v>5.2792564786593131E-4</v>
      </c>
      <c r="E2897" s="8">
        <f t="shared" si="1420"/>
        <v>4.8559574352134066E-2</v>
      </c>
      <c r="F2897" s="3">
        <f t="shared" si="1421"/>
        <v>0.44610575309301237</v>
      </c>
      <c r="G2897" s="7">
        <f t="shared" si="1422"/>
        <v>3.0902227165012998E-3</v>
      </c>
      <c r="H2897" s="3">
        <f t="shared" si="1423"/>
        <v>0.24447092642657198</v>
      </c>
      <c r="I2897" s="3">
        <f t="shared" si="1424"/>
        <v>9.3382093926110132E-2</v>
      </c>
      <c r="J2897" s="3">
        <f t="shared" si="1425"/>
        <v>0.6920179060738898</v>
      </c>
      <c r="K2897" s="3">
        <f t="shared" si="1428"/>
        <v>7.0170979574261397E-2</v>
      </c>
      <c r="L2897" s="7">
        <f t="shared" si="1429"/>
        <v>3.111490525417105E-4</v>
      </c>
      <c r="M2897" s="7">
        <f t="shared" si="1431"/>
        <v>8.3609712891069641E-5</v>
      </c>
      <c r="N2897" s="3">
        <f t="shared" si="1426"/>
        <v>1.3816556790147304E-4</v>
      </c>
      <c r="O2897" s="3">
        <f t="shared" si="1432"/>
        <v>0.2505247015271212</v>
      </c>
      <c r="P2897" s="3">
        <f t="shared" si="1430"/>
        <v>0.25066286709502267</v>
      </c>
    </row>
    <row r="2898" spans="1:16" x14ac:dyDescent="0.25">
      <c r="A2898" s="8">
        <f t="shared" si="1427"/>
        <v>0.24447667404429602</v>
      </c>
      <c r="B2898" s="8">
        <f t="shared" si="1417"/>
        <v>5.5233259557039838E-3</v>
      </c>
      <c r="C2898" s="8">
        <f t="shared" si="1418"/>
        <v>0.59676398474763381</v>
      </c>
      <c r="D2898" s="8">
        <f t="shared" si="1419"/>
        <v>2.7183798231938429E-4</v>
      </c>
      <c r="E2898" s="8">
        <f t="shared" si="1420"/>
        <v>4.8815662017680617E-2</v>
      </c>
      <c r="F2898" s="3">
        <f t="shared" si="1421"/>
        <v>0.44376547589150483</v>
      </c>
      <c r="G2898" s="7">
        <f t="shared" si="1422"/>
        <v>3.0578850557952445E-3</v>
      </c>
      <c r="H2898" s="3">
        <f t="shared" si="1423"/>
        <v>0.24753455910009126</v>
      </c>
      <c r="I2898" s="3">
        <f t="shared" si="1424"/>
        <v>7.4595498093454227E-2</v>
      </c>
      <c r="J2898" s="3">
        <f t="shared" si="1425"/>
        <v>0.71080450190654576</v>
      </c>
      <c r="K2898" s="3">
        <f t="shared" si="1428"/>
        <v>6.8676635962132304E-2</v>
      </c>
      <c r="L2898" s="7">
        <f t="shared" si="1429"/>
        <v>3.1685564097018887E-4</v>
      </c>
      <c r="M2898" s="7">
        <f t="shared" si="1431"/>
        <v>8.3609712891069641E-5</v>
      </c>
      <c r="N2898" s="3">
        <f t="shared" si="1426"/>
        <v>1.4016287385144047E-4</v>
      </c>
      <c r="O2898" s="3">
        <f t="shared" si="1432"/>
        <v>0.2505247015271212</v>
      </c>
      <c r="P2898" s="3">
        <f t="shared" si="1430"/>
        <v>0.25066486440097263</v>
      </c>
    </row>
    <row r="2899" spans="1:16" x14ac:dyDescent="0.25">
      <c r="A2899" s="8">
        <f t="shared" si="1427"/>
        <v>0.2460418266947367</v>
      </c>
      <c r="B2899" s="8">
        <f t="shared" si="1417"/>
        <v>3.9581733052632961E-3</v>
      </c>
      <c r="C2899" s="8">
        <f t="shared" si="1418"/>
        <v>0.50464980515819802</v>
      </c>
      <c r="D2899" s="8">
        <f t="shared" si="1419"/>
        <v>1.6522559438126617E-4</v>
      </c>
      <c r="E2899" s="8">
        <f t="shared" si="1420"/>
        <v>4.8922274405618735E-2</v>
      </c>
      <c r="F2899" s="3">
        <f t="shared" si="1421"/>
        <v>0.44279841338993287</v>
      </c>
      <c r="G2899" s="7">
        <f t="shared" si="1422"/>
        <v>3.0445719705068613E-3</v>
      </c>
      <c r="H2899" s="3">
        <f t="shared" si="1423"/>
        <v>0.24908639866524357</v>
      </c>
      <c r="I2899" s="3">
        <f t="shared" si="1424"/>
        <v>6.3081225644774752E-2</v>
      </c>
      <c r="J2899" s="3">
        <f t="shared" si="1425"/>
        <v>0.72231877435522529</v>
      </c>
      <c r="K2899" s="3">
        <f t="shared" si="1428"/>
        <v>6.7729479202986234E-2</v>
      </c>
      <c r="L2899" s="7">
        <f t="shared" si="1429"/>
        <v>3.2137065980064307E-4</v>
      </c>
      <c r="M2899" s="7">
        <f t="shared" si="1431"/>
        <v>8.3609712891069641E-5</v>
      </c>
      <c r="N2899" s="3">
        <f t="shared" si="1426"/>
        <v>1.4174313044209945E-4</v>
      </c>
      <c r="O2899" s="3">
        <f t="shared" si="1432"/>
        <v>0.2505247015271212</v>
      </c>
      <c r="P2899" s="3">
        <f t="shared" si="1430"/>
        <v>0.25066644465756327</v>
      </c>
    </row>
    <row r="2900" spans="1:16" x14ac:dyDescent="0.25">
      <c r="A2900" s="8">
        <f t="shared" si="1427"/>
        <v>0.24683184969089655</v>
      </c>
      <c r="B2900" s="8">
        <f t="shared" si="1417"/>
        <v>3.1681503091034457E-3</v>
      </c>
      <c r="C2900" s="8">
        <f t="shared" si="1418"/>
        <v>0.45124711852000177</v>
      </c>
      <c r="D2900" s="8">
        <f t="shared" si="1419"/>
        <v>1.1842936479798671E-4</v>
      </c>
      <c r="E2900" s="8">
        <f t="shared" si="1420"/>
        <v>4.8969070635202012E-2</v>
      </c>
      <c r="F2900" s="3">
        <f t="shared" si="1421"/>
        <v>0.44237526269617211</v>
      </c>
      <c r="G2900" s="7">
        <f t="shared" si="1422"/>
        <v>3.0387557926321003E-3</v>
      </c>
      <c r="H2900" s="3">
        <f t="shared" si="1423"/>
        <v>0.24987060548352866</v>
      </c>
      <c r="I2900" s="3">
        <f t="shared" si="1424"/>
        <v>5.6405889815000221E-2</v>
      </c>
      <c r="J2900" s="3">
        <f t="shared" si="1425"/>
        <v>0.72899411018499971</v>
      </c>
      <c r="K2900" s="3">
        <f t="shared" si="1428"/>
        <v>6.717347911463227E-2</v>
      </c>
      <c r="L2900" s="7">
        <f t="shared" si="1429"/>
        <v>3.2430061921861933E-4</v>
      </c>
      <c r="M2900" s="7">
        <f t="shared" si="1431"/>
        <v>8.3609712891069641E-5</v>
      </c>
      <c r="N2900" s="3">
        <f t="shared" si="1426"/>
        <v>1.4276861623839114E-4</v>
      </c>
      <c r="O2900" s="3">
        <f t="shared" si="1432"/>
        <v>0.2505247015271212</v>
      </c>
      <c r="P2900" s="3">
        <f t="shared" si="1430"/>
        <v>0.25066747014335961</v>
      </c>
    </row>
    <row r="2901" spans="1:16" x14ac:dyDescent="0.25">
      <c r="A2901" s="8">
        <f t="shared" si="1427"/>
        <v>0.24723028202081204</v>
      </c>
      <c r="B2901" s="8">
        <f t="shared" si="1417"/>
        <v>2.7697179791879578E-3</v>
      </c>
      <c r="C2901" s="8">
        <f t="shared" si="1418"/>
        <v>0.4218061962911821</v>
      </c>
      <c r="D2901" s="8">
        <f t="shared" si="1419"/>
        <v>9.6853057799104088E-5</v>
      </c>
      <c r="E2901" s="8">
        <f t="shared" si="1420"/>
        <v>4.8990646942200892E-2</v>
      </c>
      <c r="F2901" s="3">
        <f t="shared" si="1421"/>
        <v>0.44218043317110167</v>
      </c>
      <c r="G2901" s="7">
        <f t="shared" si="1422"/>
        <v>3.0360797434686817E-3</v>
      </c>
      <c r="H2901" s="3">
        <f t="shared" si="1423"/>
        <v>0.25026636176428074</v>
      </c>
      <c r="I2901" s="3">
        <f t="shared" si="1424"/>
        <v>5.2725774536397763E-2</v>
      </c>
      <c r="J2901" s="3">
        <f t="shared" si="1425"/>
        <v>0.73267422546360228</v>
      </c>
      <c r="K2901" s="3">
        <f t="shared" si="1428"/>
        <v>6.6865525276533208E-2</v>
      </c>
      <c r="L2901" s="7">
        <f t="shared" si="1429"/>
        <v>3.2600575198493383E-4</v>
      </c>
      <c r="M2901" s="7">
        <f t="shared" si="1431"/>
        <v>8.3609712891069641E-5</v>
      </c>
      <c r="N2901" s="3">
        <f t="shared" si="1426"/>
        <v>1.4336541270660121E-4</v>
      </c>
      <c r="O2901" s="3">
        <f t="shared" si="1432"/>
        <v>0.2505247015271212</v>
      </c>
      <c r="P2901" s="3">
        <f t="shared" si="1430"/>
        <v>0.25066806693982779</v>
      </c>
    </row>
    <row r="2902" spans="1:16" x14ac:dyDescent="0.25">
      <c r="A2902" s="8">
        <f t="shared" si="1427"/>
        <v>0.24743113460858557</v>
      </c>
      <c r="B2902" s="8">
        <f t="shared" si="1417"/>
        <v>2.5688653914144322E-3</v>
      </c>
      <c r="C2902" s="8">
        <f t="shared" si="1418"/>
        <v>0.40616943781399595</v>
      </c>
      <c r="D2902" s="8">
        <f t="shared" si="1419"/>
        <v>8.6532140758018364E-5</v>
      </c>
      <c r="E2902" s="8">
        <f t="shared" si="1420"/>
        <v>4.9000967859241983E-2</v>
      </c>
      <c r="F2902" s="3">
        <f t="shared" si="1421"/>
        <v>0.44208729812158465</v>
      </c>
      <c r="G2902" s="7">
        <f t="shared" si="1422"/>
        <v>3.034800918640417E-3</v>
      </c>
      <c r="H2902" s="3">
        <f t="shared" si="1423"/>
        <v>0.25046593552722596</v>
      </c>
      <c r="I2902" s="3">
        <f t="shared" si="1424"/>
        <v>5.0771179726749494E-2</v>
      </c>
      <c r="J2902" s="3">
        <f t="shared" si="1425"/>
        <v>0.73462882027325049</v>
      </c>
      <c r="K2902" s="3">
        <f t="shared" si="1428"/>
        <v>6.6701668253385055E-2</v>
      </c>
      <c r="L2902" s="7">
        <f t="shared" si="1429"/>
        <v>3.2693596098072196E-4</v>
      </c>
      <c r="M2902" s="7">
        <f t="shared" si="1431"/>
        <v>8.3609712891069641E-5</v>
      </c>
      <c r="N2902" s="3">
        <f t="shared" si="1426"/>
        <v>1.4369098585512705E-4</v>
      </c>
      <c r="O2902" s="3">
        <f t="shared" si="1432"/>
        <v>0.2505247015271212</v>
      </c>
      <c r="P2902" s="3">
        <f t="shared" si="1430"/>
        <v>0.25066839251297635</v>
      </c>
    </row>
    <row r="2903" spans="1:16" x14ac:dyDescent="0.25">
      <c r="A2903" s="8">
        <f t="shared" si="1427"/>
        <v>0.24753236310146076</v>
      </c>
      <c r="B2903" s="8">
        <f t="shared" si="1417"/>
        <v>2.4676368985392383E-3</v>
      </c>
      <c r="C2903" s="8">
        <f t="shared" si="1418"/>
        <v>0.39805920268333495</v>
      </c>
      <c r="D2903" s="8">
        <f t="shared" si="1419"/>
        <v>8.1478010685870003E-5</v>
      </c>
      <c r="E2903" s="8">
        <f t="shared" si="1420"/>
        <v>4.9006021989314127E-2</v>
      </c>
      <c r="F2903" s="3">
        <f t="shared" si="1421"/>
        <v>0.44204170440437907</v>
      </c>
      <c r="G2903" s="7">
        <f t="shared" si="1422"/>
        <v>3.0341749756634851E-3</v>
      </c>
      <c r="H2903" s="3">
        <f t="shared" si="1423"/>
        <v>0.25056653807712426</v>
      </c>
      <c r="I2903" s="3">
        <f t="shared" si="1424"/>
        <v>4.9757400335416868E-2</v>
      </c>
      <c r="J2903" s="3">
        <f t="shared" si="1425"/>
        <v>0.73564259966458312</v>
      </c>
      <c r="K2903" s="3">
        <f t="shared" si="1428"/>
        <v>6.6616617922423835E-2</v>
      </c>
      <c r="L2903" s="7">
        <f t="shared" si="1429"/>
        <v>3.2742493115874575E-4</v>
      </c>
      <c r="M2903" s="7">
        <f t="shared" si="1431"/>
        <v>8.3609712891069641E-5</v>
      </c>
      <c r="N2903" s="3">
        <f t="shared" si="1426"/>
        <v>1.4386212541743539E-4</v>
      </c>
      <c r="O2903" s="3">
        <f t="shared" si="1432"/>
        <v>0.2505247015271212</v>
      </c>
      <c r="P2903" s="3">
        <f t="shared" si="1430"/>
        <v>0.25066856365253865</v>
      </c>
    </row>
    <row r="2904" spans="1:16" x14ac:dyDescent="0.25">
      <c r="A2904" s="8">
        <f t="shared" si="1427"/>
        <v>0.24758337588916796</v>
      </c>
      <c r="B2904" s="8">
        <f t="shared" si="1417"/>
        <v>2.4166241108320441E-3</v>
      </c>
      <c r="C2904" s="8">
        <f t="shared" si="1418"/>
        <v>0.39390973741268143</v>
      </c>
      <c r="D2904" s="8">
        <f t="shared" si="1419"/>
        <v>7.8969419787955179E-5</v>
      </c>
      <c r="E2904" s="8">
        <f t="shared" si="1420"/>
        <v>4.9008530580212047E-2</v>
      </c>
      <c r="F2904" s="3">
        <f t="shared" si="1421"/>
        <v>0.44201907769464016</v>
      </c>
      <c r="G2904" s="7">
        <f t="shared" si="1422"/>
        <v>3.0338643640686388E-3</v>
      </c>
      <c r="H2904" s="3">
        <f t="shared" si="1423"/>
        <v>0.25061724025323662</v>
      </c>
      <c r="I2904" s="3">
        <f t="shared" si="1424"/>
        <v>4.9238717176585178E-2</v>
      </c>
      <c r="J2904" s="3">
        <f t="shared" si="1425"/>
        <v>0.73616128282341475</v>
      </c>
      <c r="K2904" s="3">
        <f t="shared" si="1428"/>
        <v>6.6573088973449684E-2</v>
      </c>
      <c r="L2904" s="7">
        <f t="shared" si="1429"/>
        <v>3.2767679275581379E-4</v>
      </c>
      <c r="M2904" s="7">
        <f t="shared" si="1431"/>
        <v>8.3609712891069641E-5</v>
      </c>
      <c r="N2904" s="3">
        <f t="shared" si="1426"/>
        <v>1.439502769764092E-4</v>
      </c>
      <c r="O2904" s="3">
        <f t="shared" si="1432"/>
        <v>0.2505247015271212</v>
      </c>
      <c r="P2904" s="3">
        <f t="shared" si="1430"/>
        <v>0.25066865180409759</v>
      </c>
    </row>
    <row r="2905" spans="1:16" x14ac:dyDescent="0.25">
      <c r="A2905" s="8">
        <f t="shared" si="1427"/>
        <v>0.24760908166459844</v>
      </c>
      <c r="B2905" s="8">
        <f t="shared" si="1417"/>
        <v>2.3909183354015595E-3</v>
      </c>
      <c r="C2905" s="8">
        <f t="shared" si="1418"/>
        <v>0.39180235346123427</v>
      </c>
      <c r="D2905" s="8">
        <f t="shared" si="1419"/>
        <v>7.7715185249518318E-5</v>
      </c>
      <c r="E2905" s="8">
        <f t="shared" si="1420"/>
        <v>4.9009784814750483E-2</v>
      </c>
      <c r="F2905" s="3">
        <f t="shared" si="1421"/>
        <v>0.44200776575772821</v>
      </c>
      <c r="G2905" s="7">
        <f t="shared" si="1422"/>
        <v>3.0337090836978059E-3</v>
      </c>
      <c r="H2905" s="3">
        <f t="shared" si="1423"/>
        <v>0.25064279074829626</v>
      </c>
      <c r="I2905" s="3">
        <f t="shared" si="1424"/>
        <v>4.8975294182654283E-2</v>
      </c>
      <c r="J2905" s="3">
        <f t="shared" si="1425"/>
        <v>0.73642470581734565</v>
      </c>
      <c r="K2905" s="3">
        <f t="shared" si="1428"/>
        <v>6.6550978569296274E-2</v>
      </c>
      <c r="L2905" s="7">
        <f t="shared" si="1429"/>
        <v>3.2780513900524045E-4</v>
      </c>
      <c r="M2905" s="7">
        <f t="shared" si="1431"/>
        <v>8.3609712891069641E-5</v>
      </c>
      <c r="N2905" s="3">
        <f t="shared" si="1426"/>
        <v>1.4399519816370851E-4</v>
      </c>
      <c r="O2905" s="3">
        <f t="shared" si="1432"/>
        <v>0.2505247015271212</v>
      </c>
      <c r="P2905" s="3">
        <f t="shared" si="1430"/>
        <v>0.25066869672528491</v>
      </c>
    </row>
    <row r="2906" spans="1:16" x14ac:dyDescent="0.25">
      <c r="A2906" s="8">
        <f t="shared" si="1427"/>
        <v>0.24762203465309277</v>
      </c>
      <c r="B2906" s="8">
        <f t="shared" si="1417"/>
        <v>2.3779653469072348E-3</v>
      </c>
      <c r="C2906" s="8">
        <f t="shared" si="1418"/>
        <v>0.39073620412223287</v>
      </c>
      <c r="D2906" s="8">
        <f t="shared" si="1419"/>
        <v>7.7085704909498568E-5</v>
      </c>
      <c r="E2906" s="8">
        <f t="shared" si="1420"/>
        <v>4.9010414295090503E-2</v>
      </c>
      <c r="F2906" s="3">
        <f t="shared" si="1421"/>
        <v>0.44200208869495122</v>
      </c>
      <c r="G2906" s="7">
        <f t="shared" si="1422"/>
        <v>3.0336311554456448E-3</v>
      </c>
      <c r="H2906" s="3">
        <f t="shared" si="1423"/>
        <v>0.25065566580853843</v>
      </c>
      <c r="I2906" s="3">
        <f t="shared" si="1424"/>
        <v>4.8842025515279108E-2</v>
      </c>
      <c r="J2906" s="3">
        <f t="shared" si="1425"/>
        <v>0.73655797448472082</v>
      </c>
      <c r="K2906" s="3">
        <f t="shared" si="1428"/>
        <v>6.653979183291997E-2</v>
      </c>
      <c r="L2906" s="7">
        <f t="shared" si="1429"/>
        <v>3.2787018156305627E-4</v>
      </c>
      <c r="M2906" s="7">
        <f t="shared" si="1431"/>
        <v>8.3609712891069641E-5</v>
      </c>
      <c r="N2906" s="3">
        <f t="shared" si="1426"/>
        <v>1.4401796305894406E-4</v>
      </c>
      <c r="O2906" s="3">
        <f t="shared" si="1432"/>
        <v>0.2505247015271212</v>
      </c>
      <c r="P2906" s="3">
        <f t="shared" si="1430"/>
        <v>0.25066871949018016</v>
      </c>
    </row>
    <row r="2907" spans="1:16" x14ac:dyDescent="0.25">
      <c r="A2907" s="8">
        <f t="shared" si="1427"/>
        <v>0.24762856149391363</v>
      </c>
      <c r="B2907" s="8">
        <f t="shared" si="1417"/>
        <v>2.3714385060863707E-3</v>
      </c>
      <c r="C2907" s="8">
        <f t="shared" si="1418"/>
        <v>0.390197895841363</v>
      </c>
      <c r="D2907" s="8">
        <f t="shared" si="1419"/>
        <v>7.6769160214266302E-5</v>
      </c>
      <c r="E2907" s="8">
        <f t="shared" si="1420"/>
        <v>4.9010730839785729E-2</v>
      </c>
      <c r="F2907" s="3">
        <f t="shared" si="1421"/>
        <v>0.44199923394428625</v>
      </c>
      <c r="G2907" s="7">
        <f t="shared" si="1422"/>
        <v>3.0335919690580105E-3</v>
      </c>
      <c r="H2907" s="3">
        <f t="shared" si="1423"/>
        <v>0.25066215346297166</v>
      </c>
      <c r="I2907" s="3">
        <f t="shared" si="1424"/>
        <v>4.8774736980170375E-2</v>
      </c>
      <c r="J2907" s="3">
        <f t="shared" si="1425"/>
        <v>0.73662526301982956</v>
      </c>
      <c r="K2907" s="3">
        <f t="shared" si="1428"/>
        <v>6.6534143342931187E-2</v>
      </c>
      <c r="L2907" s="7">
        <f t="shared" si="1429"/>
        <v>3.2790305032976449E-4</v>
      </c>
      <c r="M2907" s="7">
        <f t="shared" si="1431"/>
        <v>8.3609712891069641E-5</v>
      </c>
      <c r="N2907" s="3">
        <f t="shared" si="1426"/>
        <v>1.4402946712729193E-4</v>
      </c>
      <c r="O2907" s="3">
        <f t="shared" si="1432"/>
        <v>0.2505247015271212</v>
      </c>
      <c r="P2907" s="3">
        <f t="shared" si="1430"/>
        <v>0.25066873099424847</v>
      </c>
    </row>
    <row r="2908" spans="1:16" x14ac:dyDescent="0.25">
      <c r="A2908" s="8">
        <f t="shared" si="1427"/>
        <v>0.24763185025955203</v>
      </c>
      <c r="B2908" s="8">
        <f t="shared" si="1417"/>
        <v>2.3681497404479668E-3</v>
      </c>
      <c r="C2908" s="8">
        <f t="shared" si="1418"/>
        <v>0.38992637333778601</v>
      </c>
      <c r="D2908" s="8">
        <f t="shared" si="1419"/>
        <v>7.6609821968521511E-5</v>
      </c>
      <c r="E2908" s="8">
        <f t="shared" si="1420"/>
        <v>4.901089017803148E-2</v>
      </c>
      <c r="F2908" s="3">
        <f t="shared" si="1421"/>
        <v>0.44199779697013003</v>
      </c>
      <c r="G2908" s="7">
        <f t="shared" si="1422"/>
        <v>3.0335722441995074E-3</v>
      </c>
      <c r="H2908" s="3">
        <f t="shared" si="1423"/>
        <v>0.25066542250375157</v>
      </c>
      <c r="I2908" s="3">
        <f t="shared" si="1424"/>
        <v>4.8740796667223252E-2</v>
      </c>
      <c r="J2908" s="3">
        <f t="shared" si="1425"/>
        <v>0.73665920333277679</v>
      </c>
      <c r="K2908" s="3">
        <f t="shared" si="1428"/>
        <v>6.6531294194516991E-2</v>
      </c>
      <c r="L2908" s="7">
        <f t="shared" si="1429"/>
        <v>3.279196364948298E-4</v>
      </c>
      <c r="M2908" s="7">
        <f>M2900</f>
        <v>8.3609712891069641E-5</v>
      </c>
      <c r="N2908" s="3">
        <f t="shared" si="1426"/>
        <v>1.4403527228506479E-4</v>
      </c>
      <c r="O2908" s="3">
        <f>O2900</f>
        <v>0.2505247015271212</v>
      </c>
      <c r="P2908" s="3">
        <f t="shared" si="1430"/>
        <v>0.25066873679940627</v>
      </c>
    </row>
    <row r="2909" spans="1:16" x14ac:dyDescent="0.25">
      <c r="A2909" s="8">
        <f t="shared" si="1427"/>
        <v>0.24763350740737938</v>
      </c>
      <c r="B2909" s="8">
        <f t="shared" si="1417"/>
        <v>2.3664925926206171E-3</v>
      </c>
      <c r="C2909" s="8">
        <f t="shared" si="1418"/>
        <v>0.38978948744729358</v>
      </c>
      <c r="D2909" s="8">
        <f t="shared" si="1419"/>
        <v>7.6529575890878047E-5</v>
      </c>
      <c r="E2909" s="8">
        <f t="shared" si="1420"/>
        <v>4.9010970424109124E-2</v>
      </c>
      <c r="F2909" s="3">
        <f t="shared" si="1421"/>
        <v>0.4419970732833875</v>
      </c>
      <c r="G2909" s="7">
        <f t="shared" si="1422"/>
        <v>3.0335623104205001E-3</v>
      </c>
      <c r="H2909" s="3">
        <f t="shared" si="1423"/>
        <v>0.2506670697177999</v>
      </c>
      <c r="I2909" s="3">
        <f t="shared" si="1424"/>
        <v>4.8723685930911698E-2</v>
      </c>
      <c r="J2909" s="3">
        <f t="shared" si="1425"/>
        <v>0.73667631406908829</v>
      </c>
      <c r="K2909" s="3">
        <f t="shared" si="1428"/>
        <v>6.6529857806060383E-2</v>
      </c>
      <c r="L2909" s="7">
        <f t="shared" si="1429"/>
        <v>3.2792800009885827E-4</v>
      </c>
      <c r="M2909" s="7">
        <f t="shared" si="1431"/>
        <v>8.3609712891069641E-5</v>
      </c>
      <c r="N2909" s="3">
        <f t="shared" si="1426"/>
        <v>1.4403819954647475E-4</v>
      </c>
      <c r="O2909" s="3">
        <f t="shared" si="1432"/>
        <v>0.2505247015271212</v>
      </c>
      <c r="P2909" s="3">
        <f t="shared" si="1430"/>
        <v>0.25066873972666764</v>
      </c>
    </row>
    <row r="2910" spans="1:16" x14ac:dyDescent="0.25">
      <c r="A2910" s="8">
        <f t="shared" si="1427"/>
        <v>0.24763434241181326</v>
      </c>
      <c r="B2910" s="8">
        <f t="shared" si="1417"/>
        <v>2.3656575881867425E-3</v>
      </c>
      <c r="C2910" s="8">
        <f t="shared" si="1418"/>
        <v>0.38972049533421016</v>
      </c>
      <c r="D2910" s="8">
        <f t="shared" si="1419"/>
        <v>7.6489152000366184E-5</v>
      </c>
      <c r="E2910" s="8">
        <f t="shared" si="1420"/>
        <v>4.9011010847999636E-2</v>
      </c>
      <c r="F2910" s="3">
        <f t="shared" si="1421"/>
        <v>0.44199670872772973</v>
      </c>
      <c r="G2910" s="7">
        <f t="shared" si="1422"/>
        <v>3.0335573063066078E-3</v>
      </c>
      <c r="H2910" s="3">
        <f t="shared" si="1423"/>
        <v>0.25066789971811987</v>
      </c>
      <c r="I2910" s="3">
        <f t="shared" si="1424"/>
        <v>4.871506191677627E-2</v>
      </c>
      <c r="J2910" s="3">
        <f t="shared" si="1425"/>
        <v>0.73668493808322366</v>
      </c>
      <c r="K2910" s="3">
        <f t="shared" si="1428"/>
        <v>6.6529133845903116E-2</v>
      </c>
      <c r="L2910" s="7">
        <f t="shared" si="1429"/>
        <v>3.2793221591732001E-4</v>
      </c>
      <c r="M2910" s="7">
        <f t="shared" si="1431"/>
        <v>8.3609712891069641E-5</v>
      </c>
      <c r="N2910" s="3">
        <f t="shared" si="1426"/>
        <v>1.4403967508293638E-4</v>
      </c>
      <c r="O2910" s="3">
        <f t="shared" si="1432"/>
        <v>0.2505247015271212</v>
      </c>
      <c r="P2910" s="3">
        <f t="shared" si="1430"/>
        <v>0.25066874120220412</v>
      </c>
    </row>
    <row r="2911" spans="1:16" x14ac:dyDescent="0.25">
      <c r="A2911" s="8">
        <f t="shared" si="1427"/>
        <v>0.24763476315385538</v>
      </c>
      <c r="B2911" s="8">
        <f t="shared" si="1417"/>
        <v>2.3652368461446194E-3</v>
      </c>
      <c r="C2911" s="8">
        <f t="shared" si="1418"/>
        <v>0.38968572701833093</v>
      </c>
      <c r="D2911" s="8">
        <f t="shared" si="1419"/>
        <v>7.646878588694981E-5</v>
      </c>
      <c r="E2911" s="8">
        <f t="shared" si="1420"/>
        <v>4.901103121411305E-2</v>
      </c>
      <c r="F2911" s="3">
        <f t="shared" si="1421"/>
        <v>0.44199652505979059</v>
      </c>
      <c r="G2911" s="7">
        <f t="shared" si="1422"/>
        <v>3.0335547851697217E-3</v>
      </c>
      <c r="H2911" s="3">
        <f t="shared" si="1423"/>
        <v>0.25066831793902511</v>
      </c>
      <c r="I2911" s="3">
        <f t="shared" si="1424"/>
        <v>4.8710715877291366E-2</v>
      </c>
      <c r="J2911" s="3">
        <f t="shared" si="1425"/>
        <v>0.73668928412270862</v>
      </c>
      <c r="K2911" s="3">
        <f t="shared" si="1428"/>
        <v>6.6528769008060387E-2</v>
      </c>
      <c r="L2911" s="7">
        <f t="shared" si="1429"/>
        <v>3.2793434058069895E-4</v>
      </c>
      <c r="M2911" s="7">
        <f t="shared" si="1431"/>
        <v>8.3609712891069641E-5</v>
      </c>
      <c r="N2911" s="3">
        <f t="shared" si="1426"/>
        <v>1.4404041871511898E-4</v>
      </c>
      <c r="O2911" s="3">
        <f t="shared" si="1432"/>
        <v>0.2505247015271212</v>
      </c>
      <c r="P2911" s="3">
        <f t="shared" si="1430"/>
        <v>0.25066874194583633</v>
      </c>
    </row>
    <row r="2912" spans="1:16" x14ac:dyDescent="0.25">
      <c r="A2912" s="8">
        <f t="shared" si="1427"/>
        <v>0.24763497515726099</v>
      </c>
      <c r="B2912" s="8">
        <f t="shared" si="1417"/>
        <v>2.3650248427390108E-3</v>
      </c>
      <c r="C2912" s="8">
        <f t="shared" si="1418"/>
        <v>0.38966820680666325</v>
      </c>
      <c r="D2912" s="8">
        <f t="shared" si="1419"/>
        <v>7.6458524494028238E-5</v>
      </c>
      <c r="E2912" s="8">
        <f t="shared" si="1420"/>
        <v>4.9011041475505973E-2</v>
      </c>
      <c r="F2912" s="3">
        <f t="shared" si="1421"/>
        <v>0.4419964325194185</v>
      </c>
      <c r="G2912" s="7">
        <f t="shared" si="1422"/>
        <v>3.0335535149051684E-3</v>
      </c>
      <c r="H2912" s="3">
        <f t="shared" si="1423"/>
        <v>0.25066852867216616</v>
      </c>
      <c r="I2912" s="3">
        <f t="shared" si="1424"/>
        <v>4.8708525850832907E-2</v>
      </c>
      <c r="J2912" s="3">
        <f t="shared" si="1425"/>
        <v>0.73669147414916702</v>
      </c>
      <c r="K2912" s="3">
        <f t="shared" si="1428"/>
        <v>6.6528585161258563E-2</v>
      </c>
      <c r="L2912" s="7">
        <f t="shared" si="1429"/>
        <v>3.2793541125636198E-4</v>
      </c>
      <c r="M2912" s="7">
        <f t="shared" si="1431"/>
        <v>8.3609712891069641E-5</v>
      </c>
      <c r="N2912" s="3">
        <f t="shared" si="1426"/>
        <v>1.4404079345160106E-4</v>
      </c>
      <c r="O2912" s="3">
        <f t="shared" si="1432"/>
        <v>0.2505247015271212</v>
      </c>
      <c r="P2912" s="3">
        <f t="shared" si="1430"/>
        <v>0.25066874232057279</v>
      </c>
    </row>
    <row r="2913" spans="1:16" x14ac:dyDescent="0.25">
      <c r="A2913" s="8">
        <f t="shared" si="1427"/>
        <v>0.24763508198146431</v>
      </c>
      <c r="B2913" s="8">
        <f t="shared" si="1417"/>
        <v>2.3649180185356944E-3</v>
      </c>
      <c r="C2913" s="8">
        <f t="shared" si="1418"/>
        <v>0.38965937843373055</v>
      </c>
      <c r="D2913" s="8">
        <f t="shared" si="1419"/>
        <v>7.6453354159471045E-5</v>
      </c>
      <c r="E2913" s="8">
        <f t="shared" si="1420"/>
        <v>4.9011046645840529E-2</v>
      </c>
      <c r="F2913" s="3">
        <f t="shared" si="1421"/>
        <v>0.4419963858917787</v>
      </c>
      <c r="G2913" s="7">
        <f t="shared" si="1422"/>
        <v>3.0335528748663683E-3</v>
      </c>
      <c r="H2913" s="3">
        <f t="shared" si="1423"/>
        <v>0.25066863485633067</v>
      </c>
      <c r="I2913" s="3">
        <f t="shared" si="1424"/>
        <v>4.8707422304216319E-2</v>
      </c>
      <c r="J2913" s="3">
        <f t="shared" si="1425"/>
        <v>0.73669257769578367</v>
      </c>
      <c r="K2913" s="3">
        <f t="shared" si="1428"/>
        <v>6.6528492521448462E-2</v>
      </c>
      <c r="L2913" s="7">
        <f t="shared" si="1429"/>
        <v>3.2793595077363323E-4</v>
      </c>
      <c r="M2913" s="7">
        <f t="shared" si="1431"/>
        <v>8.3609712891069641E-5</v>
      </c>
      <c r="N2913" s="3">
        <f t="shared" si="1426"/>
        <v>1.4404098228264599E-4</v>
      </c>
      <c r="O2913" s="3">
        <f t="shared" si="1432"/>
        <v>0.2505247015271212</v>
      </c>
      <c r="P2913" s="3">
        <f t="shared" si="1430"/>
        <v>0.25066874250940385</v>
      </c>
    </row>
    <row r="2914" spans="1:16" x14ac:dyDescent="0.25">
      <c r="A2914" s="8">
        <f t="shared" si="1427"/>
        <v>0.24763513580800089</v>
      </c>
      <c r="B2914" s="8">
        <f t="shared" si="1417"/>
        <v>2.3648641919991054E-3</v>
      </c>
      <c r="C2914" s="8">
        <f t="shared" si="1418"/>
        <v>0.38965492992190454</v>
      </c>
      <c r="D2914" s="8">
        <f t="shared" si="1419"/>
        <v>7.6450748977194977E-5</v>
      </c>
      <c r="E2914" s="8">
        <f t="shared" si="1420"/>
        <v>4.9011049251022801E-2</v>
      </c>
      <c r="F2914" s="3">
        <f t="shared" si="1421"/>
        <v>0.44199636239746126</v>
      </c>
      <c r="G2914" s="7">
        <f t="shared" si="1422"/>
        <v>3.0335525523693774E-3</v>
      </c>
      <c r="H2914" s="3">
        <f t="shared" si="1423"/>
        <v>0.25066868836037026</v>
      </c>
      <c r="I2914" s="3">
        <f t="shared" si="1424"/>
        <v>4.8706866240238067E-2</v>
      </c>
      <c r="J2914" s="3">
        <f t="shared" si="1425"/>
        <v>0.73669313375976198</v>
      </c>
      <c r="K2914" s="3">
        <f t="shared" si="1428"/>
        <v>6.6528445841339226E-2</v>
      </c>
      <c r="L2914" s="7">
        <f t="shared" si="1429"/>
        <v>3.2793622263187542E-4</v>
      </c>
      <c r="M2914" s="7">
        <f t="shared" si="1431"/>
        <v>8.3609712891069641E-5</v>
      </c>
      <c r="N2914" s="3">
        <f t="shared" si="1426"/>
        <v>1.4404107743303077E-4</v>
      </c>
      <c r="O2914" s="3">
        <f t="shared" si="1432"/>
        <v>0.2505247015271212</v>
      </c>
      <c r="P2914" s="3">
        <f t="shared" si="1430"/>
        <v>0.25066874260455424</v>
      </c>
    </row>
    <row r="2915" spans="1:16" x14ac:dyDescent="0.25">
      <c r="A2915" s="8">
        <f t="shared" si="1427"/>
        <v>0.24763516293009288</v>
      </c>
      <c r="B2915" s="8">
        <f t="shared" si="1417"/>
        <v>2.3648370699071164E-3</v>
      </c>
      <c r="C2915" s="8">
        <f t="shared" si="1418"/>
        <v>0.38965268838868994</v>
      </c>
      <c r="D2915" s="8">
        <f t="shared" si="1419"/>
        <v>7.6449436290201584E-5</v>
      </c>
      <c r="E2915" s="8">
        <f t="shared" si="1420"/>
        <v>4.9011050563709795E-2</v>
      </c>
      <c r="F2915" s="3">
        <f t="shared" si="1421"/>
        <v>0.44199635055925601</v>
      </c>
      <c r="G2915" s="7">
        <f t="shared" si="1422"/>
        <v>3.033552389871129E-3</v>
      </c>
      <c r="H2915" s="3">
        <f t="shared" si="1423"/>
        <v>0.25066871531996399</v>
      </c>
      <c r="I2915" s="3">
        <f t="shared" si="1424"/>
        <v>4.8706586048586242E-2</v>
      </c>
      <c r="J2915" s="3">
        <f t="shared" si="1425"/>
        <v>0.73669341395141374</v>
      </c>
      <c r="K2915" s="3">
        <f t="shared" si="1428"/>
        <v>6.6528422319983113E-2</v>
      </c>
      <c r="L2915" s="7">
        <f t="shared" si="1429"/>
        <v>3.2793635961733843E-4</v>
      </c>
      <c r="M2915" s="7">
        <f t="shared" si="1431"/>
        <v>8.3609712891069641E-5</v>
      </c>
      <c r="N2915" s="3">
        <f t="shared" si="1426"/>
        <v>1.4404112537794281E-4</v>
      </c>
      <c r="O2915" s="3">
        <f t="shared" si="1432"/>
        <v>0.2505247015271212</v>
      </c>
      <c r="P2915" s="3">
        <f t="shared" si="1430"/>
        <v>0.25066874265249917</v>
      </c>
    </row>
    <row r="2916" spans="1:16" x14ac:dyDescent="0.25">
      <c r="A2916" s="8">
        <f t="shared" si="1427"/>
        <v>0.24763517659636047</v>
      </c>
      <c r="B2916" s="8">
        <f t="shared" si="1417"/>
        <v>2.3648234036395266E-3</v>
      </c>
      <c r="C2916" s="8">
        <f t="shared" si="1418"/>
        <v>0.38965155892111181</v>
      </c>
      <c r="D2916" s="8">
        <f t="shared" si="1419"/>
        <v>7.6448774856891118E-5</v>
      </c>
      <c r="E2916" s="8">
        <f t="shared" si="1420"/>
        <v>4.9011051225143105E-2</v>
      </c>
      <c r="F2916" s="3">
        <f t="shared" si="1421"/>
        <v>0.44199634459425219</v>
      </c>
      <c r="G2916" s="7">
        <f t="shared" si="1422"/>
        <v>3.0335523079919398E-3</v>
      </c>
      <c r="H2916" s="3">
        <f t="shared" si="1423"/>
        <v>0.25066872890435243</v>
      </c>
      <c r="I2916" s="3">
        <f t="shared" si="1424"/>
        <v>4.8706444865138976E-2</v>
      </c>
      <c r="J2916" s="3">
        <f t="shared" si="1425"/>
        <v>0.73669355513486101</v>
      </c>
      <c r="K2916" s="3">
        <f t="shared" si="1428"/>
        <v>6.6528410468001203E-2</v>
      </c>
      <c r="L2916" s="7">
        <f t="shared" si="1429"/>
        <v>3.2793642864193117E-4</v>
      </c>
      <c r="M2916" s="7">
        <f t="shared" si="1431"/>
        <v>8.3609712891069641E-5</v>
      </c>
      <c r="N2916" s="3">
        <f t="shared" si="1426"/>
        <v>1.4404114953655027E-4</v>
      </c>
      <c r="O2916" s="3">
        <f t="shared" si="1432"/>
        <v>0.2505247015271212</v>
      </c>
      <c r="P2916" s="3">
        <f t="shared" si="1430"/>
        <v>0.25066874267665773</v>
      </c>
    </row>
    <row r="2917" spans="1:16" x14ac:dyDescent="0.25">
      <c r="A2917" s="8">
        <f t="shared" si="1427"/>
        <v>0.24763518348251312</v>
      </c>
      <c r="B2917" s="8">
        <f t="shared" si="1417"/>
        <v>2.3648165174868785E-3</v>
      </c>
      <c r="C2917" s="8">
        <f t="shared" si="1418"/>
        <v>0.3896509898042817</v>
      </c>
      <c r="D2917" s="8">
        <f t="shared" si="1419"/>
        <v>7.6448441574894933E-5</v>
      </c>
      <c r="E2917" s="8">
        <f t="shared" si="1420"/>
        <v>4.9011051558425105E-2</v>
      </c>
      <c r="F2917" s="3">
        <f t="shared" si="1421"/>
        <v>0.44199634158861528</v>
      </c>
      <c r="G2917" s="7">
        <f t="shared" si="1422"/>
        <v>3.0335522667347807E-3</v>
      </c>
      <c r="H2917" s="3">
        <f t="shared" si="1423"/>
        <v>0.25066873574924792</v>
      </c>
      <c r="I2917" s="3">
        <f t="shared" si="1424"/>
        <v>4.8706373725535212E-2</v>
      </c>
      <c r="J2917" s="3">
        <f t="shared" si="1425"/>
        <v>0.73669362627446477</v>
      </c>
      <c r="K2917" s="3">
        <f t="shared" si="1428"/>
        <v>6.6528404496016907E-2</v>
      </c>
      <c r="L2917" s="7">
        <f t="shared" si="1429"/>
        <v>3.2793646342211755E-4</v>
      </c>
      <c r="M2917" s="7">
        <f t="shared" si="1431"/>
        <v>8.3609712891069641E-5</v>
      </c>
      <c r="N2917" s="3">
        <f t="shared" si="1426"/>
        <v>1.440411617096155E-4</v>
      </c>
      <c r="O2917" s="3">
        <f t="shared" si="1432"/>
        <v>0.2505247015271212</v>
      </c>
      <c r="P2917" s="3">
        <f t="shared" si="1430"/>
        <v>0.25066874268883083</v>
      </c>
    </row>
    <row r="2918" spans="1:16" x14ac:dyDescent="0.25">
      <c r="A2918" s="8">
        <f t="shared" si="1427"/>
        <v>0.24763518695230458</v>
      </c>
      <c r="B2918" s="8">
        <f t="shared" si="1417"/>
        <v>2.3648130476954243E-3</v>
      </c>
      <c r="C2918" s="8">
        <f t="shared" si="1418"/>
        <v>0.38965070303764193</v>
      </c>
      <c r="D2918" s="8">
        <f t="shared" si="1419"/>
        <v>7.6448273641096989E-5</v>
      </c>
      <c r="E2918" s="8">
        <f t="shared" si="1420"/>
        <v>4.9011051726358904E-2</v>
      </c>
      <c r="F2918" s="3">
        <f t="shared" si="1421"/>
        <v>0.44199634007413796</v>
      </c>
      <c r="G2918" s="7">
        <f t="shared" si="1422"/>
        <v>3.0335522459461646E-3</v>
      </c>
      <c r="H2918" s="3">
        <f t="shared" si="1423"/>
        <v>0.25066873919825072</v>
      </c>
      <c r="I2918" s="3">
        <f t="shared" si="1424"/>
        <v>4.8706337879705242E-2</v>
      </c>
      <c r="J2918" s="3">
        <f t="shared" si="1425"/>
        <v>0.73669366212029475</v>
      </c>
      <c r="K2918" s="3">
        <f t="shared" si="1428"/>
        <v>6.6528401486852864E-2</v>
      </c>
      <c r="L2918" s="7">
        <f t="shared" si="1429"/>
        <v>3.2793648094716884E-4</v>
      </c>
      <c r="M2918" s="7">
        <f t="shared" si="1431"/>
        <v>8.3609712891069641E-5</v>
      </c>
      <c r="N2918" s="3">
        <f t="shared" si="1426"/>
        <v>1.4404116784338345E-4</v>
      </c>
      <c r="O2918" s="3">
        <f t="shared" si="1432"/>
        <v>0.2505247015271212</v>
      </c>
      <c r="P2918" s="3">
        <f t="shared" si="1430"/>
        <v>0.25066874269496459</v>
      </c>
    </row>
    <row r="2919" spans="1:16" x14ac:dyDescent="0.25">
      <c r="A2919" s="8">
        <f t="shared" si="1427"/>
        <v>0.24763518870066151</v>
      </c>
      <c r="B2919" s="8">
        <f t="shared" si="1417"/>
        <v>2.3648112993384929E-3</v>
      </c>
      <c r="C2919" s="8">
        <f t="shared" si="1418"/>
        <v>0.38965055854172004</v>
      </c>
      <c r="D2919" s="8">
        <f t="shared" si="1419"/>
        <v>7.6448189022737794E-5</v>
      </c>
      <c r="E2919" s="8">
        <f t="shared" si="1420"/>
        <v>4.9011051810977264E-2</v>
      </c>
      <c r="F2919" s="3">
        <f t="shared" si="1421"/>
        <v>0.44199633931102428</v>
      </c>
      <c r="G2919" s="7">
        <f t="shared" si="1422"/>
        <v>3.0335522354712125E-3</v>
      </c>
      <c r="H2919" s="3">
        <f t="shared" si="1423"/>
        <v>0.25066874093613273</v>
      </c>
      <c r="I2919" s="3">
        <f t="shared" si="1424"/>
        <v>4.8706319817715005E-2</v>
      </c>
      <c r="J2919" s="3">
        <f t="shared" si="1425"/>
        <v>0.73669368018228498</v>
      </c>
      <c r="K2919" s="3">
        <f t="shared" si="1428"/>
        <v>6.6528399970595828E-2</v>
      </c>
      <c r="L2919" s="7">
        <f t="shared" si="1429"/>
        <v>3.2793648977769065E-4</v>
      </c>
      <c r="M2919" s="7">
        <f t="shared" si="1431"/>
        <v>8.3609712891069641E-5</v>
      </c>
      <c r="N2919" s="3">
        <f t="shared" si="1426"/>
        <v>1.4404117093406608E-4</v>
      </c>
      <c r="O2919" s="3">
        <f t="shared" si="1432"/>
        <v>0.2505247015271212</v>
      </c>
      <c r="P2919" s="3">
        <f t="shared" si="1430"/>
        <v>0.25066874269805528</v>
      </c>
    </row>
    <row r="2920" spans="1:16" x14ac:dyDescent="0.25">
      <c r="A2920" s="8">
        <f t="shared" si="1427"/>
        <v>0.24763518958162278</v>
      </c>
      <c r="B2920" s="8">
        <f t="shared" si="1417"/>
        <v>2.3648104183772167E-3</v>
      </c>
      <c r="C2920" s="8">
        <f t="shared" si="1418"/>
        <v>0.38965048573316174</v>
      </c>
      <c r="D2920" s="8">
        <f t="shared" si="1419"/>
        <v>7.6448146385289968E-5</v>
      </c>
      <c r="E2920" s="8">
        <f t="shared" si="1420"/>
        <v>4.9011051853614707E-2</v>
      </c>
      <c r="F2920" s="3">
        <f t="shared" si="1421"/>
        <v>0.44199633892650703</v>
      </c>
      <c r="G2920" s="7">
        <f t="shared" si="1422"/>
        <v>3.0335522301930999E-3</v>
      </c>
      <c r="H2920" s="3">
        <f t="shared" si="1423"/>
        <v>0.25066874181181587</v>
      </c>
      <c r="I2920" s="3">
        <f t="shared" si="1424"/>
        <v>4.8706310716645218E-2</v>
      </c>
      <c r="J2920" s="3">
        <f t="shared" si="1425"/>
        <v>0.73669368928335477</v>
      </c>
      <c r="K2920" s="3">
        <f t="shared" si="1428"/>
        <v>6.652839920658471E-2</v>
      </c>
      <c r="L2920" s="7">
        <f t="shared" si="1429"/>
        <v>3.2793649422721175E-4</v>
      </c>
      <c r="M2920" s="7">
        <f t="shared" si="1431"/>
        <v>8.3609712891069641E-5</v>
      </c>
      <c r="N2920" s="3">
        <f t="shared" si="1426"/>
        <v>1.4404117249139847E-4</v>
      </c>
      <c r="O2920" s="3">
        <f t="shared" si="1432"/>
        <v>0.2505247015271212</v>
      </c>
      <c r="P2920" s="3">
        <f t="shared" si="1430"/>
        <v>0.25066874269961259</v>
      </c>
    </row>
    <row r="2921" spans="1:16" x14ac:dyDescent="0.25">
      <c r="A2921" s="8">
        <f t="shared" si="1427"/>
        <v>0.24763519002552115</v>
      </c>
      <c r="B2921" s="8">
        <f t="shared" si="1417"/>
        <v>2.3648099744788542E-3</v>
      </c>
      <c r="C2921" s="8">
        <f t="shared" si="1418"/>
        <v>0.38965044904641433</v>
      </c>
      <c r="D2921" s="8">
        <f t="shared" si="1419"/>
        <v>7.6448124901155618E-5</v>
      </c>
      <c r="E2921" s="8">
        <f t="shared" si="1420"/>
        <v>4.9011051875098841E-2</v>
      </c>
      <c r="F2921" s="3">
        <f t="shared" si="1421"/>
        <v>0.44199633873275668</v>
      </c>
      <c r="G2921" s="7">
        <f t="shared" si="1422"/>
        <v>3.0335522275335676E-3</v>
      </c>
      <c r="H2921" s="3">
        <f t="shared" si="1423"/>
        <v>0.25066874225305469</v>
      </c>
      <c r="I2921" s="3">
        <f t="shared" si="1424"/>
        <v>4.8706306130801791E-2</v>
      </c>
      <c r="J2921" s="3">
        <f t="shared" si="1425"/>
        <v>0.73669369386919814</v>
      </c>
      <c r="K2921" s="3">
        <f t="shared" si="1428"/>
        <v>6.6528398821615112E-2</v>
      </c>
      <c r="L2921" s="7">
        <f t="shared" si="1429"/>
        <v>3.2793649646923446E-4</v>
      </c>
      <c r="M2921" s="7">
        <f t="shared" si="1431"/>
        <v>8.3609712891069641E-5</v>
      </c>
      <c r="N2921" s="3">
        <f t="shared" si="1426"/>
        <v>1.4404117327610643E-4</v>
      </c>
      <c r="O2921" s="3">
        <f t="shared" si="1432"/>
        <v>0.2505247015271212</v>
      </c>
      <c r="P2921" s="3">
        <f t="shared" si="1430"/>
        <v>0.2506687427003973</v>
      </c>
    </row>
    <row r="2923" spans="1:16" x14ac:dyDescent="0.25">
      <c r="A2923" s="5" t="s">
        <v>75</v>
      </c>
      <c r="B2923" s="5"/>
      <c r="C2923" s="5"/>
      <c r="D2923" s="5"/>
      <c r="E2923" s="5"/>
      <c r="F2923">
        <f>F2890+1</f>
        <v>89</v>
      </c>
      <c r="G2923" t="s">
        <v>76</v>
      </c>
      <c r="H2923">
        <f>D$18/100</f>
        <v>0.7</v>
      </c>
      <c r="K2923" t="s">
        <v>15</v>
      </c>
    </row>
    <row r="2924" spans="1:16" x14ac:dyDescent="0.25">
      <c r="A2924" s="1" t="s">
        <v>82</v>
      </c>
      <c r="B2924" s="1" t="s">
        <v>182</v>
      </c>
      <c r="C2924" s="1" t="s">
        <v>183</v>
      </c>
      <c r="D2924" s="1" t="s">
        <v>184</v>
      </c>
      <c r="E2924" s="1" t="s">
        <v>185</v>
      </c>
      <c r="F2924" s="1" t="s">
        <v>79</v>
      </c>
      <c r="G2924" s="1" t="s">
        <v>81</v>
      </c>
      <c r="H2924" s="1" t="s">
        <v>84</v>
      </c>
      <c r="I2924" s="1" t="s">
        <v>60</v>
      </c>
      <c r="J2924" s="1" t="s">
        <v>187</v>
      </c>
      <c r="K2924" s="1" t="s">
        <v>86</v>
      </c>
      <c r="L2924" s="1" t="s">
        <v>88</v>
      </c>
      <c r="M2924" s="1" t="s">
        <v>88</v>
      </c>
      <c r="N2924" s="1" t="s">
        <v>90</v>
      </c>
      <c r="O2924" s="1" t="s">
        <v>92</v>
      </c>
      <c r="P2924" s="1" t="s">
        <v>92</v>
      </c>
    </row>
    <row r="2925" spans="1:16" x14ac:dyDescent="0.25">
      <c r="A2925" s="1" t="s">
        <v>77</v>
      </c>
      <c r="B2925" s="1" t="s">
        <v>10</v>
      </c>
      <c r="C2925" s="1" t="s">
        <v>57</v>
      </c>
      <c r="D2925" s="1" t="s">
        <v>59</v>
      </c>
      <c r="E2925" s="1" t="s">
        <v>186</v>
      </c>
      <c r="F2925" s="1" t="s">
        <v>78</v>
      </c>
      <c r="G2925" s="1" t="s">
        <v>80</v>
      </c>
      <c r="H2925" s="1" t="s">
        <v>83</v>
      </c>
      <c r="I2925" s="1" t="s">
        <v>61</v>
      </c>
      <c r="J2925" s="1" t="s">
        <v>188</v>
      </c>
      <c r="K2925" s="1" t="s">
        <v>85</v>
      </c>
      <c r="L2925" s="1" t="s">
        <v>87</v>
      </c>
      <c r="M2925" s="1" t="s">
        <v>28</v>
      </c>
      <c r="N2925" s="1" t="s">
        <v>89</v>
      </c>
      <c r="O2925" s="1" t="s">
        <v>32</v>
      </c>
      <c r="P2925" s="1" t="s">
        <v>91</v>
      </c>
    </row>
    <row r="2926" spans="1:16" x14ac:dyDescent="0.25">
      <c r="A2926" s="1" t="s">
        <v>0</v>
      </c>
      <c r="B2926" s="1" t="s">
        <v>0</v>
      </c>
      <c r="C2926" s="1" t="s">
        <v>97</v>
      </c>
      <c r="D2926" s="1" t="s">
        <v>17</v>
      </c>
      <c r="E2926" s="1" t="s">
        <v>17</v>
      </c>
      <c r="F2926" s="1" t="s">
        <v>22</v>
      </c>
      <c r="G2926" s="1" t="s">
        <v>0</v>
      </c>
      <c r="H2926" s="1" t="s">
        <v>0</v>
      </c>
      <c r="I2926" s="1" t="s">
        <v>0</v>
      </c>
      <c r="J2926" s="1" t="s">
        <v>0</v>
      </c>
      <c r="K2926" s="1" t="s">
        <v>0</v>
      </c>
      <c r="L2926" s="1" t="s">
        <v>20</v>
      </c>
      <c r="M2926" s="1" t="s">
        <v>20</v>
      </c>
      <c r="N2926" s="1" t="s">
        <v>0</v>
      </c>
      <c r="O2926" s="1" t="s">
        <v>0</v>
      </c>
      <c r="P2926" s="1" t="s">
        <v>0</v>
      </c>
    </row>
    <row r="2927" spans="1:16" x14ac:dyDescent="0.25">
      <c r="A2927" s="8">
        <v>0.2</v>
      </c>
      <c r="B2927" s="8">
        <f t="shared" ref="B2927:B2954" si="1433">IF(A2927&lt;$D$24,A2927,2*$D$24-A2927)</f>
        <v>4.9999999999999989E-2</v>
      </c>
      <c r="C2927" s="8">
        <f t="shared" ref="C2927:C2954" si="1434">2*ACOS(($D$24-B2927)/$D$24)</f>
        <v>1.8545904360032242</v>
      </c>
      <c r="D2927" s="8">
        <f t="shared" ref="D2927:D2954" si="1435">$D$24^2*(C2927-SIN(C2927))/2</f>
        <v>6.9889877812751881E-3</v>
      </c>
      <c r="E2927" s="8">
        <f t="shared" ref="E2927:E2954" si="1436">IF(A2927&lt;$D$24,D2927,3.1416*($D$24)^2-D2927)</f>
        <v>4.2098512218724814E-2</v>
      </c>
      <c r="F2927" s="3">
        <f t="shared" ref="F2927:F2954" si="1437">$D$19/E2927</f>
        <v>0.51457175906087338</v>
      </c>
      <c r="G2927" s="7">
        <f t="shared" ref="G2927:G2954" si="1438">F2927^2/(2*32.2)</f>
        <v>4.1115542736490911E-3</v>
      </c>
      <c r="H2927" s="3">
        <f t="shared" ref="H2927:H2954" si="1439">A2927+G2927</f>
        <v>0.2041115542736491</v>
      </c>
      <c r="I2927" s="3">
        <f t="shared" ref="I2927:I2954" si="1440">$D$24*C2927</f>
        <v>0.23182380450040302</v>
      </c>
      <c r="J2927" s="3">
        <f t="shared" ref="J2927:J2954" si="1441">IF(A2927&lt;$D$24,I2927,(2*3.1416*$D$24-I2927))</f>
        <v>0.55357619549959702</v>
      </c>
      <c r="K2927" s="3">
        <f>E2927/J2927</f>
        <v>7.6048270429568104E-2</v>
      </c>
      <c r="L2927" s="7">
        <f>($D$21^2)*(F2927^2)/(($D$20^2)*(K2927^1.333))</f>
        <v>3.7189525515176188E-4</v>
      </c>
      <c r="M2927" s="7">
        <f>D2910</f>
        <v>7.6489152000366184E-5</v>
      </c>
      <c r="N2927" s="3">
        <f t="shared" ref="N2927:N2954" si="1442">((M2927+L2927)/2)*D$30</f>
        <v>1.5693454250324481E-4</v>
      </c>
      <c r="O2927" s="3">
        <f>H2921</f>
        <v>0.25066874225305469</v>
      </c>
      <c r="P2927" s="3">
        <f>N2927+O2927</f>
        <v>0.25082567679555795</v>
      </c>
    </row>
    <row r="2928" spans="1:16" x14ac:dyDescent="0.25">
      <c r="A2928" s="8">
        <f t="shared" ref="A2928:A2954" si="1443">A2927+(P2927-H2927)/2</f>
        <v>0.22335706126095445</v>
      </c>
      <c r="B2928" s="8">
        <f t="shared" si="1433"/>
        <v>2.6642938739045552E-2</v>
      </c>
      <c r="C2928" s="8">
        <f t="shared" si="1434"/>
        <v>1.330195414933327</v>
      </c>
      <c r="D2928" s="8">
        <f t="shared" si="1435"/>
        <v>2.8046910451024754E-3</v>
      </c>
      <c r="E2928" s="8">
        <f t="shared" si="1436"/>
        <v>4.6282808954897524E-2</v>
      </c>
      <c r="F2928" s="3">
        <f t="shared" si="1437"/>
        <v>0.46805079413708761</v>
      </c>
      <c r="G2928" s="7">
        <f t="shared" si="1438"/>
        <v>3.4017320790738874E-3</v>
      </c>
      <c r="H2928" s="3">
        <f t="shared" si="1439"/>
        <v>0.22675879334002833</v>
      </c>
      <c r="I2928" s="3">
        <f t="shared" si="1440"/>
        <v>0.16627442686666588</v>
      </c>
      <c r="J2928" s="3">
        <f t="shared" si="1441"/>
        <v>0.61912557313333405</v>
      </c>
      <c r="K2928" s="3">
        <f t="shared" ref="K2928:K2954" si="1444">E2928/J2928</f>
        <v>7.4755123941440099E-2</v>
      </c>
      <c r="L2928" s="7">
        <f t="shared" ref="L2928:L2954" si="1445">($D$21^2)*(F2928^2)/(($D$20^2)*(K2928^1.333))</f>
        <v>3.1480628910475131E-4</v>
      </c>
      <c r="M2928" s="7">
        <f>M2927</f>
        <v>7.6489152000366184E-5</v>
      </c>
      <c r="N2928" s="3">
        <f t="shared" si="1442"/>
        <v>1.369534043867911E-4</v>
      </c>
      <c r="O2928" s="3">
        <f>O2927</f>
        <v>0.25066874225305469</v>
      </c>
      <c r="P2928" s="3">
        <f t="shared" ref="P2928:P2954" si="1446">N2928+O2928</f>
        <v>0.25080569565744149</v>
      </c>
    </row>
    <row r="2929" spans="1:16" x14ac:dyDescent="0.25">
      <c r="A2929" s="8">
        <f t="shared" si="1443"/>
        <v>0.23538051241966101</v>
      </c>
      <c r="B2929" s="8">
        <f t="shared" si="1433"/>
        <v>1.4619487580338986E-2</v>
      </c>
      <c r="C2929" s="8">
        <f t="shared" si="1434"/>
        <v>0.97697317341399659</v>
      </c>
      <c r="D2929" s="8">
        <f t="shared" si="1435"/>
        <v>1.1575438701051941E-3</v>
      </c>
      <c r="E2929" s="8">
        <f t="shared" si="1436"/>
        <v>4.7929956129894806E-2</v>
      </c>
      <c r="F2929" s="3">
        <f t="shared" si="1437"/>
        <v>0.45196589430474077</v>
      </c>
      <c r="G2929" s="7">
        <f t="shared" si="1438"/>
        <v>3.1719436275572063E-3</v>
      </c>
      <c r="H2929" s="3">
        <f t="shared" si="1439"/>
        <v>0.23855245604721823</v>
      </c>
      <c r="I2929" s="3">
        <f t="shared" si="1440"/>
        <v>0.12212164667674957</v>
      </c>
      <c r="J2929" s="3">
        <f t="shared" si="1441"/>
        <v>0.66327835332325047</v>
      </c>
      <c r="K2929" s="3">
        <f t="shared" si="1444"/>
        <v>7.2262204683372216E-2</v>
      </c>
      <c r="L2929" s="7">
        <f t="shared" si="1445"/>
        <v>3.0711676368093145E-4</v>
      </c>
      <c r="M2929" s="7">
        <f t="shared" ref="M2929:M2954" si="1447">M2928</f>
        <v>7.6489152000366184E-5</v>
      </c>
      <c r="N2929" s="3">
        <f t="shared" si="1442"/>
        <v>1.3426207048845417E-4</v>
      </c>
      <c r="O2929" s="3">
        <f t="shared" ref="O2929:O2954" si="1448">O2928</f>
        <v>0.25066874225305469</v>
      </c>
      <c r="P2929" s="3">
        <f t="shared" si="1446"/>
        <v>0.25080300432354313</v>
      </c>
    </row>
    <row r="2930" spans="1:16" x14ac:dyDescent="0.25">
      <c r="A2930" s="8">
        <f t="shared" si="1443"/>
        <v>0.24150578655782345</v>
      </c>
      <c r="B2930" s="8">
        <f t="shared" si="1433"/>
        <v>8.4942134421765458E-3</v>
      </c>
      <c r="C2930" s="8">
        <f t="shared" si="1434"/>
        <v>0.74155287698998729</v>
      </c>
      <c r="D2930" s="8">
        <f t="shared" si="1435"/>
        <v>5.1655490615548898E-4</v>
      </c>
      <c r="E2930" s="8">
        <f t="shared" si="1436"/>
        <v>4.8570945093844513E-2</v>
      </c>
      <c r="F2930" s="3">
        <f t="shared" si="1437"/>
        <v>0.44600131713270391</v>
      </c>
      <c r="G2930" s="7">
        <f t="shared" si="1438"/>
        <v>3.0887760075171849E-3</v>
      </c>
      <c r="H2930" s="3">
        <f t="shared" si="1439"/>
        <v>0.24459456256534065</v>
      </c>
      <c r="I2930" s="3">
        <f t="shared" si="1440"/>
        <v>9.2694109623748411E-2</v>
      </c>
      <c r="J2930" s="3">
        <f t="shared" si="1441"/>
        <v>0.69270589037625152</v>
      </c>
      <c r="K2930" s="3">
        <f t="shared" si="1444"/>
        <v>7.0117701853903133E-2</v>
      </c>
      <c r="L2930" s="7">
        <f t="shared" si="1445"/>
        <v>3.1131842776023103E-4</v>
      </c>
      <c r="M2930" s="7">
        <f t="shared" si="1447"/>
        <v>7.6489152000366184E-5</v>
      </c>
      <c r="N2930" s="3">
        <f t="shared" si="1442"/>
        <v>1.3573265291620901E-4</v>
      </c>
      <c r="O2930" s="3">
        <f t="shared" si="1448"/>
        <v>0.25066874225305469</v>
      </c>
      <c r="P2930" s="3">
        <f t="shared" si="1446"/>
        <v>0.25080447490597091</v>
      </c>
    </row>
    <row r="2931" spans="1:16" x14ac:dyDescent="0.25">
      <c r="A2931" s="8">
        <f t="shared" si="1443"/>
        <v>0.2446107427281386</v>
      </c>
      <c r="B2931" s="8">
        <f t="shared" si="1433"/>
        <v>5.3892572718614029E-3</v>
      </c>
      <c r="C2931" s="8">
        <f t="shared" si="1434"/>
        <v>0.58942326938362832</v>
      </c>
      <c r="D2931" s="8">
        <f t="shared" si="1435"/>
        <v>2.620434992359616E-4</v>
      </c>
      <c r="E2931" s="8">
        <f t="shared" si="1436"/>
        <v>4.8825456500764038E-2</v>
      </c>
      <c r="F2931" s="3">
        <f t="shared" si="1437"/>
        <v>0.44367645565988534</v>
      </c>
      <c r="G2931" s="7">
        <f t="shared" si="1438"/>
        <v>3.0566583432751269E-3</v>
      </c>
      <c r="H2931" s="3">
        <f t="shared" si="1439"/>
        <v>0.24766740107141372</v>
      </c>
      <c r="I2931" s="3">
        <f t="shared" si="1440"/>
        <v>7.367790867295354E-2</v>
      </c>
      <c r="J2931" s="3">
        <f t="shared" si="1441"/>
        <v>0.71172209132704645</v>
      </c>
      <c r="K2931" s="3">
        <f t="shared" si="1444"/>
        <v>6.8601856111739051E-2</v>
      </c>
      <c r="L2931" s="7">
        <f t="shared" si="1445"/>
        <v>3.1718883409853426E-4</v>
      </c>
      <c r="M2931" s="7">
        <f t="shared" si="1447"/>
        <v>7.6489152000366184E-5</v>
      </c>
      <c r="N2931" s="3">
        <f t="shared" si="1442"/>
        <v>1.3778729513461515E-4</v>
      </c>
      <c r="O2931" s="3">
        <f t="shared" si="1448"/>
        <v>0.25066874225305469</v>
      </c>
      <c r="P2931" s="3">
        <f t="shared" si="1446"/>
        <v>0.25080652954818933</v>
      </c>
    </row>
    <row r="2932" spans="1:16" x14ac:dyDescent="0.25">
      <c r="A2932" s="8">
        <f t="shared" si="1443"/>
        <v>0.2461803069665264</v>
      </c>
      <c r="B2932" s="8">
        <f t="shared" si="1433"/>
        <v>3.8196930334735979E-3</v>
      </c>
      <c r="C2932" s="8">
        <f t="shared" si="1434"/>
        <v>0.49569710323147209</v>
      </c>
      <c r="D2932" s="8">
        <f t="shared" si="1435"/>
        <v>1.5665733125379928E-4</v>
      </c>
      <c r="E2932" s="8">
        <f t="shared" si="1436"/>
        <v>4.8930842668746199E-2</v>
      </c>
      <c r="F2932" s="3">
        <f t="shared" si="1437"/>
        <v>0.4427208751111823</v>
      </c>
      <c r="G2932" s="7">
        <f t="shared" si="1438"/>
        <v>3.0435057959504823E-3</v>
      </c>
      <c r="H2932" s="3">
        <f t="shared" si="1439"/>
        <v>0.24922381276247688</v>
      </c>
      <c r="I2932" s="3">
        <f t="shared" si="1440"/>
        <v>6.1962137903934011E-2</v>
      </c>
      <c r="J2932" s="3">
        <f t="shared" si="1441"/>
        <v>0.72343786209606598</v>
      </c>
      <c r="K2932" s="3">
        <f t="shared" si="1444"/>
        <v>6.7636552124843902E-2</v>
      </c>
      <c r="L2932" s="7">
        <f t="shared" si="1445"/>
        <v>3.2184661662751021E-4</v>
      </c>
      <c r="M2932" s="7">
        <f t="shared" si="1447"/>
        <v>7.6489152000366184E-5</v>
      </c>
      <c r="N2932" s="3">
        <f t="shared" si="1442"/>
        <v>1.3941751901975672E-4</v>
      </c>
      <c r="O2932" s="3">
        <f t="shared" si="1448"/>
        <v>0.25066874225305469</v>
      </c>
      <c r="P2932" s="3">
        <f t="shared" si="1446"/>
        <v>0.25080815977207443</v>
      </c>
    </row>
    <row r="2933" spans="1:16" x14ac:dyDescent="0.25">
      <c r="A2933" s="8">
        <f t="shared" si="1443"/>
        <v>0.2469724804713252</v>
      </c>
      <c r="B2933" s="8">
        <f t="shared" si="1433"/>
        <v>3.0275195286748047E-3</v>
      </c>
      <c r="C2933" s="8">
        <f t="shared" si="1434"/>
        <v>0.44107651925384683</v>
      </c>
      <c r="D2933" s="8">
        <f t="shared" si="1435"/>
        <v>1.1065092656111723E-4</v>
      </c>
      <c r="E2933" s="8">
        <f t="shared" si="1436"/>
        <v>4.8976849073438883E-2</v>
      </c>
      <c r="F2933" s="3">
        <f t="shared" si="1437"/>
        <v>0.44230500524344701</v>
      </c>
      <c r="G2933" s="7">
        <f t="shared" si="1438"/>
        <v>3.0377906469472933E-3</v>
      </c>
      <c r="H2933" s="3">
        <f t="shared" si="1439"/>
        <v>0.25001027111827251</v>
      </c>
      <c r="I2933" s="3">
        <f t="shared" si="1440"/>
        <v>5.5134564906730854E-2</v>
      </c>
      <c r="J2933" s="3">
        <f t="shared" si="1441"/>
        <v>0.73026543509326913</v>
      </c>
      <c r="K2933" s="3">
        <f t="shared" si="1444"/>
        <v>6.7067187792043834E-2</v>
      </c>
      <c r="L2933" s="7">
        <f t="shared" si="1445"/>
        <v>3.2488269889094259E-4</v>
      </c>
      <c r="M2933" s="7">
        <f t="shared" si="1447"/>
        <v>7.6489152000366184E-5</v>
      </c>
      <c r="N2933" s="3">
        <f t="shared" si="1442"/>
        <v>1.4048014781195805E-4</v>
      </c>
      <c r="O2933" s="3">
        <f t="shared" si="1448"/>
        <v>0.25066874225305469</v>
      </c>
      <c r="P2933" s="3">
        <f t="shared" si="1446"/>
        <v>0.25080922240086667</v>
      </c>
    </row>
    <row r="2934" spans="1:16" x14ac:dyDescent="0.25">
      <c r="A2934" s="8">
        <f t="shared" si="1443"/>
        <v>0.24737195611262228</v>
      </c>
      <c r="B2934" s="8">
        <f t="shared" si="1433"/>
        <v>2.6280438873777234E-3</v>
      </c>
      <c r="C2934" s="8">
        <f t="shared" si="1434"/>
        <v>0.41083755915243803</v>
      </c>
      <c r="D2934" s="8">
        <f t="shared" si="1435"/>
        <v>8.9533032281716076E-5</v>
      </c>
      <c r="E2934" s="8">
        <f t="shared" si="1436"/>
        <v>4.8997966967718284E-2</v>
      </c>
      <c r="F2934" s="3">
        <f t="shared" si="1437"/>
        <v>0.44211437385773794</v>
      </c>
      <c r="G2934" s="7">
        <f t="shared" si="1438"/>
        <v>3.0351726641555847E-3</v>
      </c>
      <c r="H2934" s="3">
        <f t="shared" si="1439"/>
        <v>0.25040712877677784</v>
      </c>
      <c r="I2934" s="3">
        <f t="shared" si="1440"/>
        <v>5.1354694894054753E-2</v>
      </c>
      <c r="J2934" s="3">
        <f t="shared" si="1441"/>
        <v>0.73404530510594523</v>
      </c>
      <c r="K2934" s="3">
        <f t="shared" si="1444"/>
        <v>6.6750603303220329E-2</v>
      </c>
      <c r="L2934" s="7">
        <f t="shared" si="1445"/>
        <v>3.2665651830951123E-4</v>
      </c>
      <c r="M2934" s="7">
        <f t="shared" si="1447"/>
        <v>7.6489152000366184E-5</v>
      </c>
      <c r="N2934" s="3">
        <f t="shared" si="1442"/>
        <v>1.4110098460845709E-4</v>
      </c>
      <c r="O2934" s="3">
        <f t="shared" si="1448"/>
        <v>0.25066874225305469</v>
      </c>
      <c r="P2934" s="3">
        <f t="shared" si="1446"/>
        <v>0.25080984323766314</v>
      </c>
    </row>
    <row r="2935" spans="1:16" x14ac:dyDescent="0.25">
      <c r="A2935" s="8">
        <f t="shared" si="1443"/>
        <v>0.24757331334306493</v>
      </c>
      <c r="B2935" s="8">
        <f t="shared" si="1433"/>
        <v>2.4266866569350731E-3</v>
      </c>
      <c r="C2935" s="8">
        <f t="shared" si="1434"/>
        <v>0.39473164996676635</v>
      </c>
      <c r="D2935" s="8">
        <f t="shared" si="1435"/>
        <v>7.9462196637684196E-5</v>
      </c>
      <c r="E2935" s="8">
        <f t="shared" si="1436"/>
        <v>4.9008037803362312E-2</v>
      </c>
      <c r="F2935" s="3">
        <f t="shared" si="1437"/>
        <v>0.44202352220575286</v>
      </c>
      <c r="G2935" s="7">
        <f t="shared" si="1438"/>
        <v>3.0339253755152125E-3</v>
      </c>
      <c r="H2935" s="3">
        <f t="shared" si="1439"/>
        <v>0.25060723871858015</v>
      </c>
      <c r="I2935" s="3">
        <f t="shared" si="1440"/>
        <v>4.9341456245845794E-2</v>
      </c>
      <c r="J2935" s="3">
        <f t="shared" si="1441"/>
        <v>0.73605854375415425</v>
      </c>
      <c r="K2935" s="3">
        <f t="shared" si="1444"/>
        <v>6.6581711766300941E-2</v>
      </c>
      <c r="L2935" s="7">
        <f t="shared" si="1445"/>
        <v>3.2762681472497539E-4</v>
      </c>
      <c r="M2935" s="7">
        <f t="shared" si="1447"/>
        <v>7.6489152000366184E-5</v>
      </c>
      <c r="N2935" s="3">
        <f t="shared" si="1442"/>
        <v>1.4144058835386953E-4</v>
      </c>
      <c r="O2935" s="3">
        <f t="shared" si="1448"/>
        <v>0.25066874225305469</v>
      </c>
      <c r="P2935" s="3">
        <f t="shared" si="1446"/>
        <v>0.25081018284140855</v>
      </c>
    </row>
    <row r="2936" spans="1:16" x14ac:dyDescent="0.25">
      <c r="A2936" s="8">
        <f t="shared" si="1443"/>
        <v>0.24767478540447913</v>
      </c>
      <c r="B2936" s="8">
        <f t="shared" si="1433"/>
        <v>2.3252145955208747E-3</v>
      </c>
      <c r="C2936" s="8">
        <f t="shared" si="1434"/>
        <v>0.38636433793249569</v>
      </c>
      <c r="D2936" s="8">
        <f t="shared" si="1435"/>
        <v>7.4539725437636813E-5</v>
      </c>
      <c r="E2936" s="8">
        <f t="shared" si="1436"/>
        <v>4.901296027456236E-2</v>
      </c>
      <c r="F2936" s="3">
        <f t="shared" si="1437"/>
        <v>0.44197912888517782</v>
      </c>
      <c r="G2936" s="7">
        <f t="shared" si="1438"/>
        <v>3.0333159995357237E-3</v>
      </c>
      <c r="H2936" s="3">
        <f t="shared" si="1439"/>
        <v>0.25070810140401484</v>
      </c>
      <c r="I2936" s="3">
        <f t="shared" si="1440"/>
        <v>4.8295542241561962E-2</v>
      </c>
      <c r="J2936" s="3">
        <f t="shared" si="1441"/>
        <v>0.73710445775843803</v>
      </c>
      <c r="K2936" s="3">
        <f t="shared" si="1444"/>
        <v>6.6493913798340867E-2</v>
      </c>
      <c r="L2936" s="7">
        <f t="shared" si="1445"/>
        <v>3.2813767028008485E-4</v>
      </c>
      <c r="M2936" s="7">
        <f t="shared" si="1447"/>
        <v>7.6489152000366184E-5</v>
      </c>
      <c r="N2936" s="3">
        <f t="shared" si="1442"/>
        <v>1.4161938779815784E-4</v>
      </c>
      <c r="O2936" s="3">
        <f t="shared" si="1448"/>
        <v>0.25066874225305469</v>
      </c>
      <c r="P2936" s="3">
        <f t="shared" si="1446"/>
        <v>0.25081036164085285</v>
      </c>
    </row>
    <row r="2937" spans="1:16" x14ac:dyDescent="0.25">
      <c r="A2937" s="8">
        <f t="shared" si="1443"/>
        <v>0.24772591552289813</v>
      </c>
      <c r="B2937" s="8">
        <f t="shared" si="1433"/>
        <v>2.2740844771018676E-3</v>
      </c>
      <c r="C2937" s="8">
        <f t="shared" si="1434"/>
        <v>0.38207964873469935</v>
      </c>
      <c r="D2937" s="8">
        <f t="shared" si="1435"/>
        <v>7.2099113932731253E-5</v>
      </c>
      <c r="E2937" s="8">
        <f t="shared" si="1436"/>
        <v>4.9015400886067269E-2</v>
      </c>
      <c r="F2937" s="3">
        <f t="shared" si="1437"/>
        <v>0.44195712152978772</v>
      </c>
      <c r="G2937" s="7">
        <f t="shared" si="1438"/>
        <v>3.0330139327778812E-3</v>
      </c>
      <c r="H2937" s="3">
        <f t="shared" si="1439"/>
        <v>0.25075892945567602</v>
      </c>
      <c r="I2937" s="3">
        <f t="shared" si="1440"/>
        <v>4.7759956091837419E-2</v>
      </c>
      <c r="J2937" s="3">
        <f t="shared" si="1441"/>
        <v>0.73764004390816251</v>
      </c>
      <c r="K2937" s="3">
        <f t="shared" si="1444"/>
        <v>6.6448942530795918E-2</v>
      </c>
      <c r="L2937" s="7">
        <f t="shared" si="1445"/>
        <v>3.2840102555396219E-4</v>
      </c>
      <c r="M2937" s="7">
        <f t="shared" si="1447"/>
        <v>7.6489152000366184E-5</v>
      </c>
      <c r="N2937" s="3">
        <f t="shared" si="1442"/>
        <v>1.4171156214401492E-4</v>
      </c>
      <c r="O2937" s="3">
        <f t="shared" si="1448"/>
        <v>0.25066874225305469</v>
      </c>
      <c r="P2937" s="3">
        <f t="shared" si="1446"/>
        <v>0.25081045381519873</v>
      </c>
    </row>
    <row r="2938" spans="1:16" x14ac:dyDescent="0.25">
      <c r="A2938" s="8">
        <f t="shared" si="1443"/>
        <v>0.24775167770265949</v>
      </c>
      <c r="B2938" s="8">
        <f t="shared" si="1433"/>
        <v>2.2483222973405104E-3</v>
      </c>
      <c r="C2938" s="8">
        <f t="shared" si="1434"/>
        <v>0.37990270338027221</v>
      </c>
      <c r="D2938" s="8">
        <f t="shared" si="1435"/>
        <v>7.0879622286977844E-5</v>
      </c>
      <c r="E2938" s="8">
        <f t="shared" si="1436"/>
        <v>4.9016620377713024E-2</v>
      </c>
      <c r="F2938" s="3">
        <f t="shared" si="1437"/>
        <v>0.44194612601411704</v>
      </c>
      <c r="G2938" s="7">
        <f t="shared" si="1438"/>
        <v>3.0328630170634442E-3</v>
      </c>
      <c r="H2938" s="3">
        <f t="shared" si="1439"/>
        <v>0.25078454071972295</v>
      </c>
      <c r="I2938" s="3">
        <f t="shared" si="1440"/>
        <v>4.7487837922534026E-2</v>
      </c>
      <c r="J2938" s="3">
        <f t="shared" si="1441"/>
        <v>0.73791216207746602</v>
      </c>
      <c r="K2938" s="3">
        <f t="shared" si="1444"/>
        <v>6.642609093162942E-2</v>
      </c>
      <c r="L2938" s="7">
        <f t="shared" si="1445"/>
        <v>3.2853528190939971E-4</v>
      </c>
      <c r="M2938" s="7">
        <f t="shared" si="1447"/>
        <v>7.6489152000366184E-5</v>
      </c>
      <c r="N2938" s="3">
        <f t="shared" si="1442"/>
        <v>1.4175855186841806E-4</v>
      </c>
      <c r="O2938" s="3">
        <f t="shared" si="1448"/>
        <v>0.25066874225305469</v>
      </c>
      <c r="P2938" s="3">
        <f t="shared" si="1446"/>
        <v>0.25081050080492312</v>
      </c>
    </row>
    <row r="2939" spans="1:16" x14ac:dyDescent="0.25">
      <c r="A2939" s="8">
        <f t="shared" si="1443"/>
        <v>0.24776465774525958</v>
      </c>
      <c r="B2939" s="8">
        <f t="shared" si="1433"/>
        <v>2.2353422547404245E-3</v>
      </c>
      <c r="C2939" s="8">
        <f t="shared" si="1434"/>
        <v>0.37880118685561603</v>
      </c>
      <c r="D2939" s="8">
        <f t="shared" si="1435"/>
        <v>7.0267805332163095E-5</v>
      </c>
      <c r="E2939" s="8">
        <f t="shared" si="1436"/>
        <v>4.9017232194667838E-2</v>
      </c>
      <c r="F2939" s="3">
        <f t="shared" si="1437"/>
        <v>0.44194060978806948</v>
      </c>
      <c r="G2939" s="7">
        <f t="shared" si="1438"/>
        <v>3.0327873071405386E-3</v>
      </c>
      <c r="H2939" s="3">
        <f t="shared" si="1439"/>
        <v>0.25079744505240009</v>
      </c>
      <c r="I2939" s="3">
        <f t="shared" si="1440"/>
        <v>4.7350148356952004E-2</v>
      </c>
      <c r="J2939" s="3">
        <f t="shared" si="1441"/>
        <v>0.73804985164304804</v>
      </c>
      <c r="K2939" s="3">
        <f t="shared" si="1444"/>
        <v>6.6414527535701789E-2</v>
      </c>
      <c r="L2939" s="7">
        <f t="shared" si="1445"/>
        <v>3.2860332998542962E-4</v>
      </c>
      <c r="M2939" s="7">
        <f t="shared" si="1447"/>
        <v>7.6489152000366184E-5</v>
      </c>
      <c r="N2939" s="3">
        <f t="shared" si="1442"/>
        <v>1.4178236869502852E-4</v>
      </c>
      <c r="O2939" s="3">
        <f t="shared" si="1448"/>
        <v>0.25066874225305469</v>
      </c>
      <c r="P2939" s="3">
        <f t="shared" si="1446"/>
        <v>0.25081052462174974</v>
      </c>
    </row>
    <row r="2940" spans="1:16" x14ac:dyDescent="0.25">
      <c r="A2940" s="8">
        <f t="shared" si="1443"/>
        <v>0.2477711975299344</v>
      </c>
      <c r="B2940" s="8">
        <f t="shared" si="1433"/>
        <v>2.2288024700655995E-3</v>
      </c>
      <c r="C2940" s="8">
        <f t="shared" si="1434"/>
        <v>0.37824500491703184</v>
      </c>
      <c r="D2940" s="8">
        <f t="shared" si="1435"/>
        <v>6.9960216838990327E-5</v>
      </c>
      <c r="E2940" s="8">
        <f t="shared" si="1436"/>
        <v>4.9017539783161007E-2</v>
      </c>
      <c r="F2940" s="3">
        <f t="shared" si="1437"/>
        <v>0.44193783657980901</v>
      </c>
      <c r="G2940" s="7">
        <f t="shared" si="1438"/>
        <v>3.0327492453546888E-3</v>
      </c>
      <c r="H2940" s="3">
        <f t="shared" si="1439"/>
        <v>0.25080394677528911</v>
      </c>
      <c r="I2940" s="3">
        <f t="shared" si="1440"/>
        <v>4.7280625614628979E-2</v>
      </c>
      <c r="J2940" s="3">
        <f t="shared" si="1441"/>
        <v>0.73811937438537101</v>
      </c>
      <c r="K2940" s="3">
        <f t="shared" si="1444"/>
        <v>6.6408688735447044E-2</v>
      </c>
      <c r="L2940" s="7">
        <f t="shared" si="1445"/>
        <v>3.2863771848221996E-4</v>
      </c>
      <c r="M2940" s="7">
        <f t="shared" si="1447"/>
        <v>7.6489152000366184E-5</v>
      </c>
      <c r="N2940" s="3">
        <f t="shared" si="1442"/>
        <v>1.4179440466890515E-4</v>
      </c>
      <c r="O2940" s="3">
        <f t="shared" si="1448"/>
        <v>0.25066874225305469</v>
      </c>
      <c r="P2940" s="3">
        <f t="shared" si="1446"/>
        <v>0.25081053665772357</v>
      </c>
    </row>
    <row r="2941" spans="1:16" x14ac:dyDescent="0.25">
      <c r="A2941" s="8">
        <f t="shared" si="1443"/>
        <v>0.24777449247115163</v>
      </c>
      <c r="B2941" s="8">
        <f t="shared" si="1433"/>
        <v>2.2255075288483694E-3</v>
      </c>
      <c r="C2941" s="8">
        <f t="shared" si="1434"/>
        <v>0.37796447730101779</v>
      </c>
      <c r="D2941" s="8">
        <f t="shared" si="1435"/>
        <v>6.9805413711006899E-5</v>
      </c>
      <c r="E2941" s="8">
        <f t="shared" si="1436"/>
        <v>4.901769458628899E-2</v>
      </c>
      <c r="F2941" s="3">
        <f t="shared" si="1437"/>
        <v>0.44193644089280143</v>
      </c>
      <c r="G2941" s="7">
        <f t="shared" si="1438"/>
        <v>3.0327300898912511E-3</v>
      </c>
      <c r="H2941" s="3">
        <f t="shared" si="1439"/>
        <v>0.25080722256104288</v>
      </c>
      <c r="I2941" s="3">
        <f t="shared" si="1440"/>
        <v>4.7245559662627223E-2</v>
      </c>
      <c r="J2941" s="3">
        <f t="shared" si="1441"/>
        <v>0.73815444033737276</v>
      </c>
      <c r="K2941" s="3">
        <f t="shared" si="1444"/>
        <v>6.6405743713856824E-2</v>
      </c>
      <c r="L2941" s="7">
        <f t="shared" si="1445"/>
        <v>3.2865507086290551E-4</v>
      </c>
      <c r="M2941" s="7">
        <f>M2933</f>
        <v>7.6489152000366184E-5</v>
      </c>
      <c r="N2941" s="3">
        <f t="shared" si="1442"/>
        <v>1.4180047800214509E-4</v>
      </c>
      <c r="O2941" s="3">
        <f>O2933</f>
        <v>0.25066874225305469</v>
      </c>
      <c r="P2941" s="3">
        <f t="shared" si="1446"/>
        <v>0.25081054273105685</v>
      </c>
    </row>
    <row r="2942" spans="1:16" x14ac:dyDescent="0.25">
      <c r="A2942" s="8">
        <f t="shared" si="1443"/>
        <v>0.24777615255615862</v>
      </c>
      <c r="B2942" s="8">
        <f t="shared" si="1433"/>
        <v>2.2238474438413813E-3</v>
      </c>
      <c r="C2942" s="8">
        <f t="shared" si="1434"/>
        <v>0.37782306155285816</v>
      </c>
      <c r="D2942" s="8">
        <f t="shared" si="1435"/>
        <v>6.9727462498424438E-5</v>
      </c>
      <c r="E2942" s="8">
        <f t="shared" si="1436"/>
        <v>4.9017772537501572E-2</v>
      </c>
      <c r="F2942" s="3">
        <f t="shared" si="1437"/>
        <v>0.44193573809706699</v>
      </c>
      <c r="G2942" s="7">
        <f t="shared" si="1438"/>
        <v>3.0327204442142761E-3</v>
      </c>
      <c r="H2942" s="3">
        <f t="shared" si="1439"/>
        <v>0.25080887300037291</v>
      </c>
      <c r="I2942" s="3">
        <f t="shared" si="1440"/>
        <v>4.722788269410727E-2</v>
      </c>
      <c r="J2942" s="3">
        <f t="shared" si="1441"/>
        <v>0.73817211730589272</v>
      </c>
      <c r="K2942" s="3">
        <f t="shared" si="1444"/>
        <v>6.6404259099357169E-2</v>
      </c>
      <c r="L2942" s="7">
        <f t="shared" si="1445"/>
        <v>3.2866382020704338E-4</v>
      </c>
      <c r="M2942" s="7">
        <f t="shared" si="1447"/>
        <v>7.6489152000366184E-5</v>
      </c>
      <c r="N2942" s="3">
        <f t="shared" si="1442"/>
        <v>1.4180354027259334E-4</v>
      </c>
      <c r="O2942" s="3">
        <f t="shared" si="1448"/>
        <v>0.25066874225305469</v>
      </c>
      <c r="P2942" s="3">
        <f t="shared" si="1446"/>
        <v>0.25081054579332729</v>
      </c>
    </row>
    <row r="2943" spans="1:16" x14ac:dyDescent="0.25">
      <c r="A2943" s="8">
        <f t="shared" si="1443"/>
        <v>0.24777698895263581</v>
      </c>
      <c r="B2943" s="8">
        <f t="shared" si="1433"/>
        <v>2.2230110473641929E-3</v>
      </c>
      <c r="C2943" s="8">
        <f t="shared" si="1434"/>
        <v>0.37775179259363334</v>
      </c>
      <c r="D2943" s="8">
        <f t="shared" si="1435"/>
        <v>6.9688199454502001E-5</v>
      </c>
      <c r="E2943" s="8">
        <f t="shared" si="1436"/>
        <v>4.9017811800545499E-2</v>
      </c>
      <c r="F2943" s="3">
        <f t="shared" si="1437"/>
        <v>0.44193538410855421</v>
      </c>
      <c r="G2943" s="7">
        <f t="shared" si="1438"/>
        <v>3.0327155858257035E-3</v>
      </c>
      <c r="H2943" s="3">
        <f t="shared" si="1439"/>
        <v>0.25080970453846152</v>
      </c>
      <c r="I2943" s="3">
        <f t="shared" si="1440"/>
        <v>4.7218974074204167E-2</v>
      </c>
      <c r="J2943" s="3">
        <f t="shared" si="1441"/>
        <v>0.73818102592579582</v>
      </c>
      <c r="K2943" s="3">
        <f t="shared" si="1444"/>
        <v>6.6403510899063559E-2</v>
      </c>
      <c r="L2943" s="7">
        <f t="shared" si="1445"/>
        <v>3.2866823007553187E-4</v>
      </c>
      <c r="M2943" s="7">
        <f t="shared" si="1447"/>
        <v>7.6489152000366184E-5</v>
      </c>
      <c r="N2943" s="3">
        <f t="shared" si="1442"/>
        <v>1.4180508372656431E-4</v>
      </c>
      <c r="O2943" s="3">
        <f t="shared" si="1448"/>
        <v>0.25066874225305469</v>
      </c>
      <c r="P2943" s="3">
        <f t="shared" si="1446"/>
        <v>0.25081054733678126</v>
      </c>
    </row>
    <row r="2944" spans="1:16" x14ac:dyDescent="0.25">
      <c r="A2944" s="8">
        <f t="shared" si="1443"/>
        <v>0.24777741035179568</v>
      </c>
      <c r="B2944" s="8">
        <f t="shared" si="1433"/>
        <v>2.2225896482043206E-3</v>
      </c>
      <c r="C2944" s="8">
        <f t="shared" si="1434"/>
        <v>0.37771588033142001</v>
      </c>
      <c r="D2944" s="8">
        <f t="shared" si="1435"/>
        <v>6.9668420444088993E-5</v>
      </c>
      <c r="E2944" s="8">
        <f t="shared" si="1436"/>
        <v>4.9017831579555908E-2</v>
      </c>
      <c r="F2944" s="3">
        <f t="shared" si="1437"/>
        <v>0.44193520578478346</v>
      </c>
      <c r="G2944" s="7">
        <f t="shared" si="1438"/>
        <v>3.0327131383856968E-3</v>
      </c>
      <c r="H2944" s="3">
        <f t="shared" si="1439"/>
        <v>0.25081012349018139</v>
      </c>
      <c r="I2944" s="3">
        <f t="shared" si="1440"/>
        <v>4.7214485041427501E-2</v>
      </c>
      <c r="J2944" s="3">
        <f t="shared" si="1441"/>
        <v>0.73818551495857254</v>
      </c>
      <c r="K2944" s="3">
        <f t="shared" si="1444"/>
        <v>6.6403133882011786E-2</v>
      </c>
      <c r="L2944" s="7">
        <f t="shared" si="1445"/>
        <v>3.28670452320417E-4</v>
      </c>
      <c r="M2944" s="7">
        <f t="shared" si="1447"/>
        <v>7.6489152000366184E-5</v>
      </c>
      <c r="N2944" s="3">
        <f t="shared" si="1442"/>
        <v>1.4180586151227409E-4</v>
      </c>
      <c r="O2944" s="3">
        <f t="shared" si="1448"/>
        <v>0.25066874225305469</v>
      </c>
      <c r="P2944" s="3">
        <f t="shared" si="1446"/>
        <v>0.25081054811456699</v>
      </c>
    </row>
    <row r="2945" spans="1:16" x14ac:dyDescent="0.25">
      <c r="A2945" s="8">
        <f t="shared" si="1443"/>
        <v>0.24777762266398848</v>
      </c>
      <c r="B2945" s="8">
        <f t="shared" si="1433"/>
        <v>2.2223773360115218E-3</v>
      </c>
      <c r="C2945" s="8">
        <f t="shared" si="1434"/>
        <v>0.37769778549289734</v>
      </c>
      <c r="D2945" s="8">
        <f t="shared" si="1435"/>
        <v>6.9658455952355518E-5</v>
      </c>
      <c r="E2945" s="8">
        <f t="shared" si="1436"/>
        <v>4.9017841544047647E-2</v>
      </c>
      <c r="F2945" s="3">
        <f t="shared" si="1437"/>
        <v>0.44193511594688833</v>
      </c>
      <c r="G2945" s="7">
        <f t="shared" si="1438"/>
        <v>3.0327119053880375E-3</v>
      </c>
      <c r="H2945" s="3">
        <f t="shared" si="1439"/>
        <v>0.25081033456937651</v>
      </c>
      <c r="I2945" s="3">
        <f t="shared" si="1440"/>
        <v>4.7212223186612168E-2</v>
      </c>
      <c r="J2945" s="3">
        <f t="shared" si="1441"/>
        <v>0.73818777681338776</v>
      </c>
      <c r="K2945" s="3">
        <f t="shared" si="1444"/>
        <v>6.640294391712645E-2</v>
      </c>
      <c r="L2945" s="7">
        <f t="shared" si="1445"/>
        <v>3.2867157205713647E-4</v>
      </c>
      <c r="M2945" s="7">
        <f t="shared" si="1447"/>
        <v>7.6489152000366184E-5</v>
      </c>
      <c r="N2945" s="3">
        <f t="shared" si="1442"/>
        <v>1.4180625342012591E-4</v>
      </c>
      <c r="O2945" s="3">
        <f t="shared" si="1448"/>
        <v>0.25066874225305469</v>
      </c>
      <c r="P2945" s="3">
        <f t="shared" si="1446"/>
        <v>0.25081054850647483</v>
      </c>
    </row>
    <row r="2946" spans="1:16" x14ac:dyDescent="0.25">
      <c r="A2946" s="8">
        <f t="shared" si="1443"/>
        <v>0.24777772963253764</v>
      </c>
      <c r="B2946" s="8">
        <f t="shared" si="1433"/>
        <v>2.2222703674623645E-3</v>
      </c>
      <c r="C2946" s="8">
        <f t="shared" si="1434"/>
        <v>0.37768866850581162</v>
      </c>
      <c r="D2946" s="8">
        <f t="shared" si="1435"/>
        <v>6.9653435754168675E-5</v>
      </c>
      <c r="E2946" s="8">
        <f t="shared" si="1436"/>
        <v>4.9017846564245827E-2</v>
      </c>
      <c r="F2946" s="3">
        <f t="shared" si="1437"/>
        <v>0.44193507068578408</v>
      </c>
      <c r="G2946" s="7">
        <f t="shared" si="1438"/>
        <v>3.0327112841933069E-3</v>
      </c>
      <c r="H2946" s="3">
        <f t="shared" si="1439"/>
        <v>0.25081044091673094</v>
      </c>
      <c r="I2946" s="3">
        <f t="shared" si="1440"/>
        <v>4.7211083563226452E-2</v>
      </c>
      <c r="J2946" s="3">
        <f t="shared" si="1441"/>
        <v>0.73818891643677353</v>
      </c>
      <c r="K2946" s="3">
        <f t="shared" si="1444"/>
        <v>6.6402848204297371E-2</v>
      </c>
      <c r="L2946" s="7">
        <f t="shared" si="1445"/>
        <v>3.2867213623835264E-4</v>
      </c>
      <c r="M2946" s="7">
        <f t="shared" si="1447"/>
        <v>7.6489152000366184E-5</v>
      </c>
      <c r="N2946" s="3">
        <f t="shared" si="1442"/>
        <v>1.4180645088355157E-4</v>
      </c>
      <c r="O2946" s="3">
        <f t="shared" si="1448"/>
        <v>0.25066874225305469</v>
      </c>
      <c r="P2946" s="3">
        <f t="shared" si="1446"/>
        <v>0.25081054870393826</v>
      </c>
    </row>
    <row r="2947" spans="1:16" x14ac:dyDescent="0.25">
      <c r="A2947" s="8">
        <f t="shared" si="1443"/>
        <v>0.2477777835261413</v>
      </c>
      <c r="B2947" s="8">
        <f t="shared" si="1433"/>
        <v>2.2222164738587014E-3</v>
      </c>
      <c r="C2947" s="8">
        <f t="shared" si="1434"/>
        <v>0.37768407504255119</v>
      </c>
      <c r="D2947" s="8">
        <f t="shared" si="1435"/>
        <v>6.9650906489993406E-5</v>
      </c>
      <c r="E2947" s="8">
        <f t="shared" si="1436"/>
        <v>4.9017849093510008E-2</v>
      </c>
      <c r="F2947" s="3">
        <f t="shared" si="1437"/>
        <v>0.44193504788244681</v>
      </c>
      <c r="G2947" s="7">
        <f t="shared" si="1438"/>
        <v>3.0327109712245427E-3</v>
      </c>
      <c r="H2947" s="3">
        <f t="shared" si="1439"/>
        <v>0.25081049449736587</v>
      </c>
      <c r="I2947" s="3">
        <f t="shared" si="1440"/>
        <v>4.7210509380318899E-2</v>
      </c>
      <c r="J2947" s="3">
        <f t="shared" si="1441"/>
        <v>0.73818949061968109</v>
      </c>
      <c r="K2947" s="3">
        <f t="shared" si="1444"/>
        <v>6.6402799980749452E-2</v>
      </c>
      <c r="L2947" s="7">
        <f t="shared" si="1445"/>
        <v>3.2867242049497457E-4</v>
      </c>
      <c r="M2947" s="7">
        <f t="shared" si="1447"/>
        <v>7.6489152000366184E-5</v>
      </c>
      <c r="N2947" s="3">
        <f t="shared" si="1442"/>
        <v>1.4180655037336927E-4</v>
      </c>
      <c r="O2947" s="3">
        <f t="shared" si="1448"/>
        <v>0.25066874225305469</v>
      </c>
      <c r="P2947" s="3">
        <f t="shared" si="1446"/>
        <v>0.25081054880342807</v>
      </c>
    </row>
    <row r="2948" spans="1:16" x14ac:dyDescent="0.25">
      <c r="A2948" s="8">
        <f t="shared" si="1443"/>
        <v>0.2477778106791724</v>
      </c>
      <c r="B2948" s="8">
        <f t="shared" si="1433"/>
        <v>2.2221893208276E-3</v>
      </c>
      <c r="C2948" s="8">
        <f t="shared" si="1434"/>
        <v>0.37768176071266213</v>
      </c>
      <c r="D2948" s="8">
        <f t="shared" si="1435"/>
        <v>6.9649632190937807E-5</v>
      </c>
      <c r="E2948" s="8">
        <f t="shared" si="1436"/>
        <v>4.9017850367809063E-2</v>
      </c>
      <c r="F2948" s="3">
        <f t="shared" si="1437"/>
        <v>0.44193503639362364</v>
      </c>
      <c r="G2948" s="7">
        <f t="shared" si="1438"/>
        <v>3.0327108135439975E-3</v>
      </c>
      <c r="H2948" s="3">
        <f t="shared" si="1439"/>
        <v>0.25081052149271638</v>
      </c>
      <c r="I2948" s="3">
        <f t="shared" si="1440"/>
        <v>4.7210220089082766E-2</v>
      </c>
      <c r="J2948" s="3">
        <f t="shared" si="1441"/>
        <v>0.73818977991091717</v>
      </c>
      <c r="K2948" s="3">
        <f t="shared" si="1444"/>
        <v>6.6402775684220941E-2</v>
      </c>
      <c r="L2948" s="7">
        <f t="shared" si="1445"/>
        <v>3.2867256371282432E-4</v>
      </c>
      <c r="M2948" s="7">
        <f t="shared" si="1447"/>
        <v>7.6489152000366184E-5</v>
      </c>
      <c r="N2948" s="3">
        <f t="shared" si="1442"/>
        <v>1.4180660049961666E-4</v>
      </c>
      <c r="O2948" s="3">
        <f t="shared" si="1448"/>
        <v>0.25066874225305469</v>
      </c>
      <c r="P2948" s="3">
        <f t="shared" si="1446"/>
        <v>0.2508105488535543</v>
      </c>
    </row>
    <row r="2949" spans="1:16" x14ac:dyDescent="0.25">
      <c r="A2949" s="8">
        <f t="shared" si="1443"/>
        <v>0.24777782435959136</v>
      </c>
      <c r="B2949" s="8">
        <f t="shared" si="1433"/>
        <v>2.2221756404086357E-3</v>
      </c>
      <c r="C2949" s="8">
        <f t="shared" si="1434"/>
        <v>0.37768059468642612</v>
      </c>
      <c r="D2949" s="8">
        <f t="shared" si="1435"/>
        <v>6.9648990168117916E-5</v>
      </c>
      <c r="E2949" s="8">
        <f t="shared" si="1436"/>
        <v>4.901785100983188E-2</v>
      </c>
      <c r="F2949" s="3">
        <f t="shared" si="1437"/>
        <v>0.44193503060527572</v>
      </c>
      <c r="G2949" s="7">
        <f t="shared" si="1438"/>
        <v>3.0327107341007139E-3</v>
      </c>
      <c r="H2949" s="3">
        <f t="shared" si="1439"/>
        <v>0.25081053509369206</v>
      </c>
      <c r="I2949" s="3">
        <f t="shared" si="1440"/>
        <v>4.7210074335803265E-2</v>
      </c>
      <c r="J2949" s="3">
        <f t="shared" si="1441"/>
        <v>0.73818992566419672</v>
      </c>
      <c r="K2949" s="3">
        <f t="shared" si="1444"/>
        <v>6.640276344292749E-2</v>
      </c>
      <c r="L2949" s="7">
        <f t="shared" si="1445"/>
        <v>3.2867263587024232E-4</v>
      </c>
      <c r="M2949" s="7">
        <f t="shared" si="1447"/>
        <v>7.6489152000366184E-5</v>
      </c>
      <c r="N2949" s="3">
        <f t="shared" si="1442"/>
        <v>1.4180662575471296E-4</v>
      </c>
      <c r="O2949" s="3">
        <f t="shared" si="1448"/>
        <v>0.25066874225305469</v>
      </c>
      <c r="P2949" s="3">
        <f t="shared" si="1446"/>
        <v>0.25081054887880938</v>
      </c>
    </row>
    <row r="2950" spans="1:16" x14ac:dyDescent="0.25">
      <c r="A2950" s="8">
        <f t="shared" si="1443"/>
        <v>0.24777783125215003</v>
      </c>
      <c r="B2950" s="8">
        <f t="shared" si="1433"/>
        <v>2.222168747849973E-3</v>
      </c>
      <c r="C2950" s="8">
        <f t="shared" si="1434"/>
        <v>0.37768000721007144</v>
      </c>
      <c r="D2950" s="8">
        <f t="shared" si="1435"/>
        <v>6.9648666700700135E-5</v>
      </c>
      <c r="E2950" s="8">
        <f t="shared" si="1436"/>
        <v>4.9017851333299299E-2</v>
      </c>
      <c r="F2950" s="3">
        <f t="shared" si="1437"/>
        <v>0.44193502768895893</v>
      </c>
      <c r="G2950" s="7">
        <f t="shared" si="1438"/>
        <v>3.032710694075169E-3</v>
      </c>
      <c r="H2950" s="3">
        <f t="shared" si="1439"/>
        <v>0.25081054194622521</v>
      </c>
      <c r="I2950" s="3">
        <f t="shared" si="1440"/>
        <v>4.7210000901258931E-2</v>
      </c>
      <c r="J2950" s="3">
        <f t="shared" si="1441"/>
        <v>0.73818999909874106</v>
      </c>
      <c r="K2950" s="3">
        <f t="shared" si="1444"/>
        <v>6.640275727542419E-2</v>
      </c>
      <c r="L2950" s="7">
        <f t="shared" si="1445"/>
        <v>3.2867267222518341E-4</v>
      </c>
      <c r="M2950" s="7">
        <f t="shared" si="1447"/>
        <v>7.6489152000366184E-5</v>
      </c>
      <c r="N2950" s="3">
        <f t="shared" si="1442"/>
        <v>1.4180663847894234E-4</v>
      </c>
      <c r="O2950" s="3">
        <f t="shared" si="1448"/>
        <v>0.25066874225305469</v>
      </c>
      <c r="P2950" s="3">
        <f t="shared" si="1446"/>
        <v>0.25081054889153365</v>
      </c>
    </row>
    <row r="2951" spans="1:16" x14ac:dyDescent="0.25">
      <c r="A2951" s="8">
        <f t="shared" si="1443"/>
        <v>0.24777783472480425</v>
      </c>
      <c r="B2951" s="8">
        <f t="shared" si="1433"/>
        <v>2.2221652751957532E-3</v>
      </c>
      <c r="C2951" s="8">
        <f t="shared" si="1434"/>
        <v>0.37767971122352995</v>
      </c>
      <c r="D2951" s="8">
        <f t="shared" si="1435"/>
        <v>6.9648503729407424E-5</v>
      </c>
      <c r="E2951" s="8">
        <f t="shared" si="1436"/>
        <v>4.9017851496270595E-2</v>
      </c>
      <c r="F2951" s="3">
        <f t="shared" si="1437"/>
        <v>0.4419350262196427</v>
      </c>
      <c r="G2951" s="7">
        <f t="shared" si="1438"/>
        <v>3.0327106739092588E-3</v>
      </c>
      <c r="H2951" s="3">
        <f t="shared" si="1439"/>
        <v>0.2508105453987135</v>
      </c>
      <c r="I2951" s="3">
        <f t="shared" si="1440"/>
        <v>4.7209963902941243E-2</v>
      </c>
      <c r="J2951" s="3">
        <f t="shared" si="1441"/>
        <v>0.7381900360970588</v>
      </c>
      <c r="K2951" s="3">
        <f t="shared" si="1444"/>
        <v>6.6402754168068484E-2</v>
      </c>
      <c r="L2951" s="7">
        <f t="shared" si="1445"/>
        <v>3.2867269054179834E-4</v>
      </c>
      <c r="M2951" s="7">
        <f t="shared" si="1447"/>
        <v>7.6489152000366184E-5</v>
      </c>
      <c r="N2951" s="3">
        <f t="shared" si="1442"/>
        <v>1.4180664488975758E-4</v>
      </c>
      <c r="O2951" s="3">
        <f t="shared" si="1448"/>
        <v>0.25066874225305469</v>
      </c>
      <c r="P2951" s="3">
        <f t="shared" si="1446"/>
        <v>0.25081054889794446</v>
      </c>
    </row>
    <row r="2952" spans="1:16" x14ac:dyDescent="0.25">
      <c r="A2952" s="8">
        <f t="shared" si="1443"/>
        <v>0.24777783647441973</v>
      </c>
      <c r="B2952" s="8">
        <f t="shared" si="1433"/>
        <v>2.222163525580273E-3</v>
      </c>
      <c r="C2952" s="8">
        <f t="shared" si="1434"/>
        <v>0.37767956209755749</v>
      </c>
      <c r="D2952" s="8">
        <f t="shared" si="1435"/>
        <v>6.9648421620186526E-5</v>
      </c>
      <c r="E2952" s="8">
        <f t="shared" si="1436"/>
        <v>4.901785157837981E-2</v>
      </c>
      <c r="F2952" s="3">
        <f t="shared" si="1437"/>
        <v>0.44193502547936264</v>
      </c>
      <c r="G2952" s="7">
        <f t="shared" si="1438"/>
        <v>3.0327106637491443E-3</v>
      </c>
      <c r="H2952" s="3">
        <f t="shared" si="1439"/>
        <v>0.25081054713816886</v>
      </c>
      <c r="I2952" s="3">
        <f t="shared" si="1440"/>
        <v>4.7209945262194686E-2</v>
      </c>
      <c r="J2952" s="3">
        <f t="shared" si="1441"/>
        <v>0.7381900547378053</v>
      </c>
      <c r="K2952" s="3">
        <f t="shared" si="1444"/>
        <v>6.6402752602499171E-2</v>
      </c>
      <c r="L2952" s="7">
        <f t="shared" si="1445"/>
        <v>3.2867269977020344E-4</v>
      </c>
      <c r="M2952" s="7">
        <f t="shared" si="1447"/>
        <v>7.6489152000366184E-5</v>
      </c>
      <c r="N2952" s="3">
        <f t="shared" si="1442"/>
        <v>1.4180664811969937E-4</v>
      </c>
      <c r="O2952" s="3">
        <f t="shared" si="1448"/>
        <v>0.25066874225305469</v>
      </c>
      <c r="P2952" s="3">
        <f t="shared" si="1446"/>
        <v>0.25081054890117438</v>
      </c>
    </row>
    <row r="2953" spans="1:16" x14ac:dyDescent="0.25">
      <c r="A2953" s="8">
        <f t="shared" si="1443"/>
        <v>0.24777783735592249</v>
      </c>
      <c r="B2953" s="8">
        <f t="shared" si="1433"/>
        <v>2.2221626440775133E-3</v>
      </c>
      <c r="C2953" s="8">
        <f t="shared" si="1434"/>
        <v>0.37767948696390929</v>
      </c>
      <c r="D2953" s="8">
        <f t="shared" si="1435"/>
        <v>6.9648380251392285E-5</v>
      </c>
      <c r="E2953" s="8">
        <f t="shared" si="1436"/>
        <v>4.9017851619748608E-2</v>
      </c>
      <c r="F2953" s="3">
        <f t="shared" si="1437"/>
        <v>0.44193502510638993</v>
      </c>
      <c r="G2953" s="7">
        <f t="shared" si="1438"/>
        <v>3.0327106586302095E-3</v>
      </c>
      <c r="H2953" s="3">
        <f t="shared" si="1439"/>
        <v>0.25081054801455271</v>
      </c>
      <c r="I2953" s="3">
        <f t="shared" si="1440"/>
        <v>4.7209935870488662E-2</v>
      </c>
      <c r="J2953" s="3">
        <f t="shared" si="1441"/>
        <v>0.73819006412951138</v>
      </c>
      <c r="K2953" s="3">
        <f t="shared" si="1444"/>
        <v>6.6402751813723543E-2</v>
      </c>
      <c r="L2953" s="7">
        <f t="shared" si="1445"/>
        <v>3.2867270441972059E-4</v>
      </c>
      <c r="M2953" s="7">
        <f t="shared" si="1447"/>
        <v>7.6489152000366184E-5</v>
      </c>
      <c r="N2953" s="3">
        <f t="shared" si="1442"/>
        <v>1.4180664974703037E-4</v>
      </c>
      <c r="O2953" s="3">
        <f t="shared" si="1448"/>
        <v>0.25066874225305469</v>
      </c>
      <c r="P2953" s="3">
        <f t="shared" si="1446"/>
        <v>0.25081054890280174</v>
      </c>
    </row>
    <row r="2954" spans="1:16" x14ac:dyDescent="0.25">
      <c r="A2954" s="8">
        <f t="shared" si="1443"/>
        <v>0.247777837800047</v>
      </c>
      <c r="B2954" s="8">
        <f t="shared" si="1433"/>
        <v>2.2221621999529984E-3</v>
      </c>
      <c r="C2954" s="8">
        <f t="shared" si="1434"/>
        <v>0.37767944910957496</v>
      </c>
      <c r="D2954" s="8">
        <f t="shared" si="1435"/>
        <v>6.9648359408697527E-5</v>
      </c>
      <c r="E2954" s="8">
        <f t="shared" si="1436"/>
        <v>4.9017851640591303E-2</v>
      </c>
      <c r="F2954" s="3">
        <f t="shared" si="1437"/>
        <v>0.44193502491847642</v>
      </c>
      <c r="G2954" s="7">
        <f t="shared" si="1438"/>
        <v>3.0327106560511545E-3</v>
      </c>
      <c r="H2954" s="3">
        <f t="shared" si="1439"/>
        <v>0.25081054845609818</v>
      </c>
      <c r="I2954" s="3">
        <f t="shared" si="1440"/>
        <v>4.720993113869687E-2</v>
      </c>
      <c r="J2954" s="3">
        <f t="shared" si="1441"/>
        <v>0.73819006886130312</v>
      </c>
      <c r="K2954" s="3">
        <f t="shared" si="1444"/>
        <v>6.6402751416317352E-2</v>
      </c>
      <c r="L2954" s="7">
        <f t="shared" si="1445"/>
        <v>3.2867270676227161E-4</v>
      </c>
      <c r="M2954" s="7">
        <f t="shared" si="1447"/>
        <v>7.6489152000366184E-5</v>
      </c>
      <c r="N2954" s="3">
        <f t="shared" si="1442"/>
        <v>1.4180665056692321E-4</v>
      </c>
      <c r="O2954" s="3">
        <f t="shared" si="1448"/>
        <v>0.25066874225305469</v>
      </c>
      <c r="P2954" s="3">
        <f t="shared" si="1446"/>
        <v>0.25081054890362159</v>
      </c>
    </row>
    <row r="2956" spans="1:16" x14ac:dyDescent="0.25">
      <c r="A2956" s="5" t="s">
        <v>75</v>
      </c>
      <c r="B2956" s="5"/>
      <c r="C2956" s="5"/>
      <c r="D2956" s="5"/>
      <c r="E2956" s="5"/>
      <c r="F2956">
        <f>F2923+1</f>
        <v>90</v>
      </c>
      <c r="G2956" t="s">
        <v>76</v>
      </c>
      <c r="H2956">
        <f>D$18/100</f>
        <v>0.7</v>
      </c>
      <c r="K2956" t="s">
        <v>15</v>
      </c>
    </row>
    <row r="2957" spans="1:16" x14ac:dyDescent="0.25">
      <c r="A2957" s="1" t="s">
        <v>82</v>
      </c>
      <c r="B2957" s="1" t="s">
        <v>182</v>
      </c>
      <c r="C2957" s="1" t="s">
        <v>183</v>
      </c>
      <c r="D2957" s="1" t="s">
        <v>184</v>
      </c>
      <c r="E2957" s="1" t="s">
        <v>185</v>
      </c>
      <c r="F2957" s="1" t="s">
        <v>79</v>
      </c>
      <c r="G2957" s="1" t="s">
        <v>81</v>
      </c>
      <c r="H2957" s="1" t="s">
        <v>84</v>
      </c>
      <c r="I2957" s="1" t="s">
        <v>60</v>
      </c>
      <c r="J2957" s="1" t="s">
        <v>187</v>
      </c>
      <c r="K2957" s="1" t="s">
        <v>86</v>
      </c>
      <c r="L2957" s="1" t="s">
        <v>88</v>
      </c>
      <c r="M2957" s="1" t="s">
        <v>88</v>
      </c>
      <c r="N2957" s="1" t="s">
        <v>90</v>
      </c>
      <c r="O2957" s="1" t="s">
        <v>92</v>
      </c>
      <c r="P2957" s="1" t="s">
        <v>92</v>
      </c>
    </row>
    <row r="2958" spans="1:16" x14ac:dyDescent="0.25">
      <c r="A2958" s="1" t="s">
        <v>77</v>
      </c>
      <c r="B2958" s="1" t="s">
        <v>10</v>
      </c>
      <c r="C2958" s="1" t="s">
        <v>57</v>
      </c>
      <c r="D2958" s="1" t="s">
        <v>59</v>
      </c>
      <c r="E2958" s="1" t="s">
        <v>186</v>
      </c>
      <c r="F2958" s="1" t="s">
        <v>78</v>
      </c>
      <c r="G2958" s="1" t="s">
        <v>80</v>
      </c>
      <c r="H2958" s="1" t="s">
        <v>83</v>
      </c>
      <c r="I2958" s="1" t="s">
        <v>61</v>
      </c>
      <c r="J2958" s="1" t="s">
        <v>188</v>
      </c>
      <c r="K2958" s="1" t="s">
        <v>85</v>
      </c>
      <c r="L2958" s="1" t="s">
        <v>87</v>
      </c>
      <c r="M2958" s="1" t="s">
        <v>28</v>
      </c>
      <c r="N2958" s="1" t="s">
        <v>89</v>
      </c>
      <c r="O2958" s="1" t="s">
        <v>32</v>
      </c>
      <c r="P2958" s="1" t="s">
        <v>91</v>
      </c>
    </row>
    <row r="2959" spans="1:16" x14ac:dyDescent="0.25">
      <c r="A2959" s="1" t="s">
        <v>0</v>
      </c>
      <c r="B2959" s="1" t="s">
        <v>0</v>
      </c>
      <c r="C2959" s="1" t="s">
        <v>97</v>
      </c>
      <c r="D2959" s="1" t="s">
        <v>17</v>
      </c>
      <c r="E2959" s="1" t="s">
        <v>17</v>
      </c>
      <c r="F2959" s="1" t="s">
        <v>22</v>
      </c>
      <c r="G2959" s="1" t="s">
        <v>0</v>
      </c>
      <c r="H2959" s="1" t="s">
        <v>0</v>
      </c>
      <c r="I2959" s="1" t="s">
        <v>0</v>
      </c>
      <c r="J2959" s="1" t="s">
        <v>0</v>
      </c>
      <c r="K2959" s="1" t="s">
        <v>0</v>
      </c>
      <c r="L2959" s="1" t="s">
        <v>20</v>
      </c>
      <c r="M2959" s="1" t="s">
        <v>20</v>
      </c>
      <c r="N2959" s="1" t="s">
        <v>0</v>
      </c>
      <c r="O2959" s="1" t="s">
        <v>0</v>
      </c>
      <c r="P2959" s="1" t="s">
        <v>0</v>
      </c>
    </row>
    <row r="2960" spans="1:16" x14ac:dyDescent="0.25">
      <c r="A2960" s="8">
        <v>0.2</v>
      </c>
      <c r="B2960" s="8">
        <f t="shared" ref="B2960:B2987" si="1449">IF(A2960&lt;$D$24,A2960,2*$D$24-A2960)</f>
        <v>4.9999999999999989E-2</v>
      </c>
      <c r="C2960" s="8">
        <f t="shared" ref="C2960:C2987" si="1450">2*ACOS(($D$24-B2960)/$D$24)</f>
        <v>1.8545904360032242</v>
      </c>
      <c r="D2960" s="8">
        <f t="shared" ref="D2960:D2987" si="1451">$D$24^2*(C2960-SIN(C2960))/2</f>
        <v>6.9889877812751881E-3</v>
      </c>
      <c r="E2960" s="8">
        <f t="shared" ref="E2960:E2987" si="1452">IF(A2960&lt;$D$24,D2960,3.1416*($D$24)^2-D2960)</f>
        <v>4.2098512218724814E-2</v>
      </c>
      <c r="F2960" s="3">
        <f t="shared" ref="F2960:F2987" si="1453">$D$19/E2960</f>
        <v>0.51457175906087338</v>
      </c>
      <c r="G2960" s="7">
        <f t="shared" ref="G2960:G2987" si="1454">F2960^2/(2*32.2)</f>
        <v>4.1115542736490911E-3</v>
      </c>
      <c r="H2960" s="3">
        <f t="shared" ref="H2960:H2987" si="1455">A2960+G2960</f>
        <v>0.2041115542736491</v>
      </c>
      <c r="I2960" s="3">
        <f t="shared" ref="I2960:I2987" si="1456">$D$24*C2960</f>
        <v>0.23182380450040302</v>
      </c>
      <c r="J2960" s="3">
        <f t="shared" ref="J2960:J2987" si="1457">IF(A2960&lt;$D$24,I2960,(2*3.1416*$D$24-I2960))</f>
        <v>0.55357619549959702</v>
      </c>
      <c r="K2960" s="3">
        <f>E2960/J2960</f>
        <v>7.6048270429568104E-2</v>
      </c>
      <c r="L2960" s="7">
        <f>($D$21^2)*(F2960^2)/(($D$20^2)*(K2960^1.333))</f>
        <v>3.7189525515176188E-4</v>
      </c>
      <c r="M2960" s="7">
        <f>D2943</f>
        <v>6.9688199454502001E-5</v>
      </c>
      <c r="N2960" s="3">
        <f t="shared" ref="N2960:N2987" si="1458">((M2960+L2960)/2)*D$30</f>
        <v>1.5455420911219235E-4</v>
      </c>
      <c r="O2960" s="3">
        <f>H2954</f>
        <v>0.25081054845609818</v>
      </c>
      <c r="P2960" s="3">
        <f>N2960+O2960</f>
        <v>0.25096510266521038</v>
      </c>
    </row>
    <row r="2961" spans="1:16" x14ac:dyDescent="0.25">
      <c r="A2961" s="8">
        <f t="shared" ref="A2961:A2987" si="1459">A2960+(P2960-H2960)/2</f>
        <v>0.22342677419578066</v>
      </c>
      <c r="B2961" s="8">
        <f t="shared" si="1449"/>
        <v>2.6573225804219336E-2</v>
      </c>
      <c r="C2961" s="8">
        <f t="shared" si="1450"/>
        <v>1.3283869798088117</v>
      </c>
      <c r="D2961" s="8">
        <f t="shared" si="1451"/>
        <v>2.7939416546366499E-3</v>
      </c>
      <c r="E2961" s="8">
        <f t="shared" si="1452"/>
        <v>4.6293558345363348E-2</v>
      </c>
      <c r="F2961" s="3">
        <f t="shared" si="1453"/>
        <v>0.46794211247761175</v>
      </c>
      <c r="G2961" s="7">
        <f t="shared" si="1454"/>
        <v>3.4001524942548107E-3</v>
      </c>
      <c r="H2961" s="3">
        <f t="shared" si="1455"/>
        <v>0.22682692669003549</v>
      </c>
      <c r="I2961" s="3">
        <f t="shared" si="1456"/>
        <v>0.16604837247610146</v>
      </c>
      <c r="J2961" s="3">
        <f t="shared" si="1457"/>
        <v>0.6193516275238985</v>
      </c>
      <c r="K2961" s="3">
        <f t="shared" ref="K2961:K2987" si="1460">E2961/J2961</f>
        <v>7.4745195278552889E-2</v>
      </c>
      <c r="L2961" s="7">
        <f t="shared" ref="L2961:L2987" si="1461">($D$21^2)*(F2961^2)/(($D$20^2)*(K2961^1.333))</f>
        <v>3.1471582683539212E-4</v>
      </c>
      <c r="M2961" s="7">
        <f>M2960</f>
        <v>6.9688199454502001E-5</v>
      </c>
      <c r="N2961" s="3">
        <f t="shared" si="1458"/>
        <v>1.3454140920146293E-4</v>
      </c>
      <c r="O2961" s="3">
        <f>O2960</f>
        <v>0.25081054845609818</v>
      </c>
      <c r="P2961" s="3">
        <f t="shared" ref="P2961:P2987" si="1462">N2961+O2961</f>
        <v>0.25094508986529962</v>
      </c>
    </row>
    <row r="2962" spans="1:16" x14ac:dyDescent="0.25">
      <c r="A2962" s="8">
        <f t="shared" si="1459"/>
        <v>0.23548585578341275</v>
      </c>
      <c r="B2962" s="8">
        <f t="shared" si="1449"/>
        <v>1.4514144216587255E-2</v>
      </c>
      <c r="C2962" s="8">
        <f t="shared" si="1450"/>
        <v>0.973375500248431</v>
      </c>
      <c r="D2962" s="8">
        <f t="shared" si="1451"/>
        <v>1.1452056343434673E-3</v>
      </c>
      <c r="E2962" s="8">
        <f t="shared" si="1452"/>
        <v>4.7942294365656529E-2</v>
      </c>
      <c r="F2962" s="3">
        <f t="shared" si="1453"/>
        <v>0.45184957818274502</v>
      </c>
      <c r="G2962" s="7">
        <f t="shared" si="1454"/>
        <v>3.1703112003714996E-3</v>
      </c>
      <c r="H2962" s="3">
        <f t="shared" si="1455"/>
        <v>0.23865616698378425</v>
      </c>
      <c r="I2962" s="3">
        <f t="shared" si="1456"/>
        <v>0.12167193753105388</v>
      </c>
      <c r="J2962" s="3">
        <f t="shared" si="1457"/>
        <v>0.66372806246894611</v>
      </c>
      <c r="K2962" s="3">
        <f t="shared" si="1460"/>
        <v>7.2231832698650744E-2</v>
      </c>
      <c r="L2962" s="7">
        <f t="shared" si="1461"/>
        <v>3.071307693870472E-4</v>
      </c>
      <c r="M2962" s="7">
        <f t="shared" ref="M2962:M2987" si="1463">M2961</f>
        <v>6.9688199454502001E-5</v>
      </c>
      <c r="N2962" s="3">
        <f t="shared" si="1458"/>
        <v>1.3188663909454221E-4</v>
      </c>
      <c r="O2962" s="3">
        <f t="shared" ref="O2962:O2987" si="1464">O2961</f>
        <v>0.25081054845609818</v>
      </c>
      <c r="P2962" s="3">
        <f t="shared" si="1462"/>
        <v>0.25094243509519271</v>
      </c>
    </row>
    <row r="2963" spans="1:16" x14ac:dyDescent="0.25">
      <c r="A2963" s="8">
        <f t="shared" si="1459"/>
        <v>0.24162898983911696</v>
      </c>
      <c r="B2963" s="8">
        <f t="shared" si="1449"/>
        <v>8.3710101608830412E-3</v>
      </c>
      <c r="C2963" s="8">
        <f t="shared" si="1450"/>
        <v>0.73609335150437083</v>
      </c>
      <c r="D2963" s="8">
        <f t="shared" si="1451"/>
        <v>5.0543371151263831E-4</v>
      </c>
      <c r="E2963" s="8">
        <f t="shared" si="1452"/>
        <v>4.8582066288487359E-2</v>
      </c>
      <c r="F2963" s="3">
        <f t="shared" si="1453"/>
        <v>0.4458992204571664</v>
      </c>
      <c r="G2963" s="7">
        <f t="shared" si="1454"/>
        <v>3.087362031122805E-3</v>
      </c>
      <c r="H2963" s="3">
        <f t="shared" si="1455"/>
        <v>0.24471635187023977</v>
      </c>
      <c r="I2963" s="3">
        <f t="shared" si="1456"/>
        <v>9.2011668938046354E-2</v>
      </c>
      <c r="J2963" s="3">
        <f t="shared" si="1457"/>
        <v>0.69338833106195363</v>
      </c>
      <c r="K2963" s="3">
        <f t="shared" si="1460"/>
        <v>7.006473012616446E-2</v>
      </c>
      <c r="L2963" s="7">
        <f t="shared" si="1461"/>
        <v>3.1148955566326716E-4</v>
      </c>
      <c r="M2963" s="7">
        <f t="shared" si="1463"/>
        <v>6.9688199454502001E-5</v>
      </c>
      <c r="N2963" s="3">
        <f t="shared" si="1458"/>
        <v>1.334122142912192E-4</v>
      </c>
      <c r="O2963" s="3">
        <f t="shared" si="1464"/>
        <v>0.25081054845609818</v>
      </c>
      <c r="P2963" s="3">
        <f t="shared" si="1462"/>
        <v>0.25094396067038938</v>
      </c>
    </row>
    <row r="2964" spans="1:16" x14ac:dyDescent="0.25">
      <c r="A2964" s="8">
        <f t="shared" si="1459"/>
        <v>0.24474279423919176</v>
      </c>
      <c r="B2964" s="8">
        <f t="shared" si="1449"/>
        <v>5.2572057608082368E-3</v>
      </c>
      <c r="C2964" s="8">
        <f t="shared" si="1450"/>
        <v>0.58210518251654353</v>
      </c>
      <c r="D2964" s="8">
        <f t="shared" si="1451"/>
        <v>2.5251214721079031E-4</v>
      </c>
      <c r="E2964" s="8">
        <f t="shared" si="1452"/>
        <v>4.8834987852789211E-2</v>
      </c>
      <c r="F2964" s="3">
        <f t="shared" si="1453"/>
        <v>0.44358986125963851</v>
      </c>
      <c r="G2964" s="7">
        <f t="shared" si="1454"/>
        <v>3.0554652952227536E-3</v>
      </c>
      <c r="H2964" s="3">
        <f t="shared" si="1455"/>
        <v>0.24779825953441451</v>
      </c>
      <c r="I2964" s="3">
        <f t="shared" si="1456"/>
        <v>7.2763147814567941E-2</v>
      </c>
      <c r="J2964" s="3">
        <f t="shared" si="1457"/>
        <v>0.71263685218543205</v>
      </c>
      <c r="K2964" s="3">
        <f t="shared" si="1460"/>
        <v>6.8527171592414476E-2</v>
      </c>
      <c r="L2964" s="7">
        <f t="shared" si="1461"/>
        <v>3.1752573900251812E-4</v>
      </c>
      <c r="M2964" s="7">
        <f t="shared" si="1463"/>
        <v>6.9688199454502001E-5</v>
      </c>
      <c r="N2964" s="3">
        <f t="shared" si="1458"/>
        <v>1.3552487845995702E-4</v>
      </c>
      <c r="O2964" s="3">
        <f t="shared" si="1464"/>
        <v>0.25081054845609818</v>
      </c>
      <c r="P2964" s="3">
        <f t="shared" si="1462"/>
        <v>0.25094607333455815</v>
      </c>
    </row>
    <row r="2965" spans="1:16" x14ac:dyDescent="0.25">
      <c r="A2965" s="8">
        <f t="shared" si="1459"/>
        <v>0.24631670113926357</v>
      </c>
      <c r="B2965" s="8">
        <f t="shared" si="1449"/>
        <v>3.6832988607364281E-3</v>
      </c>
      <c r="C2965" s="8">
        <f t="shared" si="1450"/>
        <v>0.48672168831288243</v>
      </c>
      <c r="D2965" s="8">
        <f t="shared" si="1451"/>
        <v>1.4836629738931373E-4</v>
      </c>
      <c r="E2965" s="8">
        <f t="shared" si="1452"/>
        <v>4.8939133702610688E-2</v>
      </c>
      <c r="F2965" s="3">
        <f t="shared" si="1453"/>
        <v>0.44264587145888296</v>
      </c>
      <c r="G2965" s="7">
        <f t="shared" si="1454"/>
        <v>3.0424746509253712E-3</v>
      </c>
      <c r="H2965" s="3">
        <f t="shared" si="1455"/>
        <v>0.24935917579018893</v>
      </c>
      <c r="I2965" s="3">
        <f t="shared" si="1456"/>
        <v>6.0840211039110303E-2</v>
      </c>
      <c r="J2965" s="3">
        <f t="shared" si="1457"/>
        <v>0.72455978896088968</v>
      </c>
      <c r="K2965" s="3">
        <f t="shared" si="1460"/>
        <v>6.7543264818484605E-2</v>
      </c>
      <c r="L2965" s="7">
        <f t="shared" si="1461"/>
        <v>3.2233005248771249E-4</v>
      </c>
      <c r="M2965" s="7">
        <f t="shared" si="1463"/>
        <v>6.9688199454502001E-5</v>
      </c>
      <c r="N2965" s="3">
        <f t="shared" si="1458"/>
        <v>1.3720638817977507E-4</v>
      </c>
      <c r="O2965" s="3">
        <f t="shared" si="1464"/>
        <v>0.25081054845609818</v>
      </c>
      <c r="P2965" s="3">
        <f t="shared" si="1462"/>
        <v>0.25094775484427795</v>
      </c>
    </row>
    <row r="2966" spans="1:16" x14ac:dyDescent="0.25">
      <c r="A2966" s="8">
        <f t="shared" si="1459"/>
        <v>0.24711099066630809</v>
      </c>
      <c r="B2966" s="8">
        <f t="shared" si="1449"/>
        <v>2.8890093336919054E-3</v>
      </c>
      <c r="C2966" s="8">
        <f t="shared" si="1450"/>
        <v>0.43082855502337791</v>
      </c>
      <c r="D2966" s="8">
        <f t="shared" si="1451"/>
        <v>1.0316224714043264E-4</v>
      </c>
      <c r="E2966" s="8">
        <f t="shared" si="1452"/>
        <v>4.8984337752859569E-2</v>
      </c>
      <c r="F2966" s="3">
        <f t="shared" si="1453"/>
        <v>0.44223738607082197</v>
      </c>
      <c r="G2966" s="7">
        <f t="shared" si="1454"/>
        <v>3.0368618888005159E-3</v>
      </c>
      <c r="H2966" s="3">
        <f t="shared" si="1455"/>
        <v>0.25014785255510863</v>
      </c>
      <c r="I2966" s="3">
        <f t="shared" si="1456"/>
        <v>5.3853569377922239E-2</v>
      </c>
      <c r="J2966" s="3">
        <f t="shared" si="1457"/>
        <v>0.7315464306220778</v>
      </c>
      <c r="K2966" s="3">
        <f t="shared" si="1460"/>
        <v>6.6959984633108316E-2</v>
      </c>
      <c r="L2966" s="7">
        <f t="shared" si="1461"/>
        <v>3.254766880177129E-4</v>
      </c>
      <c r="M2966" s="7">
        <f t="shared" si="1463"/>
        <v>6.9688199454502001E-5</v>
      </c>
      <c r="N2966" s="3">
        <f t="shared" si="1458"/>
        <v>1.383077106152752E-4</v>
      </c>
      <c r="O2966" s="3">
        <f t="shared" si="1464"/>
        <v>0.25081054845609818</v>
      </c>
      <c r="P2966" s="3">
        <f t="shared" si="1462"/>
        <v>0.25094885616671347</v>
      </c>
    </row>
    <row r="2967" spans="1:16" x14ac:dyDescent="0.25">
      <c r="A2967" s="8">
        <f t="shared" si="1459"/>
        <v>0.24751149247211052</v>
      </c>
      <c r="B2967" s="8">
        <f t="shared" si="1449"/>
        <v>2.488507527889483E-3</v>
      </c>
      <c r="C2967" s="8">
        <f t="shared" si="1450"/>
        <v>0.39974460147791913</v>
      </c>
      <c r="D2967" s="8">
        <f t="shared" si="1451"/>
        <v>8.251179284292625E-5</v>
      </c>
      <c r="E2967" s="8">
        <f t="shared" si="1452"/>
        <v>4.9004988207157076E-2</v>
      </c>
      <c r="F2967" s="3">
        <f t="shared" si="1453"/>
        <v>0.44205102947195701</v>
      </c>
      <c r="G2967" s="7">
        <f t="shared" si="1454"/>
        <v>3.0343029915716924E-3</v>
      </c>
      <c r="H2967" s="3">
        <f t="shared" si="1455"/>
        <v>0.25054579546368222</v>
      </c>
      <c r="I2967" s="3">
        <f t="shared" si="1456"/>
        <v>4.9968075184739891E-2</v>
      </c>
      <c r="J2967" s="3">
        <f t="shared" si="1457"/>
        <v>0.7354319248152601</v>
      </c>
      <c r="K2967" s="3">
        <f t="shared" si="1460"/>
        <v>6.6634295512078959E-2</v>
      </c>
      <c r="L2967" s="7">
        <f t="shared" si="1461"/>
        <v>3.273229569306961E-4</v>
      </c>
      <c r="M2967" s="7">
        <f t="shared" si="1463"/>
        <v>6.9688199454502001E-5</v>
      </c>
      <c r="N2967" s="3">
        <f t="shared" si="1458"/>
        <v>1.3895390473481933E-4</v>
      </c>
      <c r="O2967" s="3">
        <f t="shared" si="1464"/>
        <v>0.25081054845609818</v>
      </c>
      <c r="P2967" s="3">
        <f t="shared" si="1462"/>
        <v>0.25094950236083302</v>
      </c>
    </row>
    <row r="2968" spans="1:16" x14ac:dyDescent="0.25">
      <c r="A2968" s="8">
        <f t="shared" si="1459"/>
        <v>0.24771334592068592</v>
      </c>
      <c r="B2968" s="8">
        <f t="shared" si="1449"/>
        <v>2.2866540793140822E-3</v>
      </c>
      <c r="C2968" s="8">
        <f t="shared" si="1450"/>
        <v>0.38313736488755534</v>
      </c>
      <c r="D2968" s="8">
        <f t="shared" si="1451"/>
        <v>7.2696608818376487E-5</v>
      </c>
      <c r="E2968" s="8">
        <f t="shared" si="1452"/>
        <v>4.9014803391181624E-2</v>
      </c>
      <c r="F2968" s="3">
        <f t="shared" si="1453"/>
        <v>0.44196250902706441</v>
      </c>
      <c r="G2968" s="7">
        <f t="shared" si="1454"/>
        <v>3.0330878786568008E-3</v>
      </c>
      <c r="H2968" s="3">
        <f t="shared" si="1455"/>
        <v>0.25074643379934269</v>
      </c>
      <c r="I2968" s="3">
        <f t="shared" si="1456"/>
        <v>4.7892170610944418E-2</v>
      </c>
      <c r="J2968" s="3">
        <f t="shared" si="1457"/>
        <v>0.73750782938905557</v>
      </c>
      <c r="K2968" s="3">
        <f t="shared" si="1460"/>
        <v>6.6460044813063224E-2</v>
      </c>
      <c r="L2968" s="7">
        <f t="shared" si="1461"/>
        <v>3.2833590389374964E-4</v>
      </c>
      <c r="M2968" s="7">
        <f t="shared" si="1463"/>
        <v>6.9688199454502001E-5</v>
      </c>
      <c r="N2968" s="3">
        <f t="shared" si="1458"/>
        <v>1.3930843617188807E-4</v>
      </c>
      <c r="O2968" s="3">
        <f t="shared" si="1464"/>
        <v>0.25081054845609818</v>
      </c>
      <c r="P2968" s="3">
        <f t="shared" si="1462"/>
        <v>0.25094985689227006</v>
      </c>
    </row>
    <row r="2969" spans="1:16" x14ac:dyDescent="0.25">
      <c r="A2969" s="8">
        <f t="shared" si="1459"/>
        <v>0.2478150574671496</v>
      </c>
      <c r="B2969" s="8">
        <f t="shared" si="1449"/>
        <v>2.184942532850398E-3</v>
      </c>
      <c r="C2969" s="8">
        <f t="shared" si="1450"/>
        <v>0.37449380611896466</v>
      </c>
      <c r="D2969" s="8">
        <f t="shared" si="1451"/>
        <v>6.7908915645985453E-5</v>
      </c>
      <c r="E2969" s="8">
        <f t="shared" si="1452"/>
        <v>4.9019591084354011E-2</v>
      </c>
      <c r="F2969" s="3">
        <f t="shared" si="1453"/>
        <v>0.44191934300221369</v>
      </c>
      <c r="G2969" s="7">
        <f t="shared" si="1454"/>
        <v>3.0324954304271454E-3</v>
      </c>
      <c r="H2969" s="3">
        <f t="shared" si="1455"/>
        <v>0.25084755289757676</v>
      </c>
      <c r="I2969" s="3">
        <f t="shared" si="1456"/>
        <v>4.6811725764870582E-2</v>
      </c>
      <c r="J2969" s="3">
        <f t="shared" si="1457"/>
        <v>0.73858827423512941</v>
      </c>
      <c r="K2969" s="3">
        <f t="shared" si="1460"/>
        <v>6.636930586952243E-2</v>
      </c>
      <c r="L2969" s="7">
        <f t="shared" si="1461"/>
        <v>3.2887016693313532E-4</v>
      </c>
      <c r="M2969" s="7">
        <f t="shared" si="1463"/>
        <v>6.9688199454502001E-5</v>
      </c>
      <c r="N2969" s="3">
        <f t="shared" si="1458"/>
        <v>1.3949542823567306E-4</v>
      </c>
      <c r="O2969" s="3">
        <f t="shared" si="1464"/>
        <v>0.25081054845609818</v>
      </c>
      <c r="P2969" s="3">
        <f t="shared" si="1462"/>
        <v>0.25095004388433384</v>
      </c>
    </row>
    <row r="2970" spans="1:16" x14ac:dyDescent="0.25">
      <c r="A2970" s="8">
        <f t="shared" si="1459"/>
        <v>0.24786630296052814</v>
      </c>
      <c r="B2970" s="8">
        <f t="shared" si="1449"/>
        <v>2.1336970394718602E-3</v>
      </c>
      <c r="C2970" s="8">
        <f t="shared" si="1450"/>
        <v>0.37006334941802788</v>
      </c>
      <c r="D2970" s="8">
        <f t="shared" si="1451"/>
        <v>6.5537935812172172E-5</v>
      </c>
      <c r="E2970" s="8">
        <f t="shared" si="1452"/>
        <v>4.9021962064187824E-2</v>
      </c>
      <c r="F2970" s="3">
        <f t="shared" si="1453"/>
        <v>0.44189796927896169</v>
      </c>
      <c r="G2970" s="7">
        <f t="shared" si="1454"/>
        <v>3.032202100199847E-3</v>
      </c>
      <c r="H2970" s="3">
        <f t="shared" si="1455"/>
        <v>0.25089850506072797</v>
      </c>
      <c r="I2970" s="3">
        <f t="shared" si="1456"/>
        <v>4.6257918677253484E-2</v>
      </c>
      <c r="J2970" s="3">
        <f t="shared" si="1457"/>
        <v>0.7391420813227465</v>
      </c>
      <c r="K2970" s="3">
        <f t="shared" si="1460"/>
        <v>6.6322785974327961E-2</v>
      </c>
      <c r="L2970" s="7">
        <f t="shared" si="1461"/>
        <v>3.2914585152705919E-4</v>
      </c>
      <c r="M2970" s="7">
        <f t="shared" si="1463"/>
        <v>6.9688199454502001E-5</v>
      </c>
      <c r="N2970" s="3">
        <f t="shared" si="1458"/>
        <v>1.3959191784354642E-4</v>
      </c>
      <c r="O2970" s="3">
        <f t="shared" si="1464"/>
        <v>0.25081054845609818</v>
      </c>
      <c r="P2970" s="3">
        <f t="shared" si="1462"/>
        <v>0.25095014037394175</v>
      </c>
    </row>
    <row r="2971" spans="1:16" x14ac:dyDescent="0.25">
      <c r="A2971" s="8">
        <f t="shared" si="1459"/>
        <v>0.24789212061713503</v>
      </c>
      <c r="B2971" s="8">
        <f t="shared" si="1449"/>
        <v>2.1078793828649689E-3</v>
      </c>
      <c r="C2971" s="8">
        <f t="shared" si="1450"/>
        <v>0.36781128861299228</v>
      </c>
      <c r="D2971" s="8">
        <f t="shared" si="1451"/>
        <v>6.4354036311609943E-5</v>
      </c>
      <c r="E2971" s="8">
        <f t="shared" si="1452"/>
        <v>4.902314596368839E-2</v>
      </c>
      <c r="F2971" s="3">
        <f t="shared" si="1453"/>
        <v>0.441887297528407</v>
      </c>
      <c r="G2971" s="7">
        <f t="shared" si="1454"/>
        <v>3.0320556477788645E-3</v>
      </c>
      <c r="H2971" s="3">
        <f t="shared" si="1455"/>
        <v>0.25092417626491392</v>
      </c>
      <c r="I2971" s="3">
        <f t="shared" si="1456"/>
        <v>4.5976411076624035E-2</v>
      </c>
      <c r="J2971" s="3">
        <f t="shared" si="1457"/>
        <v>0.73942358892337601</v>
      </c>
      <c r="K2971" s="3">
        <f t="shared" si="1460"/>
        <v>6.6299137190183002E-2</v>
      </c>
      <c r="L2971" s="7">
        <f t="shared" si="1461"/>
        <v>3.2928645768627709E-4</v>
      </c>
      <c r="M2971" s="7">
        <f t="shared" si="1463"/>
        <v>6.9688199454502001E-5</v>
      </c>
      <c r="N2971" s="3">
        <f t="shared" si="1458"/>
        <v>1.3964112999927269E-4</v>
      </c>
      <c r="O2971" s="3">
        <f t="shared" si="1464"/>
        <v>0.25081054845609818</v>
      </c>
      <c r="P2971" s="3">
        <f t="shared" si="1462"/>
        <v>0.25095018958609744</v>
      </c>
    </row>
    <row r="2972" spans="1:16" x14ac:dyDescent="0.25">
      <c r="A2972" s="8">
        <f t="shared" si="1459"/>
        <v>0.24790512727772679</v>
      </c>
      <c r="B2972" s="8">
        <f t="shared" si="1449"/>
        <v>2.0948727222732111E-3</v>
      </c>
      <c r="C2972" s="8">
        <f t="shared" si="1450"/>
        <v>0.36667154446020067</v>
      </c>
      <c r="D2972" s="8">
        <f t="shared" si="1451"/>
        <v>6.3760312353189699E-5</v>
      </c>
      <c r="E2972" s="8">
        <f t="shared" si="1452"/>
        <v>4.9023739687646811E-2</v>
      </c>
      <c r="F2972" s="3">
        <f t="shared" si="1453"/>
        <v>0.44188194585435814</v>
      </c>
      <c r="G2972" s="7">
        <f t="shared" si="1454"/>
        <v>3.0319822060874825E-3</v>
      </c>
      <c r="H2972" s="3">
        <f t="shared" si="1455"/>
        <v>0.25093710948381426</v>
      </c>
      <c r="I2972" s="3">
        <f t="shared" si="1456"/>
        <v>4.5833943057525084E-2</v>
      </c>
      <c r="J2972" s="3">
        <f t="shared" si="1457"/>
        <v>0.7395660569424749</v>
      </c>
      <c r="K2972" s="3">
        <f t="shared" si="1460"/>
        <v>6.6287168302884933E-2</v>
      </c>
      <c r="L2972" s="7">
        <f t="shared" si="1461"/>
        <v>3.2935773755804427E-4</v>
      </c>
      <c r="M2972" s="7">
        <f t="shared" si="1463"/>
        <v>6.9688199454502001E-5</v>
      </c>
      <c r="N2972" s="3">
        <f t="shared" si="1458"/>
        <v>1.3966607795439119E-4</v>
      </c>
      <c r="O2972" s="3">
        <f t="shared" si="1464"/>
        <v>0.25081054845609818</v>
      </c>
      <c r="P2972" s="3">
        <f t="shared" si="1462"/>
        <v>0.25095021453405258</v>
      </c>
    </row>
    <row r="2973" spans="1:16" x14ac:dyDescent="0.25">
      <c r="A2973" s="8">
        <f t="shared" si="1459"/>
        <v>0.24791167980284595</v>
      </c>
      <c r="B2973" s="8">
        <f t="shared" si="1449"/>
        <v>2.0883201971540477E-3</v>
      </c>
      <c r="C2973" s="8">
        <f t="shared" si="1450"/>
        <v>0.36609603263812174</v>
      </c>
      <c r="D2973" s="8">
        <f t="shared" si="1451"/>
        <v>6.3461895587997759E-5</v>
      </c>
      <c r="E2973" s="8">
        <f t="shared" si="1452"/>
        <v>4.9024038104411999E-2</v>
      </c>
      <c r="F2973" s="3">
        <f t="shared" si="1453"/>
        <v>0.44187925605184541</v>
      </c>
      <c r="G2973" s="7">
        <f t="shared" si="1454"/>
        <v>3.0319452939275206E-3</v>
      </c>
      <c r="H2973" s="3">
        <f t="shared" si="1455"/>
        <v>0.25094362509677348</v>
      </c>
      <c r="I2973" s="3">
        <f t="shared" si="1456"/>
        <v>4.5762004079765217E-2</v>
      </c>
      <c r="J2973" s="3">
        <f t="shared" si="1457"/>
        <v>0.73963799592023483</v>
      </c>
      <c r="K2973" s="3">
        <f t="shared" si="1460"/>
        <v>6.6281124516078704E-2</v>
      </c>
      <c r="L2973" s="7">
        <f t="shared" si="1461"/>
        <v>3.2939376091132498E-4</v>
      </c>
      <c r="M2973" s="7">
        <f t="shared" si="1463"/>
        <v>6.9688199454502001E-5</v>
      </c>
      <c r="N2973" s="3">
        <f t="shared" si="1458"/>
        <v>1.3967868612803943E-4</v>
      </c>
      <c r="O2973" s="3">
        <f t="shared" si="1464"/>
        <v>0.25081054845609818</v>
      </c>
      <c r="P2973" s="3">
        <f t="shared" si="1462"/>
        <v>0.2509502271422262</v>
      </c>
    </row>
    <row r="2974" spans="1:16" x14ac:dyDescent="0.25">
      <c r="A2974" s="8">
        <f t="shared" si="1459"/>
        <v>0.24791498082557231</v>
      </c>
      <c r="B2974" s="8">
        <f t="shared" si="1449"/>
        <v>2.085019174427688E-3</v>
      </c>
      <c r="C2974" s="8">
        <f t="shared" si="1450"/>
        <v>0.36580576290702593</v>
      </c>
      <c r="D2974" s="8">
        <f t="shared" si="1451"/>
        <v>6.3311735231181849E-5</v>
      </c>
      <c r="E2974" s="8">
        <f t="shared" si="1452"/>
        <v>4.9024188264768814E-2</v>
      </c>
      <c r="F2974" s="3">
        <f t="shared" si="1453"/>
        <v>0.4418779025822806</v>
      </c>
      <c r="G2974" s="7">
        <f t="shared" si="1454"/>
        <v>3.0319267203496188E-3</v>
      </c>
      <c r="H2974" s="3">
        <f t="shared" si="1455"/>
        <v>0.25094690754592192</v>
      </c>
      <c r="I2974" s="3">
        <f t="shared" si="1456"/>
        <v>4.5725720363378242E-2</v>
      </c>
      <c r="J2974" s="3">
        <f t="shared" si="1457"/>
        <v>0.7396742796366218</v>
      </c>
      <c r="K2974" s="3">
        <f t="shared" si="1460"/>
        <v>6.6278076194366015E-2</v>
      </c>
      <c r="L2974" s="7">
        <f t="shared" si="1461"/>
        <v>3.2941193774333475E-4</v>
      </c>
      <c r="M2974" s="7">
        <f>M2966</f>
        <v>6.9688199454502001E-5</v>
      </c>
      <c r="N2974" s="3">
        <f t="shared" si="1458"/>
        <v>1.3968504801924284E-4</v>
      </c>
      <c r="O2974" s="3">
        <f>O2966</f>
        <v>0.25081054845609818</v>
      </c>
      <c r="P2974" s="3">
        <f t="shared" si="1462"/>
        <v>0.25095023350411744</v>
      </c>
    </row>
    <row r="2975" spans="1:16" x14ac:dyDescent="0.25">
      <c r="A2975" s="8">
        <f t="shared" si="1459"/>
        <v>0.24791664380467007</v>
      </c>
      <c r="B2975" s="8">
        <f t="shared" si="1449"/>
        <v>2.0833561953299273E-3</v>
      </c>
      <c r="C2975" s="8">
        <f t="shared" si="1450"/>
        <v>0.36565944540827644</v>
      </c>
      <c r="D2975" s="8">
        <f t="shared" si="1451"/>
        <v>6.3236132530499096E-5</v>
      </c>
      <c r="E2975" s="8">
        <f t="shared" si="1452"/>
        <v>4.9024263867469497E-2</v>
      </c>
      <c r="F2975" s="3">
        <f t="shared" si="1453"/>
        <v>0.44187722114088457</v>
      </c>
      <c r="G2975" s="7">
        <f t="shared" si="1454"/>
        <v>3.0319173689936363E-3</v>
      </c>
      <c r="H2975" s="3">
        <f t="shared" si="1455"/>
        <v>0.25094856117366371</v>
      </c>
      <c r="I2975" s="3">
        <f t="shared" si="1456"/>
        <v>4.5707430676034555E-2</v>
      </c>
      <c r="J2975" s="3">
        <f t="shared" si="1457"/>
        <v>0.73969256932396543</v>
      </c>
      <c r="K2975" s="3">
        <f t="shared" si="1460"/>
        <v>6.6276539606548612E-2</v>
      </c>
      <c r="L2975" s="7">
        <f t="shared" si="1461"/>
        <v>3.2942110219929101E-4</v>
      </c>
      <c r="M2975" s="7">
        <f t="shared" si="1463"/>
        <v>6.9688199454502001E-5</v>
      </c>
      <c r="N2975" s="3">
        <f t="shared" si="1458"/>
        <v>1.3968825557882753E-4</v>
      </c>
      <c r="O2975" s="3">
        <f t="shared" si="1464"/>
        <v>0.25081054845609818</v>
      </c>
      <c r="P2975" s="3">
        <f t="shared" si="1462"/>
        <v>0.25095023671167699</v>
      </c>
    </row>
    <row r="2976" spans="1:16" x14ac:dyDescent="0.25">
      <c r="A2976" s="8">
        <f t="shared" si="1459"/>
        <v>0.24791748157367671</v>
      </c>
      <c r="B2976" s="8">
        <f t="shared" si="1449"/>
        <v>2.0825184263232877E-3</v>
      </c>
      <c r="C2976" s="8">
        <f t="shared" si="1450"/>
        <v>0.36558571222589054</v>
      </c>
      <c r="D2976" s="8">
        <f t="shared" si="1451"/>
        <v>6.3198057032434318E-5</v>
      </c>
      <c r="E2976" s="8">
        <f t="shared" si="1452"/>
        <v>4.9024301942967564E-2</v>
      </c>
      <c r="F2976" s="3">
        <f t="shared" si="1453"/>
        <v>0.44187687794996472</v>
      </c>
      <c r="G2976" s="7">
        <f t="shared" si="1454"/>
        <v>3.0319126594224844E-3</v>
      </c>
      <c r="H2976" s="3">
        <f t="shared" si="1455"/>
        <v>0.2509493942330992</v>
      </c>
      <c r="I2976" s="3">
        <f t="shared" si="1456"/>
        <v>4.5698214028236317E-2</v>
      </c>
      <c r="J2976" s="3">
        <f t="shared" si="1457"/>
        <v>0.73970178597176361</v>
      </c>
      <c r="K2976" s="3">
        <f t="shared" si="1460"/>
        <v>6.6275765278250867E-2</v>
      </c>
      <c r="L2976" s="7">
        <f t="shared" si="1461"/>
        <v>3.2942572090978402E-4</v>
      </c>
      <c r="M2976" s="7">
        <f t="shared" si="1463"/>
        <v>6.9688199454502001E-5</v>
      </c>
      <c r="N2976" s="3">
        <f t="shared" si="1458"/>
        <v>1.396898721275001E-4</v>
      </c>
      <c r="O2976" s="3">
        <f t="shared" si="1464"/>
        <v>0.25081054845609818</v>
      </c>
      <c r="P2976" s="3">
        <f t="shared" si="1462"/>
        <v>0.25095023832822566</v>
      </c>
    </row>
    <row r="2977" spans="1:16" x14ac:dyDescent="0.25">
      <c r="A2977" s="8">
        <f t="shared" si="1459"/>
        <v>0.24791790362123994</v>
      </c>
      <c r="B2977" s="8">
        <f t="shared" si="1449"/>
        <v>2.0820963787600566E-3</v>
      </c>
      <c r="C2977" s="8">
        <f t="shared" si="1450"/>
        <v>0.36554856167901084</v>
      </c>
      <c r="D2977" s="8">
        <f t="shared" si="1451"/>
        <v>6.3178878402697473E-5</v>
      </c>
      <c r="E2977" s="8">
        <f t="shared" si="1452"/>
        <v>4.9024321121597304E-2</v>
      </c>
      <c r="F2977" s="3">
        <f t="shared" si="1453"/>
        <v>0.44187670508488797</v>
      </c>
      <c r="G2977" s="7">
        <f t="shared" si="1454"/>
        <v>3.0319102872154819E-3</v>
      </c>
      <c r="H2977" s="3">
        <f t="shared" si="1455"/>
        <v>0.25094981390845544</v>
      </c>
      <c r="I2977" s="3">
        <f t="shared" si="1456"/>
        <v>4.5693570209876355E-2</v>
      </c>
      <c r="J2977" s="3">
        <f t="shared" si="1457"/>
        <v>0.73970642979012369</v>
      </c>
      <c r="K2977" s="3">
        <f t="shared" si="1460"/>
        <v>6.6275375131600436E-2</v>
      </c>
      <c r="L2977" s="7">
        <f t="shared" si="1461"/>
        <v>3.2942804818006057E-4</v>
      </c>
      <c r="M2977" s="7">
        <f t="shared" si="1463"/>
        <v>6.9688199454502001E-5</v>
      </c>
      <c r="N2977" s="3">
        <f t="shared" si="1458"/>
        <v>1.3969068667209688E-4</v>
      </c>
      <c r="O2977" s="3">
        <f t="shared" si="1464"/>
        <v>0.25081054845609818</v>
      </c>
      <c r="P2977" s="3">
        <f t="shared" si="1462"/>
        <v>0.25095023914277026</v>
      </c>
    </row>
    <row r="2978" spans="1:16" x14ac:dyDescent="0.25">
      <c r="A2978" s="8">
        <f t="shared" si="1459"/>
        <v>0.24791811623839735</v>
      </c>
      <c r="B2978" s="8">
        <f t="shared" si="1449"/>
        <v>2.0818837616026487E-3</v>
      </c>
      <c r="C2978" s="8">
        <f t="shared" si="1450"/>
        <v>0.36552984473514494</v>
      </c>
      <c r="D2978" s="8">
        <f t="shared" si="1451"/>
        <v>6.3169217411895417E-5</v>
      </c>
      <c r="E2978" s="8">
        <f t="shared" si="1452"/>
        <v>4.9024330782588103E-2</v>
      </c>
      <c r="F2978" s="3">
        <f t="shared" si="1453"/>
        <v>0.44187661800635547</v>
      </c>
      <c r="G2978" s="7">
        <f t="shared" si="1454"/>
        <v>3.0319090922474312E-3</v>
      </c>
      <c r="H2978" s="3">
        <f t="shared" si="1455"/>
        <v>0.25095002533064481</v>
      </c>
      <c r="I2978" s="3">
        <f t="shared" si="1456"/>
        <v>4.5691230591893117E-2</v>
      </c>
      <c r="J2978" s="3">
        <f t="shared" si="1457"/>
        <v>0.73970876940810681</v>
      </c>
      <c r="K2978" s="3">
        <f t="shared" si="1460"/>
        <v>6.6275178570366189E-2</v>
      </c>
      <c r="L2978" s="7">
        <f t="shared" si="1461"/>
        <v>3.2942922072248234E-4</v>
      </c>
      <c r="M2978" s="7">
        <f t="shared" si="1463"/>
        <v>6.9688199454502001E-5</v>
      </c>
      <c r="N2978" s="3">
        <f t="shared" si="1458"/>
        <v>1.396910970619445E-4</v>
      </c>
      <c r="O2978" s="3">
        <f t="shared" si="1464"/>
        <v>0.25081054845609818</v>
      </c>
      <c r="P2978" s="3">
        <f t="shared" si="1462"/>
        <v>0.25095023955316015</v>
      </c>
    </row>
    <row r="2979" spans="1:16" x14ac:dyDescent="0.25">
      <c r="A2979" s="8">
        <f t="shared" si="1459"/>
        <v>0.24791822334965502</v>
      </c>
      <c r="B2979" s="8">
        <f t="shared" si="1449"/>
        <v>2.0817766503449797E-3</v>
      </c>
      <c r="C2979" s="8">
        <f t="shared" si="1450"/>
        <v>0.36552041524343482</v>
      </c>
      <c r="D2979" s="8">
        <f t="shared" si="1451"/>
        <v>6.3164350629306074E-5</v>
      </c>
      <c r="E2979" s="8">
        <f t="shared" si="1452"/>
        <v>4.9024335649370691E-2</v>
      </c>
      <c r="F2979" s="3">
        <f t="shared" si="1453"/>
        <v>0.44187657414003068</v>
      </c>
      <c r="G2979" s="7">
        <f t="shared" si="1454"/>
        <v>3.0319084902753106E-3</v>
      </c>
      <c r="H2979" s="3">
        <f t="shared" si="1455"/>
        <v>0.25095013183993031</v>
      </c>
      <c r="I2979" s="3">
        <f t="shared" si="1456"/>
        <v>4.5690051905429352E-2</v>
      </c>
      <c r="J2979" s="3">
        <f t="shared" si="1457"/>
        <v>0.73970994809457058</v>
      </c>
      <c r="K2979" s="3">
        <f t="shared" si="1460"/>
        <v>6.6275079543884979E-2</v>
      </c>
      <c r="L2979" s="7">
        <f t="shared" si="1461"/>
        <v>3.2942981145103403E-4</v>
      </c>
      <c r="M2979" s="7">
        <f t="shared" si="1463"/>
        <v>6.9688199454502001E-5</v>
      </c>
      <c r="N2979" s="3">
        <f t="shared" si="1458"/>
        <v>1.3969130381693759E-4</v>
      </c>
      <c r="O2979" s="3">
        <f t="shared" si="1464"/>
        <v>0.25081054845609818</v>
      </c>
      <c r="P2979" s="3">
        <f t="shared" si="1462"/>
        <v>0.25095023975991509</v>
      </c>
    </row>
    <row r="2980" spans="1:16" x14ac:dyDescent="0.25">
      <c r="A2980" s="8">
        <f t="shared" si="1459"/>
        <v>0.24791827730964741</v>
      </c>
      <c r="B2980" s="8">
        <f t="shared" si="1449"/>
        <v>2.0817226903525887E-3</v>
      </c>
      <c r="C2980" s="8">
        <f t="shared" si="1450"/>
        <v>0.36551566480850051</v>
      </c>
      <c r="D2980" s="8">
        <f t="shared" si="1451"/>
        <v>6.3161898912089242E-5</v>
      </c>
      <c r="E2980" s="8">
        <f t="shared" si="1452"/>
        <v>4.902433810108791E-2</v>
      </c>
      <c r="F2980" s="3">
        <f t="shared" si="1453"/>
        <v>0.44187655204169246</v>
      </c>
      <c r="G2980" s="7">
        <f t="shared" si="1454"/>
        <v>3.031908187022586E-3</v>
      </c>
      <c r="H2980" s="3">
        <f t="shared" si="1455"/>
        <v>0.25095018549666998</v>
      </c>
      <c r="I2980" s="3">
        <f t="shared" si="1456"/>
        <v>4.5689458101062563E-2</v>
      </c>
      <c r="J2980" s="3">
        <f t="shared" si="1457"/>
        <v>0.73971054189893737</v>
      </c>
      <c r="K2980" s="3">
        <f t="shared" si="1460"/>
        <v>6.6275029655837786E-2</v>
      </c>
      <c r="L2980" s="7">
        <f t="shared" si="1461"/>
        <v>3.2943010905320984E-4</v>
      </c>
      <c r="M2980" s="7">
        <f t="shared" si="1463"/>
        <v>6.9688199454502001E-5</v>
      </c>
      <c r="N2980" s="3">
        <f t="shared" si="1458"/>
        <v>1.3969140797769912E-4</v>
      </c>
      <c r="O2980" s="3">
        <f t="shared" si="1464"/>
        <v>0.25081054845609818</v>
      </c>
      <c r="P2980" s="3">
        <f t="shared" si="1462"/>
        <v>0.25095023986407589</v>
      </c>
    </row>
    <row r="2981" spans="1:16" x14ac:dyDescent="0.25">
      <c r="A2981" s="8">
        <f t="shared" si="1459"/>
        <v>0.24791830449335037</v>
      </c>
      <c r="B2981" s="8">
        <f t="shared" si="1449"/>
        <v>2.0816955066496334E-3</v>
      </c>
      <c r="C2981" s="8">
        <f t="shared" si="1450"/>
        <v>0.36551327163433101</v>
      </c>
      <c r="D2981" s="8">
        <f t="shared" si="1451"/>
        <v>6.3160663809829626E-5</v>
      </c>
      <c r="E2981" s="8">
        <f t="shared" si="1452"/>
        <v>4.9024339336190173E-2</v>
      </c>
      <c r="F2981" s="3">
        <f t="shared" si="1453"/>
        <v>0.4418765409092073</v>
      </c>
      <c r="G2981" s="7">
        <f t="shared" si="1454"/>
        <v>3.0319080342528933E-3</v>
      </c>
      <c r="H2981" s="3">
        <f t="shared" si="1455"/>
        <v>0.25095021252760324</v>
      </c>
      <c r="I2981" s="3">
        <f t="shared" si="1456"/>
        <v>4.5689158954291376E-2</v>
      </c>
      <c r="J2981" s="3">
        <f t="shared" si="1457"/>
        <v>0.73971084104570861</v>
      </c>
      <c r="K2981" s="3">
        <f t="shared" si="1460"/>
        <v>6.6275004523234829E-2</v>
      </c>
      <c r="L2981" s="7">
        <f t="shared" si="1461"/>
        <v>3.2943025897976815E-4</v>
      </c>
      <c r="M2981" s="7">
        <f t="shared" si="1463"/>
        <v>6.9688199454502001E-5</v>
      </c>
      <c r="N2981" s="3">
        <f t="shared" si="1458"/>
        <v>1.3969146045199454E-4</v>
      </c>
      <c r="O2981" s="3">
        <f t="shared" si="1464"/>
        <v>0.25081054845609818</v>
      </c>
      <c r="P2981" s="3">
        <f t="shared" si="1462"/>
        <v>0.25095023991655019</v>
      </c>
    </row>
    <row r="2982" spans="1:16" x14ac:dyDescent="0.25">
      <c r="A2982" s="8">
        <f t="shared" si="1459"/>
        <v>0.24791831818782384</v>
      </c>
      <c r="B2982" s="8">
        <f t="shared" si="1449"/>
        <v>2.0816818121761616E-3</v>
      </c>
      <c r="C2982" s="8">
        <f t="shared" si="1450"/>
        <v>0.36551206600683495</v>
      </c>
      <c r="D2982" s="8">
        <f t="shared" si="1451"/>
        <v>6.3160041599057571E-5</v>
      </c>
      <c r="E2982" s="8">
        <f t="shared" si="1452"/>
        <v>4.9024339958400942E-2</v>
      </c>
      <c r="F2982" s="3">
        <f t="shared" si="1453"/>
        <v>0.44187653530096571</v>
      </c>
      <c r="G2982" s="7">
        <f t="shared" si="1454"/>
        <v>3.0319079572917016E-3</v>
      </c>
      <c r="H2982" s="3">
        <f t="shared" si="1455"/>
        <v>0.25095022614511553</v>
      </c>
      <c r="I2982" s="3">
        <f t="shared" si="1456"/>
        <v>4.5689008250854368E-2</v>
      </c>
      <c r="J2982" s="3">
        <f t="shared" si="1457"/>
        <v>0.73971099174914556</v>
      </c>
      <c r="K2982" s="3">
        <f t="shared" si="1460"/>
        <v>6.6274991861992386E-2</v>
      </c>
      <c r="L2982" s="7">
        <f t="shared" si="1461"/>
        <v>3.2943033450954172E-4</v>
      </c>
      <c r="M2982" s="7">
        <f t="shared" si="1463"/>
        <v>6.9688199454502001E-5</v>
      </c>
      <c r="N2982" s="3">
        <f t="shared" si="1458"/>
        <v>1.3969148688741529E-4</v>
      </c>
      <c r="O2982" s="3">
        <f t="shared" si="1464"/>
        <v>0.25081054845609818</v>
      </c>
      <c r="P2982" s="3">
        <f t="shared" si="1462"/>
        <v>0.2509502399429856</v>
      </c>
    </row>
    <row r="2983" spans="1:16" x14ac:dyDescent="0.25">
      <c r="A2983" s="8">
        <f t="shared" si="1459"/>
        <v>0.24791832508675887</v>
      </c>
      <c r="B2983" s="8">
        <f t="shared" si="1449"/>
        <v>2.0816749132411272E-3</v>
      </c>
      <c r="C2983" s="8">
        <f t="shared" si="1450"/>
        <v>0.36551145864020773</v>
      </c>
      <c r="D2983" s="8">
        <f t="shared" si="1451"/>
        <v>6.3159728145519272E-5</v>
      </c>
      <c r="E2983" s="8">
        <f t="shared" si="1452"/>
        <v>4.9024340271854483E-2</v>
      </c>
      <c r="F2983" s="3">
        <f t="shared" si="1453"/>
        <v>0.44187653247568004</v>
      </c>
      <c r="G2983" s="7">
        <f t="shared" si="1454"/>
        <v>3.0319079185206631E-3</v>
      </c>
      <c r="H2983" s="3">
        <f t="shared" si="1455"/>
        <v>0.25095023300527952</v>
      </c>
      <c r="I2983" s="3">
        <f t="shared" si="1456"/>
        <v>4.5688932330025966E-2</v>
      </c>
      <c r="J2983" s="3">
        <f t="shared" si="1457"/>
        <v>0.73971106766997408</v>
      </c>
      <c r="K2983" s="3">
        <f t="shared" si="1460"/>
        <v>6.6274985483557675E-2</v>
      </c>
      <c r="L2983" s="7">
        <f t="shared" si="1461"/>
        <v>3.2943037255968999E-4</v>
      </c>
      <c r="M2983" s="7">
        <f t="shared" si="1463"/>
        <v>6.9688199454502001E-5</v>
      </c>
      <c r="N2983" s="3">
        <f t="shared" si="1458"/>
        <v>1.3969150020496718E-4</v>
      </c>
      <c r="O2983" s="3">
        <f t="shared" si="1464"/>
        <v>0.25081054845609818</v>
      </c>
      <c r="P2983" s="3">
        <f t="shared" si="1462"/>
        <v>0.25095023995630317</v>
      </c>
    </row>
    <row r="2984" spans="1:16" x14ac:dyDescent="0.25">
      <c r="A2984" s="8">
        <f t="shared" si="1459"/>
        <v>0.2479183285622707</v>
      </c>
      <c r="B2984" s="8">
        <f t="shared" si="1449"/>
        <v>2.0816714377293044E-3</v>
      </c>
      <c r="C2984" s="8">
        <f t="shared" si="1450"/>
        <v>0.36551115266363432</v>
      </c>
      <c r="D2984" s="8">
        <f t="shared" si="1451"/>
        <v>6.3159570235620573E-5</v>
      </c>
      <c r="E2984" s="8">
        <f t="shared" si="1452"/>
        <v>4.9024340429764376E-2</v>
      </c>
      <c r="F2984" s="3">
        <f t="shared" si="1453"/>
        <v>0.44187653105237329</v>
      </c>
      <c r="G2984" s="7">
        <f t="shared" si="1454"/>
        <v>3.0319078989888043E-3</v>
      </c>
      <c r="H2984" s="3">
        <f t="shared" si="1455"/>
        <v>0.25095023646125952</v>
      </c>
      <c r="I2984" s="3">
        <f t="shared" si="1456"/>
        <v>4.568889408295429E-2</v>
      </c>
      <c r="J2984" s="3">
        <f t="shared" si="1457"/>
        <v>0.7397111059170457</v>
      </c>
      <c r="K2984" s="3">
        <f t="shared" si="1460"/>
        <v>6.6274982270256966E-2</v>
      </c>
      <c r="L2984" s="7">
        <f t="shared" si="1461"/>
        <v>3.2943039172844034E-4</v>
      </c>
      <c r="M2984" s="7">
        <f t="shared" si="1463"/>
        <v>6.9688199454502001E-5</v>
      </c>
      <c r="N2984" s="3">
        <f t="shared" si="1458"/>
        <v>1.3969150691402982E-4</v>
      </c>
      <c r="O2984" s="3">
        <f t="shared" si="1464"/>
        <v>0.25081054845609818</v>
      </c>
      <c r="P2984" s="3">
        <f t="shared" si="1462"/>
        <v>0.25095023996301219</v>
      </c>
    </row>
    <row r="2985" spans="1:16" x14ac:dyDescent="0.25">
      <c r="A2985" s="8">
        <f t="shared" si="1459"/>
        <v>0.24791833031314703</v>
      </c>
      <c r="B2985" s="8">
        <f t="shared" si="1449"/>
        <v>2.0816696868529716E-3</v>
      </c>
      <c r="C2985" s="8">
        <f t="shared" si="1450"/>
        <v>0.36551099852015767</v>
      </c>
      <c r="D2985" s="8">
        <f t="shared" si="1451"/>
        <v>6.3159490684594217E-5</v>
      </c>
      <c r="E2985" s="8">
        <f t="shared" si="1452"/>
        <v>4.9024340509315402E-2</v>
      </c>
      <c r="F2985" s="3">
        <f t="shared" si="1453"/>
        <v>0.44187653033534718</v>
      </c>
      <c r="G2985" s="7">
        <f t="shared" si="1454"/>
        <v>3.0319078891491457E-3</v>
      </c>
      <c r="H2985" s="3">
        <f t="shared" si="1455"/>
        <v>0.25095023820229617</v>
      </c>
      <c r="I2985" s="3">
        <f t="shared" si="1456"/>
        <v>4.5688874815019709E-2</v>
      </c>
      <c r="J2985" s="3">
        <f t="shared" si="1457"/>
        <v>0.73971112518498028</v>
      </c>
      <c r="K2985" s="3">
        <f t="shared" si="1460"/>
        <v>6.6274980651475038E-2</v>
      </c>
      <c r="L2985" s="7">
        <f t="shared" si="1461"/>
        <v>3.2943040138518775E-4</v>
      </c>
      <c r="M2985" s="7">
        <f t="shared" si="1463"/>
        <v>6.9688199454502001E-5</v>
      </c>
      <c r="N2985" s="3">
        <f t="shared" si="1458"/>
        <v>1.396915102938914E-4</v>
      </c>
      <c r="O2985" s="3">
        <f t="shared" si="1464"/>
        <v>0.25081054845609818</v>
      </c>
      <c r="P2985" s="3">
        <f t="shared" si="1462"/>
        <v>0.2509502399663921</v>
      </c>
    </row>
    <row r="2986" spans="1:16" x14ac:dyDescent="0.25">
      <c r="A2986" s="8">
        <f t="shared" si="1459"/>
        <v>0.24791833119519499</v>
      </c>
      <c r="B2986" s="8">
        <f t="shared" si="1449"/>
        <v>2.0816688048050092E-3</v>
      </c>
      <c r="C2986" s="8">
        <f t="shared" si="1450"/>
        <v>0.36551092086648262</v>
      </c>
      <c r="D2986" s="8">
        <f t="shared" si="1451"/>
        <v>6.3159450608777853E-5</v>
      </c>
      <c r="E2986" s="8">
        <f t="shared" si="1452"/>
        <v>4.902434054939122E-2</v>
      </c>
      <c r="F2986" s="3">
        <f t="shared" si="1453"/>
        <v>0.44187652997412735</v>
      </c>
      <c r="G2986" s="7">
        <f t="shared" si="1454"/>
        <v>3.0319078841921717E-3</v>
      </c>
      <c r="H2986" s="3">
        <f t="shared" si="1455"/>
        <v>0.25095023907938718</v>
      </c>
      <c r="I2986" s="3">
        <f t="shared" si="1456"/>
        <v>4.5688865108310328E-2</v>
      </c>
      <c r="J2986" s="3">
        <f t="shared" si="1457"/>
        <v>0.7397111348916896</v>
      </c>
      <c r="K2986" s="3">
        <f t="shared" si="1460"/>
        <v>6.6274979835972719E-2</v>
      </c>
      <c r="L2986" s="7">
        <f t="shared" si="1461"/>
        <v>3.2943040625001884E-4</v>
      </c>
      <c r="M2986" s="7">
        <f t="shared" si="1463"/>
        <v>6.9688199454502001E-5</v>
      </c>
      <c r="N2986" s="3">
        <f t="shared" si="1458"/>
        <v>1.3969151199658228E-4</v>
      </c>
      <c r="O2986" s="3">
        <f t="shared" si="1464"/>
        <v>0.25081054845609818</v>
      </c>
      <c r="P2986" s="3">
        <f t="shared" si="1462"/>
        <v>0.25095023996809479</v>
      </c>
    </row>
    <row r="2987" spans="1:16" x14ac:dyDescent="0.25">
      <c r="A2987" s="8">
        <f t="shared" si="1459"/>
        <v>0.24791833163954879</v>
      </c>
      <c r="B2987" s="8">
        <f t="shared" si="1449"/>
        <v>2.0816683604512054E-3</v>
      </c>
      <c r="C2987" s="8">
        <f t="shared" si="1450"/>
        <v>0.36551088174648827</v>
      </c>
      <c r="D2987" s="8">
        <f t="shared" si="1451"/>
        <v>6.3159430419582052E-5</v>
      </c>
      <c r="E2987" s="8">
        <f t="shared" si="1452"/>
        <v>4.9024340569580417E-2</v>
      </c>
      <c r="F2987" s="3">
        <f t="shared" si="1453"/>
        <v>0.4418765297921538</v>
      </c>
      <c r="G2987" s="7">
        <f t="shared" si="1454"/>
        <v>3.0319078816949713E-3</v>
      </c>
      <c r="H2987" s="3">
        <f t="shared" si="1455"/>
        <v>0.25095023952124379</v>
      </c>
      <c r="I2987" s="3">
        <f t="shared" si="1456"/>
        <v>4.5688860218311034E-2</v>
      </c>
      <c r="J2987" s="3">
        <f t="shared" si="1457"/>
        <v>0.7397111397816889</v>
      </c>
      <c r="K2987" s="3">
        <f t="shared" si="1460"/>
        <v>6.6274979425142877E-2</v>
      </c>
      <c r="L2987" s="7">
        <f t="shared" si="1461"/>
        <v>3.2943040870080044E-4</v>
      </c>
      <c r="M2987" s="7">
        <f t="shared" si="1463"/>
        <v>6.9688199454502001E-5</v>
      </c>
      <c r="N2987" s="3">
        <f t="shared" si="1458"/>
        <v>1.3969151285435585E-4</v>
      </c>
      <c r="O2987" s="3">
        <f t="shared" si="1464"/>
        <v>0.25081054845609818</v>
      </c>
      <c r="P2987" s="3">
        <f t="shared" si="1462"/>
        <v>0.25095023996895255</v>
      </c>
    </row>
    <row r="2989" spans="1:16" x14ac:dyDescent="0.25">
      <c r="A2989" s="5" t="s">
        <v>75</v>
      </c>
      <c r="B2989" s="5"/>
      <c r="C2989" s="5"/>
      <c r="D2989" s="5"/>
      <c r="E2989" s="5"/>
      <c r="F2989">
        <f>F2956+1</f>
        <v>91</v>
      </c>
      <c r="G2989" t="s">
        <v>76</v>
      </c>
      <c r="H2989">
        <f>D$18/100</f>
        <v>0.7</v>
      </c>
      <c r="K2989" t="s">
        <v>15</v>
      </c>
    </row>
    <row r="2990" spans="1:16" x14ac:dyDescent="0.25">
      <c r="A2990" s="1" t="s">
        <v>82</v>
      </c>
      <c r="B2990" s="1" t="s">
        <v>182</v>
      </c>
      <c r="C2990" s="1" t="s">
        <v>183</v>
      </c>
      <c r="D2990" s="1" t="s">
        <v>184</v>
      </c>
      <c r="E2990" s="1" t="s">
        <v>185</v>
      </c>
      <c r="F2990" s="1" t="s">
        <v>79</v>
      </c>
      <c r="G2990" s="1" t="s">
        <v>81</v>
      </c>
      <c r="H2990" s="1" t="s">
        <v>84</v>
      </c>
      <c r="I2990" s="1" t="s">
        <v>60</v>
      </c>
      <c r="J2990" s="1" t="s">
        <v>187</v>
      </c>
      <c r="K2990" s="1" t="s">
        <v>86</v>
      </c>
      <c r="L2990" s="1" t="s">
        <v>88</v>
      </c>
      <c r="M2990" s="1" t="s">
        <v>88</v>
      </c>
      <c r="N2990" s="1" t="s">
        <v>90</v>
      </c>
      <c r="O2990" s="1" t="s">
        <v>92</v>
      </c>
      <c r="P2990" s="1" t="s">
        <v>92</v>
      </c>
    </row>
    <row r="2991" spans="1:16" x14ac:dyDescent="0.25">
      <c r="A2991" s="1" t="s">
        <v>77</v>
      </c>
      <c r="B2991" s="1" t="s">
        <v>10</v>
      </c>
      <c r="C2991" s="1" t="s">
        <v>57</v>
      </c>
      <c r="D2991" s="1" t="s">
        <v>59</v>
      </c>
      <c r="E2991" s="1" t="s">
        <v>186</v>
      </c>
      <c r="F2991" s="1" t="s">
        <v>78</v>
      </c>
      <c r="G2991" s="1" t="s">
        <v>80</v>
      </c>
      <c r="H2991" s="1" t="s">
        <v>83</v>
      </c>
      <c r="I2991" s="1" t="s">
        <v>61</v>
      </c>
      <c r="J2991" s="1" t="s">
        <v>188</v>
      </c>
      <c r="K2991" s="1" t="s">
        <v>85</v>
      </c>
      <c r="L2991" s="1" t="s">
        <v>87</v>
      </c>
      <c r="M2991" s="1" t="s">
        <v>28</v>
      </c>
      <c r="N2991" s="1" t="s">
        <v>89</v>
      </c>
      <c r="O2991" s="1" t="s">
        <v>32</v>
      </c>
      <c r="P2991" s="1" t="s">
        <v>91</v>
      </c>
    </row>
    <row r="2992" spans="1:16" x14ac:dyDescent="0.25">
      <c r="A2992" s="1" t="s">
        <v>0</v>
      </c>
      <c r="B2992" s="1" t="s">
        <v>0</v>
      </c>
      <c r="C2992" s="1" t="s">
        <v>97</v>
      </c>
      <c r="D2992" s="1" t="s">
        <v>17</v>
      </c>
      <c r="E2992" s="1" t="s">
        <v>17</v>
      </c>
      <c r="F2992" s="1" t="s">
        <v>22</v>
      </c>
      <c r="G2992" s="1" t="s">
        <v>0</v>
      </c>
      <c r="H2992" s="1" t="s">
        <v>0</v>
      </c>
      <c r="I2992" s="1" t="s">
        <v>0</v>
      </c>
      <c r="J2992" s="1" t="s">
        <v>0</v>
      </c>
      <c r="K2992" s="1" t="s">
        <v>0</v>
      </c>
      <c r="L2992" s="1" t="s">
        <v>20</v>
      </c>
      <c r="M2992" s="1" t="s">
        <v>20</v>
      </c>
      <c r="N2992" s="1" t="s">
        <v>0</v>
      </c>
      <c r="O2992" s="1" t="s">
        <v>0</v>
      </c>
      <c r="P2992" s="1" t="s">
        <v>0</v>
      </c>
    </row>
    <row r="2993" spans="1:16" x14ac:dyDescent="0.25">
      <c r="A2993" s="8">
        <v>0.2</v>
      </c>
      <c r="B2993" s="8">
        <f t="shared" ref="B2993:B3020" si="1465">IF(A2993&lt;$D$24,A2993,2*$D$24-A2993)</f>
        <v>4.9999999999999989E-2</v>
      </c>
      <c r="C2993" s="8">
        <f t="shared" ref="C2993:C3020" si="1466">2*ACOS(($D$24-B2993)/$D$24)</f>
        <v>1.8545904360032242</v>
      </c>
      <c r="D2993" s="8">
        <f t="shared" ref="D2993:D3020" si="1467">$D$24^2*(C2993-SIN(C2993))/2</f>
        <v>6.9889877812751881E-3</v>
      </c>
      <c r="E2993" s="8">
        <f t="shared" ref="E2993:E3020" si="1468">IF(A2993&lt;$D$24,D2993,3.1416*($D$24)^2-D2993)</f>
        <v>4.2098512218724814E-2</v>
      </c>
      <c r="F2993" s="3">
        <f t="shared" ref="F2993:F3020" si="1469">$D$19/E2993</f>
        <v>0.51457175906087338</v>
      </c>
      <c r="G2993" s="7">
        <f t="shared" ref="G2993:G3020" si="1470">F2993^2/(2*32.2)</f>
        <v>4.1115542736490911E-3</v>
      </c>
      <c r="H2993" s="3">
        <f t="shared" ref="H2993:H3020" si="1471">A2993+G2993</f>
        <v>0.2041115542736491</v>
      </c>
      <c r="I2993" s="3">
        <f t="shared" ref="I2993:I3020" si="1472">$D$24*C2993</f>
        <v>0.23182380450040302</v>
      </c>
      <c r="J2993" s="3">
        <f t="shared" ref="J2993:J3020" si="1473">IF(A2993&lt;$D$24,I2993,(2*3.1416*$D$24-I2993))</f>
        <v>0.55357619549959702</v>
      </c>
      <c r="K2993" s="3">
        <f>E2993/J2993</f>
        <v>7.6048270429568104E-2</v>
      </c>
      <c r="L2993" s="7">
        <f>($D$21^2)*(F2993^2)/(($D$20^2)*(K2993^1.333))</f>
        <v>3.7189525515176188E-4</v>
      </c>
      <c r="M2993" s="7">
        <f>D2976</f>
        <v>6.3198057032434318E-5</v>
      </c>
      <c r="N2993" s="3">
        <f t="shared" ref="N2993:N3020" si="1474">((M2993+L2993)/2)*D$30</f>
        <v>1.5228265926446865E-4</v>
      </c>
      <c r="O2993" s="3">
        <f>H2987</f>
        <v>0.25095023952124379</v>
      </c>
      <c r="P2993" s="3">
        <f>N2993+O2993</f>
        <v>0.25110252218050827</v>
      </c>
    </row>
    <row r="2994" spans="1:16" x14ac:dyDescent="0.25">
      <c r="A2994" s="8">
        <f t="shared" ref="A2994:A3020" si="1475">A2993+(P2993-H2993)/2</f>
        <v>0.22349548395342961</v>
      </c>
      <c r="B2994" s="8">
        <f t="shared" si="1465"/>
        <v>2.6504516046570392E-2</v>
      </c>
      <c r="C2994" s="8">
        <f t="shared" si="1466"/>
        <v>1.32660252200885</v>
      </c>
      <c r="D2994" s="8">
        <f t="shared" si="1467"/>
        <v>2.7833590982808557E-3</v>
      </c>
      <c r="E2994" s="8">
        <f t="shared" si="1468"/>
        <v>4.6304140901719144E-2</v>
      </c>
      <c r="F2994" s="3">
        <f t="shared" si="1469"/>
        <v>0.46783516688527138</v>
      </c>
      <c r="G2994" s="7">
        <f t="shared" si="1470"/>
        <v>3.3985984996051195E-3</v>
      </c>
      <c r="H2994" s="3">
        <f t="shared" si="1471"/>
        <v>0.22689408245303472</v>
      </c>
      <c r="I2994" s="3">
        <f t="shared" si="1472"/>
        <v>0.16582531525110625</v>
      </c>
      <c r="J2994" s="3">
        <f t="shared" si="1473"/>
        <v>0.61957468474889377</v>
      </c>
      <c r="K2994" s="3">
        <f t="shared" ref="K2994:K3020" si="1476">E2994/J2994</f>
        <v>7.4735366117299737E-2</v>
      </c>
      <c r="L2994" s="7">
        <f t="shared" ref="L2994:L3020" si="1477">($D$21^2)*(F2994^2)/(($D$20^2)*(K2994^1.333))</f>
        <v>3.1462714070599134E-4</v>
      </c>
      <c r="M2994" s="7">
        <f>M2993</f>
        <v>6.3198057032434318E-5</v>
      </c>
      <c r="N2994" s="3">
        <f t="shared" si="1474"/>
        <v>1.3223881920844898E-4</v>
      </c>
      <c r="O2994" s="3">
        <f>O2993</f>
        <v>0.25095023952124379</v>
      </c>
      <c r="P2994" s="3">
        <f t="shared" ref="P2994:P3020" si="1478">N2994+O2994</f>
        <v>0.25108247834045222</v>
      </c>
    </row>
    <row r="2995" spans="1:16" x14ac:dyDescent="0.25">
      <c r="A2995" s="8">
        <f t="shared" si="1475"/>
        <v>0.23558968189713836</v>
      </c>
      <c r="B2995" s="8">
        <f t="shared" si="1465"/>
        <v>1.4410318102861641E-2</v>
      </c>
      <c r="C2995" s="8">
        <f t="shared" si="1466"/>
        <v>0.96981763627602113</v>
      </c>
      <c r="D2995" s="8">
        <f t="shared" si="1467"/>
        <v>1.1330861467272104E-3</v>
      </c>
      <c r="E2995" s="8">
        <f t="shared" si="1468"/>
        <v>4.7954413853272787E-2</v>
      </c>
      <c r="F2995" s="3">
        <f t="shared" si="1469"/>
        <v>0.45173538253468742</v>
      </c>
      <c r="G2995" s="7">
        <f t="shared" si="1470"/>
        <v>3.1687089415180182E-3</v>
      </c>
      <c r="H2995" s="3">
        <f t="shared" si="1471"/>
        <v>0.23875839083865638</v>
      </c>
      <c r="I2995" s="3">
        <f t="shared" si="1472"/>
        <v>0.12122720453450264</v>
      </c>
      <c r="J2995" s="3">
        <f t="shared" si="1473"/>
        <v>0.66417279546549735</v>
      </c>
      <c r="K2995" s="3">
        <f t="shared" si="1476"/>
        <v>7.2201713440646242E-2</v>
      </c>
      <c r="L2995" s="7">
        <f t="shared" si="1477"/>
        <v>3.0714625783223728E-4</v>
      </c>
      <c r="M2995" s="7">
        <f t="shared" ref="M2995:M3020" si="1479">M2994</f>
        <v>6.3198057032434318E-5</v>
      </c>
      <c r="N2995" s="3">
        <f t="shared" si="1474"/>
        <v>1.2962051020263505E-4</v>
      </c>
      <c r="O2995" s="3">
        <f t="shared" ref="O2995:O3020" si="1480">O2994</f>
        <v>0.25095023952124379</v>
      </c>
      <c r="P2995" s="3">
        <f t="shared" si="1478"/>
        <v>0.25107986003144644</v>
      </c>
    </row>
    <row r="2996" spans="1:16" x14ac:dyDescent="0.25">
      <c r="A2996" s="8">
        <f t="shared" si="1475"/>
        <v>0.2417504164935334</v>
      </c>
      <c r="B2996" s="8">
        <f t="shared" si="1465"/>
        <v>8.2495835064665957E-3</v>
      </c>
      <c r="C2996" s="8">
        <f t="shared" si="1466"/>
        <v>0.73067447171083799</v>
      </c>
      <c r="D2996" s="8">
        <f t="shared" si="1467"/>
        <v>4.9454991699021764E-4</v>
      </c>
      <c r="E2996" s="8">
        <f t="shared" si="1468"/>
        <v>4.8592950083009782E-2</v>
      </c>
      <c r="F2996" s="3">
        <f t="shared" si="1469"/>
        <v>0.44579934844929542</v>
      </c>
      <c r="G2996" s="7">
        <f t="shared" si="1470"/>
        <v>3.0859791782269609E-3</v>
      </c>
      <c r="H2996" s="3">
        <f t="shared" si="1471"/>
        <v>0.24483639567176035</v>
      </c>
      <c r="I2996" s="3">
        <f t="shared" si="1472"/>
        <v>9.1334308963854749E-2</v>
      </c>
      <c r="J2996" s="3">
        <f t="shared" si="1473"/>
        <v>0.69406569103614524</v>
      </c>
      <c r="K2996" s="3">
        <f t="shared" si="1476"/>
        <v>7.0012033025962067E-2</v>
      </c>
      <c r="L2996" s="7">
        <f t="shared" si="1477"/>
        <v>3.1166246337481203E-4</v>
      </c>
      <c r="M2996" s="7">
        <f t="shared" si="1479"/>
        <v>6.3198057032434318E-5</v>
      </c>
      <c r="N2996" s="3">
        <f t="shared" si="1474"/>
        <v>1.3120118214253622E-4</v>
      </c>
      <c r="O2996" s="3">
        <f t="shared" si="1480"/>
        <v>0.25095023952124379</v>
      </c>
      <c r="P2996" s="3">
        <f t="shared" si="1478"/>
        <v>0.25108144070338634</v>
      </c>
    </row>
    <row r="2997" spans="1:16" x14ac:dyDescent="0.25">
      <c r="A2997" s="8">
        <f t="shared" si="1475"/>
        <v>0.2448729390093464</v>
      </c>
      <c r="B2997" s="8">
        <f t="shared" si="1465"/>
        <v>5.1270609906536035E-3</v>
      </c>
      <c r="C2997" s="8">
        <f t="shared" si="1466"/>
        <v>0.57480423002395487</v>
      </c>
      <c r="D2997" s="8">
        <f t="shared" si="1467"/>
        <v>2.4323233138812041E-4</v>
      </c>
      <c r="E2997" s="8">
        <f t="shared" si="1468"/>
        <v>4.8844267668611878E-2</v>
      </c>
      <c r="F2997" s="3">
        <f t="shared" si="1469"/>
        <v>0.44350558458993344</v>
      </c>
      <c r="G2997" s="7">
        <f t="shared" si="1470"/>
        <v>3.0543044031437674E-3</v>
      </c>
      <c r="H2997" s="3">
        <f t="shared" si="1471"/>
        <v>0.24792724341249017</v>
      </c>
      <c r="I2997" s="3">
        <f t="shared" si="1472"/>
        <v>7.1850528752994358E-2</v>
      </c>
      <c r="J2997" s="3">
        <f t="shared" si="1473"/>
        <v>0.71354947124700563</v>
      </c>
      <c r="K2997" s="3">
        <f t="shared" si="1476"/>
        <v>6.8452531515791309E-2</v>
      </c>
      <c r="L2997" s="7">
        <f t="shared" si="1477"/>
        <v>3.1786652799822141E-4</v>
      </c>
      <c r="M2997" s="7">
        <f t="shared" si="1479"/>
        <v>6.3198057032434318E-5</v>
      </c>
      <c r="N2997" s="3">
        <f t="shared" si="1474"/>
        <v>1.3337260476072949E-4</v>
      </c>
      <c r="O2997" s="3">
        <f t="shared" si="1480"/>
        <v>0.25095023952124379</v>
      </c>
      <c r="P2997" s="3">
        <f t="shared" si="1478"/>
        <v>0.2510836121260045</v>
      </c>
    </row>
    <row r="2998" spans="1:16" x14ac:dyDescent="0.25">
      <c r="A2998" s="8">
        <f t="shared" si="1475"/>
        <v>0.24645112336610356</v>
      </c>
      <c r="B2998" s="8">
        <f t="shared" si="1465"/>
        <v>3.5488766338964417E-3</v>
      </c>
      <c r="C2998" s="8">
        <f t="shared" si="1466"/>
        <v>0.47771440123324771</v>
      </c>
      <c r="D2998" s="8">
        <f t="shared" si="1467"/>
        <v>1.4034175457911316E-4</v>
      </c>
      <c r="E2998" s="8">
        <f t="shared" si="1468"/>
        <v>4.8947158245420883E-2</v>
      </c>
      <c r="F2998" s="3">
        <f t="shared" si="1469"/>
        <v>0.44257330277721468</v>
      </c>
      <c r="G2998" s="7">
        <f t="shared" si="1470"/>
        <v>3.0414771479989463E-3</v>
      </c>
      <c r="H2998" s="3">
        <f t="shared" si="1471"/>
        <v>0.24949260051410249</v>
      </c>
      <c r="I2998" s="3">
        <f t="shared" si="1472"/>
        <v>5.9714300154155964E-2</v>
      </c>
      <c r="J2998" s="3">
        <f t="shared" si="1473"/>
        <v>0.72568569984584408</v>
      </c>
      <c r="K2998" s="3">
        <f t="shared" si="1476"/>
        <v>6.7449528433340525E-2</v>
      </c>
      <c r="L2998" s="7">
        <f t="shared" si="1477"/>
        <v>3.2282143405766431E-4</v>
      </c>
      <c r="M2998" s="7">
        <f t="shared" si="1479"/>
        <v>6.3198057032434318E-5</v>
      </c>
      <c r="N2998" s="3">
        <f t="shared" si="1474"/>
        <v>1.351068218815345E-4</v>
      </c>
      <c r="O2998" s="3">
        <f t="shared" si="1480"/>
        <v>0.25095023952124379</v>
      </c>
      <c r="P2998" s="3">
        <f t="shared" si="1478"/>
        <v>0.25108534634312535</v>
      </c>
    </row>
    <row r="2999" spans="1:16" x14ac:dyDescent="0.25">
      <c r="A2999" s="8">
        <f t="shared" si="1475"/>
        <v>0.24724749628061499</v>
      </c>
      <c r="B2999" s="8">
        <f t="shared" si="1465"/>
        <v>2.7525037193850133E-3</v>
      </c>
      <c r="C2999" s="8">
        <f t="shared" si="1466"/>
        <v>0.4204884901818553</v>
      </c>
      <c r="D2999" s="8">
        <f t="shared" si="1467"/>
        <v>9.595352193719894E-5</v>
      </c>
      <c r="E2999" s="8">
        <f t="shared" si="1468"/>
        <v>4.8991546478062802E-2</v>
      </c>
      <c r="F2999" s="3">
        <f t="shared" si="1469"/>
        <v>0.44217231427742171</v>
      </c>
      <c r="G2999" s="7">
        <f t="shared" si="1470"/>
        <v>3.0359682533144558E-3</v>
      </c>
      <c r="H2999" s="3">
        <f t="shared" si="1471"/>
        <v>0.25028346453392947</v>
      </c>
      <c r="I2999" s="3">
        <f t="shared" si="1472"/>
        <v>5.2561061272731913E-2</v>
      </c>
      <c r="J2999" s="3">
        <f t="shared" si="1473"/>
        <v>0.73283893872726802</v>
      </c>
      <c r="K2999" s="3">
        <f t="shared" si="1476"/>
        <v>6.6851724013392538E-2</v>
      </c>
      <c r="L2999" s="7">
        <f t="shared" si="1477"/>
        <v>3.2608349456560349E-4</v>
      </c>
      <c r="M2999" s="7">
        <f t="shared" si="1479"/>
        <v>6.3198057032434318E-5</v>
      </c>
      <c r="N2999" s="3">
        <f t="shared" si="1474"/>
        <v>1.3624854305931323E-4</v>
      </c>
      <c r="O2999" s="3">
        <f t="shared" si="1480"/>
        <v>0.25095023952124379</v>
      </c>
      <c r="P2999" s="3">
        <f t="shared" si="1478"/>
        <v>0.25108648806430311</v>
      </c>
    </row>
    <row r="3000" spans="1:16" x14ac:dyDescent="0.25">
      <c r="A3000" s="8">
        <f t="shared" si="1475"/>
        <v>0.24764900804580181</v>
      </c>
      <c r="B3000" s="8">
        <f t="shared" si="1465"/>
        <v>2.3509919541981894E-3</v>
      </c>
      <c r="C3000" s="8">
        <f t="shared" si="1466"/>
        <v>0.38850677763174346</v>
      </c>
      <c r="D3000" s="8">
        <f t="shared" si="1467"/>
        <v>7.5780318340454376E-5</v>
      </c>
      <c r="E3000" s="8">
        <f t="shared" si="1468"/>
        <v>4.9011719681659544E-2</v>
      </c>
      <c r="F3000" s="3">
        <f t="shared" si="1469"/>
        <v>0.44199031633532337</v>
      </c>
      <c r="G3000" s="7">
        <f t="shared" si="1470"/>
        <v>3.0334695610900499E-3</v>
      </c>
      <c r="H3000" s="3">
        <f t="shared" si="1471"/>
        <v>0.25068247760689188</v>
      </c>
      <c r="I3000" s="3">
        <f t="shared" si="1472"/>
        <v>4.8563347203967933E-2</v>
      </c>
      <c r="J3000" s="3">
        <f t="shared" si="1473"/>
        <v>0.73683665279603205</v>
      </c>
      <c r="K3000" s="3">
        <f t="shared" si="1476"/>
        <v>6.6516397488748102E-2</v>
      </c>
      <c r="L3000" s="7">
        <f t="shared" si="1477"/>
        <v>3.2800643178996342E-4</v>
      </c>
      <c r="M3000" s="7">
        <f t="shared" si="1479"/>
        <v>6.3198057032434318E-5</v>
      </c>
      <c r="N3000" s="3">
        <f t="shared" si="1474"/>
        <v>1.3692157108783921E-4</v>
      </c>
      <c r="O3000" s="3">
        <f t="shared" si="1480"/>
        <v>0.25095023952124379</v>
      </c>
      <c r="P3000" s="3">
        <f t="shared" si="1478"/>
        <v>0.25108716109233165</v>
      </c>
    </row>
    <row r="3001" spans="1:16" x14ac:dyDescent="0.25">
      <c r="A3001" s="8">
        <f t="shared" si="1475"/>
        <v>0.24785134978852169</v>
      </c>
      <c r="B3001" s="8">
        <f t="shared" si="1465"/>
        <v>2.148650211478309E-3</v>
      </c>
      <c r="C3001" s="8">
        <f t="shared" si="1466"/>
        <v>0.37136153220316848</v>
      </c>
      <c r="D3001" s="8">
        <f t="shared" si="1467"/>
        <v>6.6226891416565088E-5</v>
      </c>
      <c r="E3001" s="8">
        <f t="shared" si="1468"/>
        <v>4.9021273108583431E-2</v>
      </c>
      <c r="F3001" s="3">
        <f t="shared" si="1469"/>
        <v>0.44190417980886432</v>
      </c>
      <c r="G3001" s="7">
        <f t="shared" si="1470"/>
        <v>3.0322873312506994E-3</v>
      </c>
      <c r="H3001" s="3">
        <f t="shared" si="1471"/>
        <v>0.25088363711977241</v>
      </c>
      <c r="I3001" s="3">
        <f t="shared" si="1472"/>
        <v>4.642019152539606E-2</v>
      </c>
      <c r="J3001" s="3">
        <f t="shared" si="1473"/>
        <v>0.73897980847460398</v>
      </c>
      <c r="K3001" s="3">
        <f t="shared" si="1476"/>
        <v>6.6336417512912485E-2</v>
      </c>
      <c r="L3001" s="7">
        <f t="shared" si="1477"/>
        <v>3.290649444370918E-4</v>
      </c>
      <c r="M3001" s="7">
        <f t="shared" si="1479"/>
        <v>6.3198057032434318E-5</v>
      </c>
      <c r="N3001" s="3">
        <f t="shared" si="1474"/>
        <v>1.3729205051433413E-4</v>
      </c>
      <c r="O3001" s="3">
        <f t="shared" si="1480"/>
        <v>0.25095023952124379</v>
      </c>
      <c r="P3001" s="3">
        <f t="shared" si="1478"/>
        <v>0.25108753157175812</v>
      </c>
    </row>
    <row r="3002" spans="1:16" x14ac:dyDescent="0.25">
      <c r="A3002" s="8">
        <f t="shared" si="1475"/>
        <v>0.24795329701451455</v>
      </c>
      <c r="B3002" s="8">
        <f t="shared" si="1465"/>
        <v>2.0467029854854546E-3</v>
      </c>
      <c r="C3002" s="8">
        <f t="shared" si="1466"/>
        <v>0.36241967504497019</v>
      </c>
      <c r="D3002" s="8">
        <f t="shared" si="1467"/>
        <v>6.1577414395571836E-5</v>
      </c>
      <c r="E3002" s="8">
        <f t="shared" si="1468"/>
        <v>4.9025922585604426E-2</v>
      </c>
      <c r="F3002" s="3">
        <f t="shared" si="1469"/>
        <v>0.44186227089168045</v>
      </c>
      <c r="G3002" s="7">
        <f t="shared" si="1470"/>
        <v>3.0317122117632421E-3</v>
      </c>
      <c r="H3002" s="3">
        <f t="shared" si="1471"/>
        <v>0.25098500922627781</v>
      </c>
      <c r="I3002" s="3">
        <f t="shared" si="1472"/>
        <v>4.5302459380621274E-2</v>
      </c>
      <c r="J3002" s="3">
        <f t="shared" si="1473"/>
        <v>0.74009754061937871</v>
      </c>
      <c r="K3002" s="3">
        <f t="shared" si="1476"/>
        <v>6.6242515202219451E-2</v>
      </c>
      <c r="L3002" s="7">
        <f t="shared" si="1477"/>
        <v>3.296243617469302E-4</v>
      </c>
      <c r="M3002" s="7">
        <f t="shared" si="1479"/>
        <v>6.3198057032434318E-5</v>
      </c>
      <c r="N3002" s="3">
        <f t="shared" si="1474"/>
        <v>1.3748784657277756E-4</v>
      </c>
      <c r="O3002" s="3">
        <f t="shared" si="1480"/>
        <v>0.25095023952124379</v>
      </c>
      <c r="P3002" s="3">
        <f t="shared" si="1478"/>
        <v>0.25108772736781659</v>
      </c>
    </row>
    <row r="3003" spans="1:16" x14ac:dyDescent="0.25">
      <c r="A3003" s="8">
        <f t="shared" si="1475"/>
        <v>0.24800465608528394</v>
      </c>
      <c r="B3003" s="8">
        <f t="shared" si="1465"/>
        <v>1.9953439147160634E-3</v>
      </c>
      <c r="C3003" s="8">
        <f t="shared" si="1466"/>
        <v>0.35783125928088388</v>
      </c>
      <c r="D3003" s="8">
        <f t="shared" si="1467"/>
        <v>5.9277893863069007E-5</v>
      </c>
      <c r="E3003" s="8">
        <f t="shared" si="1468"/>
        <v>4.9028222106136929E-2</v>
      </c>
      <c r="F3003" s="3">
        <f t="shared" si="1469"/>
        <v>0.44184154667773168</v>
      </c>
      <c r="G3003" s="7">
        <f t="shared" si="1470"/>
        <v>3.0314278318411508E-3</v>
      </c>
      <c r="H3003" s="3">
        <f t="shared" si="1471"/>
        <v>0.25103608391712506</v>
      </c>
      <c r="I3003" s="3">
        <f t="shared" si="1472"/>
        <v>4.4728907410110486E-2</v>
      </c>
      <c r="J3003" s="3">
        <f t="shared" si="1473"/>
        <v>0.7406710925898895</v>
      </c>
      <c r="K3003" s="3">
        <f t="shared" si="1476"/>
        <v>6.6194323764818402E-2</v>
      </c>
      <c r="L3003" s="7">
        <f t="shared" si="1477"/>
        <v>3.2991333962987786E-4</v>
      </c>
      <c r="M3003" s="7">
        <f t="shared" si="1479"/>
        <v>6.3198057032434318E-5</v>
      </c>
      <c r="N3003" s="3">
        <f t="shared" si="1474"/>
        <v>1.3758898883180925E-4</v>
      </c>
      <c r="O3003" s="3">
        <f t="shared" si="1480"/>
        <v>0.25095023952124379</v>
      </c>
      <c r="P3003" s="3">
        <f t="shared" si="1478"/>
        <v>0.25108782851007561</v>
      </c>
    </row>
    <row r="3004" spans="1:16" x14ac:dyDescent="0.25">
      <c r="A3004" s="8">
        <f t="shared" si="1475"/>
        <v>0.24803052838175921</v>
      </c>
      <c r="B3004" s="8">
        <f t="shared" si="1465"/>
        <v>1.9694716182407923E-3</v>
      </c>
      <c r="C3004" s="8">
        <f t="shared" si="1466"/>
        <v>0.35549764251853588</v>
      </c>
      <c r="D3004" s="8">
        <f t="shared" si="1467"/>
        <v>5.8130527983283383E-5</v>
      </c>
      <c r="E3004" s="8">
        <f t="shared" si="1468"/>
        <v>4.9029369472016714E-2</v>
      </c>
      <c r="F3004" s="3">
        <f t="shared" si="1469"/>
        <v>0.44183120687690641</v>
      </c>
      <c r="G3004" s="7">
        <f t="shared" si="1470"/>
        <v>3.0312859529550255E-3</v>
      </c>
      <c r="H3004" s="3">
        <f t="shared" si="1471"/>
        <v>0.25106181433471425</v>
      </c>
      <c r="I3004" s="3">
        <f t="shared" si="1472"/>
        <v>4.4437205314816985E-2</v>
      </c>
      <c r="J3004" s="3">
        <f t="shared" si="1473"/>
        <v>0.740962794685183</v>
      </c>
      <c r="K3004" s="3">
        <f t="shared" si="1476"/>
        <v>6.6169812875487358E-2</v>
      </c>
      <c r="L3004" s="7">
        <f t="shared" si="1477"/>
        <v>3.3006080426923993E-4</v>
      </c>
      <c r="M3004" s="7">
        <f t="shared" si="1479"/>
        <v>6.3198057032434318E-5</v>
      </c>
      <c r="N3004" s="3">
        <f t="shared" si="1474"/>
        <v>1.3764060145558598E-4</v>
      </c>
      <c r="O3004" s="3">
        <f t="shared" si="1480"/>
        <v>0.25095023952124379</v>
      </c>
      <c r="P3004" s="3">
        <f t="shared" si="1478"/>
        <v>0.25108788012269939</v>
      </c>
    </row>
    <row r="3005" spans="1:16" x14ac:dyDescent="0.25">
      <c r="A3005" s="8">
        <f t="shared" si="1475"/>
        <v>0.24804356127575178</v>
      </c>
      <c r="B3005" s="8">
        <f t="shared" si="1465"/>
        <v>1.9564387242482217E-3</v>
      </c>
      <c r="C3005" s="8">
        <f t="shared" si="1466"/>
        <v>0.35431634854436522</v>
      </c>
      <c r="D3005" s="8">
        <f t="shared" si="1467"/>
        <v>5.7555374014605244E-5</v>
      </c>
      <c r="E3005" s="8">
        <f t="shared" si="1468"/>
        <v>4.9029944625985394E-2</v>
      </c>
      <c r="F3005" s="3">
        <f t="shared" si="1469"/>
        <v>0.44182602390201098</v>
      </c>
      <c r="G3005" s="7">
        <f t="shared" si="1470"/>
        <v>3.03121483535808E-3</v>
      </c>
      <c r="H3005" s="3">
        <f t="shared" si="1471"/>
        <v>0.25107477611110984</v>
      </c>
      <c r="I3005" s="3">
        <f t="shared" si="1472"/>
        <v>4.4289543568045653E-2</v>
      </c>
      <c r="J3005" s="3">
        <f t="shared" si="1473"/>
        <v>0.74111045643195439</v>
      </c>
      <c r="K3005" s="3">
        <f t="shared" si="1476"/>
        <v>6.6157405013603551E-2</v>
      </c>
      <c r="L3005" s="7">
        <f t="shared" si="1477"/>
        <v>3.3013557812898941E-4</v>
      </c>
      <c r="M3005" s="7">
        <f t="shared" si="1479"/>
        <v>6.3198057032434318E-5</v>
      </c>
      <c r="N3005" s="3">
        <f t="shared" si="1474"/>
        <v>1.3766677230649829E-4</v>
      </c>
      <c r="O3005" s="3">
        <f t="shared" si="1480"/>
        <v>0.25095023952124379</v>
      </c>
      <c r="P3005" s="3">
        <f t="shared" si="1478"/>
        <v>0.25108790629355027</v>
      </c>
    </row>
    <row r="3006" spans="1:16" x14ac:dyDescent="0.25">
      <c r="A3006" s="8">
        <f t="shared" si="1475"/>
        <v>0.24805012636697199</v>
      </c>
      <c r="B3006" s="8">
        <f t="shared" si="1465"/>
        <v>1.9498736330280098E-3</v>
      </c>
      <c r="C3006" s="8">
        <f t="shared" si="1466"/>
        <v>0.35371981403236052</v>
      </c>
      <c r="D3006" s="8">
        <f t="shared" si="1467"/>
        <v>5.7266368554916881E-5</v>
      </c>
      <c r="E3006" s="8">
        <f t="shared" si="1468"/>
        <v>4.9030233631445083E-2</v>
      </c>
      <c r="F3006" s="3">
        <f t="shared" si="1469"/>
        <v>0.4418234195878219</v>
      </c>
      <c r="G3006" s="7">
        <f t="shared" si="1470"/>
        <v>3.0311791008738585E-3</v>
      </c>
      <c r="H3006" s="3">
        <f t="shared" si="1471"/>
        <v>0.25108130546784585</v>
      </c>
      <c r="I3006" s="3">
        <f t="shared" si="1472"/>
        <v>4.4214976754045066E-2</v>
      </c>
      <c r="J3006" s="3">
        <f t="shared" si="1473"/>
        <v>0.74118502324595492</v>
      </c>
      <c r="K3006" s="3">
        <f t="shared" si="1476"/>
        <v>6.615113918076955E-2</v>
      </c>
      <c r="L3006" s="7">
        <f t="shared" si="1477"/>
        <v>3.3017336986060759E-4</v>
      </c>
      <c r="M3006" s="7">
        <f t="shared" si="1479"/>
        <v>6.3198057032434318E-5</v>
      </c>
      <c r="N3006" s="3">
        <f t="shared" si="1474"/>
        <v>1.3767999941256465E-4</v>
      </c>
      <c r="O3006" s="3">
        <f t="shared" si="1480"/>
        <v>0.25095023952124379</v>
      </c>
      <c r="P3006" s="3">
        <f t="shared" si="1478"/>
        <v>0.25108791952065634</v>
      </c>
    </row>
    <row r="3007" spans="1:16" x14ac:dyDescent="0.25">
      <c r="A3007" s="8">
        <f t="shared" si="1475"/>
        <v>0.24805343339337724</v>
      </c>
      <c r="B3007" s="8">
        <f t="shared" si="1465"/>
        <v>1.9465666066227627E-3</v>
      </c>
      <c r="C3007" s="8">
        <f t="shared" si="1466"/>
        <v>0.35341894498475712</v>
      </c>
      <c r="D3007" s="8">
        <f t="shared" si="1467"/>
        <v>5.7120970756394888E-5</v>
      </c>
      <c r="E3007" s="8">
        <f t="shared" si="1468"/>
        <v>4.9030379029243606E-2</v>
      </c>
      <c r="F3007" s="3">
        <f t="shared" si="1469"/>
        <v>0.4418221093766056</v>
      </c>
      <c r="G3007" s="7">
        <f t="shared" si="1470"/>
        <v>3.0311611231986528E-3</v>
      </c>
      <c r="H3007" s="3">
        <f t="shared" si="1471"/>
        <v>0.25108459451657589</v>
      </c>
      <c r="I3007" s="3">
        <f t="shared" si="1472"/>
        <v>4.417736812309464E-2</v>
      </c>
      <c r="J3007" s="3">
        <f t="shared" si="1473"/>
        <v>0.74122263187690529</v>
      </c>
      <c r="K3007" s="3">
        <f t="shared" si="1476"/>
        <v>6.6147978921110531E-2</v>
      </c>
      <c r="L3007" s="7">
        <f t="shared" si="1477"/>
        <v>3.3019243872348591E-4</v>
      </c>
      <c r="M3007" s="7">
        <f>M2999</f>
        <v>6.3198057032434318E-5</v>
      </c>
      <c r="N3007" s="3">
        <f t="shared" si="1474"/>
        <v>1.3768667351457206E-4</v>
      </c>
      <c r="O3007" s="3">
        <f>O2999</f>
        <v>0.25095023952124379</v>
      </c>
      <c r="P3007" s="3">
        <f t="shared" si="1478"/>
        <v>0.25108792619475834</v>
      </c>
    </row>
    <row r="3008" spans="1:16" x14ac:dyDescent="0.25">
      <c r="A3008" s="8">
        <f t="shared" si="1475"/>
        <v>0.24805509923246846</v>
      </c>
      <c r="B3008" s="8">
        <f t="shared" si="1465"/>
        <v>1.9449007675315377E-3</v>
      </c>
      <c r="C3008" s="8">
        <f t="shared" si="1466"/>
        <v>0.35326729303256954</v>
      </c>
      <c r="D3008" s="8">
        <f t="shared" si="1467"/>
        <v>5.7047776316639185E-5</v>
      </c>
      <c r="E3008" s="8">
        <f t="shared" si="1468"/>
        <v>4.9030452223683359E-2</v>
      </c>
      <c r="F3008" s="3">
        <f t="shared" si="1469"/>
        <v>0.44182144980851473</v>
      </c>
      <c r="G3008" s="7">
        <f t="shared" si="1470"/>
        <v>3.0311520731505885E-3</v>
      </c>
      <c r="H3008" s="3">
        <f t="shared" si="1471"/>
        <v>0.25108625130561907</v>
      </c>
      <c r="I3008" s="3">
        <f t="shared" si="1472"/>
        <v>4.4158411629071193E-2</v>
      </c>
      <c r="J3008" s="3">
        <f t="shared" si="1473"/>
        <v>0.74124158837092879</v>
      </c>
      <c r="K3008" s="3">
        <f t="shared" si="1476"/>
        <v>6.6146386000063132E-2</v>
      </c>
      <c r="L3008" s="7">
        <f t="shared" si="1477"/>
        <v>3.3020205238912871E-4</v>
      </c>
      <c r="M3008" s="7">
        <f t="shared" si="1479"/>
        <v>6.3198057032434318E-5</v>
      </c>
      <c r="N3008" s="3">
        <f t="shared" si="1474"/>
        <v>1.3769003829754706E-4</v>
      </c>
      <c r="O3008" s="3">
        <f t="shared" si="1480"/>
        <v>0.25095023952124379</v>
      </c>
      <c r="P3008" s="3">
        <f t="shared" si="1478"/>
        <v>0.25108792955954135</v>
      </c>
    </row>
    <row r="3009" spans="1:16" x14ac:dyDescent="0.25">
      <c r="A3009" s="8">
        <f t="shared" si="1475"/>
        <v>0.2480559383594296</v>
      </c>
      <c r="B3009" s="8">
        <f t="shared" si="1465"/>
        <v>1.9440616405703992E-3</v>
      </c>
      <c r="C3009" s="8">
        <f t="shared" si="1466"/>
        <v>0.35319087755146183</v>
      </c>
      <c r="D3009" s="8">
        <f t="shared" si="1467"/>
        <v>5.7010918127728058E-5</v>
      </c>
      <c r="E3009" s="8">
        <f t="shared" si="1468"/>
        <v>4.9030489081872269E-2</v>
      </c>
      <c r="F3009" s="3">
        <f t="shared" si="1469"/>
        <v>0.44182111767357651</v>
      </c>
      <c r="G3009" s="7">
        <f t="shared" si="1470"/>
        <v>3.0311475158746634E-3</v>
      </c>
      <c r="H3009" s="3">
        <f t="shared" si="1471"/>
        <v>0.25108708587530426</v>
      </c>
      <c r="I3009" s="3">
        <f t="shared" si="1472"/>
        <v>4.4148859693932729E-2</v>
      </c>
      <c r="J3009" s="3">
        <f t="shared" si="1473"/>
        <v>0.74125114030606731</v>
      </c>
      <c r="K3009" s="3">
        <f t="shared" si="1476"/>
        <v>6.6145583346593262E-2</v>
      </c>
      <c r="L3009" s="7">
        <f t="shared" si="1477"/>
        <v>3.3020689711903698E-4</v>
      </c>
      <c r="M3009" s="7">
        <f t="shared" si="1479"/>
        <v>6.3198057032434318E-5</v>
      </c>
      <c r="N3009" s="3">
        <f t="shared" si="1474"/>
        <v>1.3769173395301493E-4</v>
      </c>
      <c r="O3009" s="3">
        <f t="shared" si="1480"/>
        <v>0.25095023952124379</v>
      </c>
      <c r="P3009" s="3">
        <f t="shared" si="1478"/>
        <v>0.25108793125519679</v>
      </c>
    </row>
    <row r="3010" spans="1:16" x14ac:dyDescent="0.25">
      <c r="A3010" s="8">
        <f t="shared" si="1475"/>
        <v>0.24805636104937587</v>
      </c>
      <c r="B3010" s="8">
        <f t="shared" si="1465"/>
        <v>1.9436389506241325E-3</v>
      </c>
      <c r="C3010" s="8">
        <f t="shared" si="1466"/>
        <v>0.35315237890083129</v>
      </c>
      <c r="D3010" s="8">
        <f t="shared" si="1467"/>
        <v>5.6992354693641712E-5</v>
      </c>
      <c r="E3010" s="8">
        <f t="shared" si="1468"/>
        <v>4.9030507645306358E-2</v>
      </c>
      <c r="F3010" s="3">
        <f t="shared" si="1469"/>
        <v>0.44182095039574093</v>
      </c>
      <c r="G3010" s="7">
        <f t="shared" si="1470"/>
        <v>3.0311452206303689E-3</v>
      </c>
      <c r="H3010" s="3">
        <f t="shared" si="1471"/>
        <v>0.25108750627000626</v>
      </c>
      <c r="I3010" s="3">
        <f t="shared" si="1472"/>
        <v>4.4144047362603911E-2</v>
      </c>
      <c r="J3010" s="3">
        <f t="shared" si="1473"/>
        <v>0.74125595263739608</v>
      </c>
      <c r="K3010" s="3">
        <f t="shared" si="1476"/>
        <v>6.6145178963966933E-2</v>
      </c>
      <c r="L3010" s="7">
        <f t="shared" si="1477"/>
        <v>3.3020933806130181E-4</v>
      </c>
      <c r="M3010" s="7">
        <f t="shared" si="1479"/>
        <v>6.3198057032434318E-5</v>
      </c>
      <c r="N3010" s="3">
        <f t="shared" si="1474"/>
        <v>1.3769258828280764E-4</v>
      </c>
      <c r="O3010" s="3">
        <f t="shared" si="1480"/>
        <v>0.25095023952124379</v>
      </c>
      <c r="P3010" s="3">
        <f t="shared" si="1478"/>
        <v>0.25108793210952662</v>
      </c>
    </row>
    <row r="3011" spans="1:16" x14ac:dyDescent="0.25">
      <c r="A3011" s="8">
        <f t="shared" si="1475"/>
        <v>0.24805657396913605</v>
      </c>
      <c r="B3011" s="8">
        <f t="shared" si="1465"/>
        <v>1.9434260308639484E-3</v>
      </c>
      <c r="C3011" s="8">
        <f t="shared" si="1466"/>
        <v>0.35313298457068987</v>
      </c>
      <c r="D3011" s="8">
        <f t="shared" si="1467"/>
        <v>5.6983004574517448E-5</v>
      </c>
      <c r="E3011" s="8">
        <f t="shared" si="1468"/>
        <v>4.9030516995425481E-2</v>
      </c>
      <c r="F3011" s="3">
        <f t="shared" si="1469"/>
        <v>0.44182086614048993</v>
      </c>
      <c r="G3011" s="7">
        <f t="shared" si="1470"/>
        <v>3.0311440645517497E-3</v>
      </c>
      <c r="H3011" s="3">
        <f t="shared" si="1471"/>
        <v>0.25108771803368779</v>
      </c>
      <c r="I3011" s="3">
        <f t="shared" si="1472"/>
        <v>4.4141623071336233E-2</v>
      </c>
      <c r="J3011" s="3">
        <f t="shared" si="1473"/>
        <v>0.74125837692866381</v>
      </c>
      <c r="K3011" s="3">
        <f t="shared" si="1476"/>
        <v>6.6144975249492546E-2</v>
      </c>
      <c r="L3011" s="7">
        <f t="shared" si="1477"/>
        <v>3.3021056776013946E-4</v>
      </c>
      <c r="M3011" s="7">
        <f t="shared" si="1479"/>
        <v>6.3198057032434318E-5</v>
      </c>
      <c r="N3011" s="3">
        <f t="shared" si="1474"/>
        <v>1.3769301867740081E-4</v>
      </c>
      <c r="O3011" s="3">
        <f t="shared" si="1480"/>
        <v>0.25095023952124379</v>
      </c>
      <c r="P3011" s="3">
        <f t="shared" si="1478"/>
        <v>0.25108793253992118</v>
      </c>
    </row>
    <row r="3012" spans="1:16" x14ac:dyDescent="0.25">
      <c r="A3012" s="8">
        <f t="shared" si="1475"/>
        <v>0.24805668122225275</v>
      </c>
      <c r="B3012" s="8">
        <f t="shared" si="1465"/>
        <v>1.9433187777472549E-3</v>
      </c>
      <c r="C3012" s="8">
        <f t="shared" si="1466"/>
        <v>0.35312321475245767</v>
      </c>
      <c r="D3012" s="8">
        <f t="shared" si="1467"/>
        <v>5.697829487336754E-5</v>
      </c>
      <c r="E3012" s="8">
        <f t="shared" si="1468"/>
        <v>4.9030521705126631E-2</v>
      </c>
      <c r="F3012" s="3">
        <f t="shared" si="1469"/>
        <v>0.44182082370071629</v>
      </c>
      <c r="G3012" s="7">
        <f t="shared" si="1470"/>
        <v>3.0311434822294942E-3</v>
      </c>
      <c r="H3012" s="3">
        <f t="shared" si="1471"/>
        <v>0.25108782470448227</v>
      </c>
      <c r="I3012" s="3">
        <f t="shared" si="1472"/>
        <v>4.4140401844057209E-2</v>
      </c>
      <c r="J3012" s="3">
        <f t="shared" si="1473"/>
        <v>0.74125959815594278</v>
      </c>
      <c r="K3012" s="3">
        <f t="shared" si="1476"/>
        <v>6.6144872629105331E-2</v>
      </c>
      <c r="L3012" s="7">
        <f t="shared" si="1477"/>
        <v>3.302111872247437E-4</v>
      </c>
      <c r="M3012" s="7">
        <f t="shared" si="1479"/>
        <v>6.3198057032434318E-5</v>
      </c>
      <c r="N3012" s="3">
        <f t="shared" si="1474"/>
        <v>1.3769323549001229E-4</v>
      </c>
      <c r="O3012" s="3">
        <f t="shared" si="1480"/>
        <v>0.25095023952124379</v>
      </c>
      <c r="P3012" s="3">
        <f t="shared" si="1478"/>
        <v>0.2510879327567338</v>
      </c>
    </row>
    <row r="3013" spans="1:16" x14ac:dyDescent="0.25">
      <c r="A3013" s="8">
        <f t="shared" si="1475"/>
        <v>0.24805673524837851</v>
      </c>
      <c r="B3013" s="8">
        <f t="shared" si="1465"/>
        <v>1.9432647516214874E-3</v>
      </c>
      <c r="C3013" s="8">
        <f t="shared" si="1466"/>
        <v>0.35311829334494682</v>
      </c>
      <c r="D3013" s="8">
        <f t="shared" si="1467"/>
        <v>5.6975922525815195E-5</v>
      </c>
      <c r="E3013" s="8">
        <f t="shared" si="1468"/>
        <v>4.9030524077474186E-2</v>
      </c>
      <c r="F3013" s="3">
        <f t="shared" si="1469"/>
        <v>0.44182080232316484</v>
      </c>
      <c r="G3013" s="7">
        <f t="shared" si="1470"/>
        <v>3.0311431889050479E-3</v>
      </c>
      <c r="H3013" s="3">
        <f t="shared" si="1471"/>
        <v>0.25108787843728358</v>
      </c>
      <c r="I3013" s="3">
        <f t="shared" si="1472"/>
        <v>4.4139786668118353E-2</v>
      </c>
      <c r="J3013" s="3">
        <f t="shared" si="1473"/>
        <v>0.74126021333188163</v>
      </c>
      <c r="K3013" s="3">
        <f t="shared" si="1476"/>
        <v>6.6144820935535545E-2</v>
      </c>
      <c r="L3013" s="7">
        <f t="shared" si="1477"/>
        <v>3.3021149927344508E-4</v>
      </c>
      <c r="M3013" s="7">
        <f t="shared" si="1479"/>
        <v>6.3198057032434318E-5</v>
      </c>
      <c r="N3013" s="3">
        <f t="shared" si="1474"/>
        <v>1.3769334470705778E-4</v>
      </c>
      <c r="O3013" s="3">
        <f t="shared" si="1480"/>
        <v>0.25095023952124379</v>
      </c>
      <c r="P3013" s="3">
        <f t="shared" si="1478"/>
        <v>0.25108793286595082</v>
      </c>
    </row>
    <row r="3014" spans="1:16" x14ac:dyDescent="0.25">
      <c r="A3014" s="8">
        <f t="shared" si="1475"/>
        <v>0.24805676246271213</v>
      </c>
      <c r="B3014" s="8">
        <f t="shared" si="1465"/>
        <v>1.9432375372878674E-3</v>
      </c>
      <c r="C3014" s="8">
        <f t="shared" si="1466"/>
        <v>0.35311581428110861</v>
      </c>
      <c r="D3014" s="8">
        <f t="shared" si="1467"/>
        <v>5.6974727526408041E-5</v>
      </c>
      <c r="E3014" s="8">
        <f t="shared" si="1468"/>
        <v>4.9030525272473591E-2</v>
      </c>
      <c r="F3014" s="3">
        <f t="shared" si="1469"/>
        <v>0.44182079155486098</v>
      </c>
      <c r="G3014" s="7">
        <f t="shared" si="1470"/>
        <v>3.0311430411516134E-3</v>
      </c>
      <c r="H3014" s="3">
        <f t="shared" si="1471"/>
        <v>0.25108790550386373</v>
      </c>
      <c r="I3014" s="3">
        <f t="shared" si="1472"/>
        <v>4.4139476785138576E-2</v>
      </c>
      <c r="J3014" s="3">
        <f t="shared" si="1473"/>
        <v>0.74126052321486147</v>
      </c>
      <c r="K3014" s="3">
        <f t="shared" si="1476"/>
        <v>6.6144794895898723E-2</v>
      </c>
      <c r="L3014" s="7">
        <f t="shared" si="1477"/>
        <v>3.3021165646249701E-4</v>
      </c>
      <c r="M3014" s="7">
        <f t="shared" si="1479"/>
        <v>6.3198057032434318E-5</v>
      </c>
      <c r="N3014" s="3">
        <f t="shared" si="1474"/>
        <v>1.3769339972322597E-4</v>
      </c>
      <c r="O3014" s="3">
        <f t="shared" si="1480"/>
        <v>0.25095023952124379</v>
      </c>
      <c r="P3014" s="3">
        <f t="shared" si="1478"/>
        <v>0.25108793292096704</v>
      </c>
    </row>
    <row r="3015" spans="1:16" x14ac:dyDescent="0.25">
      <c r="A3015" s="8">
        <f t="shared" si="1475"/>
        <v>0.24805677617126379</v>
      </c>
      <c r="B3015" s="8">
        <f t="shared" si="1465"/>
        <v>1.9432238287362125E-3</v>
      </c>
      <c r="C3015" s="8">
        <f t="shared" si="1466"/>
        <v>0.35311456550711062</v>
      </c>
      <c r="D3015" s="8">
        <f t="shared" si="1467"/>
        <v>5.6974125577972934E-5</v>
      </c>
      <c r="E3015" s="8">
        <f t="shared" si="1468"/>
        <v>4.9030525874422026E-2</v>
      </c>
      <c r="F3015" s="3">
        <f t="shared" si="1469"/>
        <v>0.44182078613062109</v>
      </c>
      <c r="G3015" s="7">
        <f t="shared" si="1470"/>
        <v>3.0311429667248448E-3</v>
      </c>
      <c r="H3015" s="3">
        <f t="shared" si="1471"/>
        <v>0.25108791913798861</v>
      </c>
      <c r="I3015" s="3">
        <f t="shared" si="1472"/>
        <v>4.4139320688388828E-2</v>
      </c>
      <c r="J3015" s="3">
        <f t="shared" si="1473"/>
        <v>0.74126067931161121</v>
      </c>
      <c r="K3015" s="3">
        <f t="shared" si="1476"/>
        <v>6.6144781779002973E-2</v>
      </c>
      <c r="L3015" s="7">
        <f t="shared" si="1477"/>
        <v>3.3021173564317215E-4</v>
      </c>
      <c r="M3015" s="7">
        <f t="shared" si="1479"/>
        <v>6.3198057032434318E-5</v>
      </c>
      <c r="N3015" s="3">
        <f t="shared" si="1474"/>
        <v>1.3769342743646227E-4</v>
      </c>
      <c r="O3015" s="3">
        <f t="shared" si="1480"/>
        <v>0.25095023952124379</v>
      </c>
      <c r="P3015" s="3">
        <f t="shared" si="1478"/>
        <v>0.25108793294868026</v>
      </c>
    </row>
    <row r="3016" spans="1:16" x14ac:dyDescent="0.25">
      <c r="A3016" s="8">
        <f t="shared" si="1475"/>
        <v>0.24805678307660961</v>
      </c>
      <c r="B3016" s="8">
        <f t="shared" si="1465"/>
        <v>1.9432169233903895E-3</v>
      </c>
      <c r="C3016" s="8">
        <f t="shared" si="1466"/>
        <v>0.35311393646625922</v>
      </c>
      <c r="D3016" s="8">
        <f t="shared" si="1467"/>
        <v>5.6973822362047476E-5</v>
      </c>
      <c r="E3016" s="8">
        <f t="shared" si="1468"/>
        <v>4.9030526177637951E-2</v>
      </c>
      <c r="F3016" s="3">
        <f t="shared" si="1469"/>
        <v>0.44182078339830083</v>
      </c>
      <c r="G3016" s="7">
        <f t="shared" si="1470"/>
        <v>3.0311429292342895E-3</v>
      </c>
      <c r="H3016" s="3">
        <f t="shared" si="1471"/>
        <v>0.2510879260058439</v>
      </c>
      <c r="I3016" s="3">
        <f t="shared" si="1472"/>
        <v>4.4139242058282402E-2</v>
      </c>
      <c r="J3016" s="3">
        <f t="shared" si="1473"/>
        <v>0.74126075794171764</v>
      </c>
      <c r="K3016" s="3">
        <f t="shared" si="1476"/>
        <v>6.6144775171671805E-2</v>
      </c>
      <c r="L3016" s="7">
        <f t="shared" si="1477"/>
        <v>3.3021177552863113E-4</v>
      </c>
      <c r="M3016" s="7">
        <f t="shared" si="1479"/>
        <v>6.3198057032434318E-5</v>
      </c>
      <c r="N3016" s="3">
        <f t="shared" si="1474"/>
        <v>1.3769344139637289E-4</v>
      </c>
      <c r="O3016" s="3">
        <f t="shared" si="1480"/>
        <v>0.25095023952124379</v>
      </c>
      <c r="P3016" s="3">
        <f t="shared" si="1478"/>
        <v>0.25108793296264015</v>
      </c>
    </row>
    <row r="3017" spans="1:16" x14ac:dyDescent="0.25">
      <c r="A3017" s="8">
        <f t="shared" si="1475"/>
        <v>0.24805678655500774</v>
      </c>
      <c r="B3017" s="8">
        <f t="shared" si="1465"/>
        <v>1.9432134449922644E-3</v>
      </c>
      <c r="C3017" s="8">
        <f t="shared" si="1466"/>
        <v>0.35311361960198129</v>
      </c>
      <c r="D3017" s="8">
        <f t="shared" si="1467"/>
        <v>5.6973669624685221E-5</v>
      </c>
      <c r="E3017" s="8">
        <f t="shared" si="1468"/>
        <v>4.9030526330375315E-2</v>
      </c>
      <c r="F3017" s="3">
        <f t="shared" si="1469"/>
        <v>0.44182078202196357</v>
      </c>
      <c r="G3017" s="7">
        <f t="shared" si="1470"/>
        <v>3.0311429103493702E-3</v>
      </c>
      <c r="H3017" s="3">
        <f t="shared" si="1471"/>
        <v>0.25108792946535713</v>
      </c>
      <c r="I3017" s="3">
        <f t="shared" si="1472"/>
        <v>4.4139202450247661E-2</v>
      </c>
      <c r="J3017" s="3">
        <f t="shared" si="1473"/>
        <v>0.74126079754975227</v>
      </c>
      <c r="K3017" s="3">
        <f t="shared" si="1476"/>
        <v>6.6144771843386824E-2</v>
      </c>
      <c r="L3017" s="7">
        <f t="shared" si="1477"/>
        <v>3.3021179561998571E-4</v>
      </c>
      <c r="M3017" s="7">
        <f t="shared" si="1479"/>
        <v>6.3198057032434318E-5</v>
      </c>
      <c r="N3017" s="3">
        <f t="shared" si="1474"/>
        <v>1.3769344842834701E-4</v>
      </c>
      <c r="O3017" s="3">
        <f t="shared" si="1480"/>
        <v>0.25095023952124379</v>
      </c>
      <c r="P3017" s="3">
        <f t="shared" si="1478"/>
        <v>0.25108793296967213</v>
      </c>
    </row>
    <row r="3018" spans="1:16" x14ac:dyDescent="0.25">
      <c r="A3018" s="8">
        <f t="shared" si="1475"/>
        <v>0.24805678830716524</v>
      </c>
      <c r="B3018" s="8">
        <f t="shared" si="1465"/>
        <v>1.943211692834762E-3</v>
      </c>
      <c r="C3018" s="8">
        <f t="shared" si="1466"/>
        <v>0.35311345998928845</v>
      </c>
      <c r="D3018" s="8">
        <f t="shared" si="1467"/>
        <v>5.697359268704667E-5</v>
      </c>
      <c r="E3018" s="8">
        <f t="shared" si="1468"/>
        <v>4.9030526407312952E-2</v>
      </c>
      <c r="F3018" s="3">
        <f t="shared" si="1469"/>
        <v>0.44182078132866798</v>
      </c>
      <c r="G3018" s="7">
        <f t="shared" si="1470"/>
        <v>3.0311429008365626E-3</v>
      </c>
      <c r="H3018" s="3">
        <f t="shared" si="1471"/>
        <v>0.25108793120800182</v>
      </c>
      <c r="I3018" s="3">
        <f t="shared" si="1472"/>
        <v>4.4139182498661056E-2</v>
      </c>
      <c r="J3018" s="3">
        <f t="shared" si="1473"/>
        <v>0.74126081750133888</v>
      </c>
      <c r="K3018" s="3">
        <f t="shared" si="1476"/>
        <v>6.6144770166844002E-2</v>
      </c>
      <c r="L3018" s="7">
        <f t="shared" si="1477"/>
        <v>3.3021180574052043E-4</v>
      </c>
      <c r="M3018" s="7">
        <f t="shared" si="1479"/>
        <v>6.3198057032434318E-5</v>
      </c>
      <c r="N3018" s="3">
        <f t="shared" si="1474"/>
        <v>1.3769345197053414E-4</v>
      </c>
      <c r="O3018" s="3">
        <f t="shared" si="1480"/>
        <v>0.25095023952124379</v>
      </c>
      <c r="P3018" s="3">
        <f t="shared" si="1478"/>
        <v>0.2510879329732143</v>
      </c>
    </row>
    <row r="3019" spans="1:16" x14ac:dyDescent="0.25">
      <c r="A3019" s="8">
        <f t="shared" si="1475"/>
        <v>0.24805678918977148</v>
      </c>
      <c r="B3019" s="8">
        <f t="shared" si="1465"/>
        <v>1.9432108102285239E-3</v>
      </c>
      <c r="C3019" s="8">
        <f t="shared" si="1466"/>
        <v>0.3531133795882937</v>
      </c>
      <c r="D3019" s="8">
        <f t="shared" si="1467"/>
        <v>5.6973553931617248E-5</v>
      </c>
      <c r="E3019" s="8">
        <f t="shared" si="1468"/>
        <v>4.9030526446068382E-2</v>
      </c>
      <c r="F3019" s="3">
        <f t="shared" si="1469"/>
        <v>0.4418207809794375</v>
      </c>
      <c r="G3019" s="7">
        <f t="shared" si="1470"/>
        <v>3.0311428960447212E-3</v>
      </c>
      <c r="H3019" s="3">
        <f t="shared" si="1471"/>
        <v>0.2510879320858162</v>
      </c>
      <c r="I3019" s="3">
        <f t="shared" si="1472"/>
        <v>4.4139172448536712E-2</v>
      </c>
      <c r="J3019" s="3">
        <f t="shared" si="1473"/>
        <v>0.74126082755146327</v>
      </c>
      <c r="K3019" s="3">
        <f t="shared" si="1476"/>
        <v>6.6144769322326505E-2</v>
      </c>
      <c r="L3019" s="7">
        <f t="shared" si="1477"/>
        <v>3.302118108384931E-4</v>
      </c>
      <c r="M3019" s="7">
        <f t="shared" si="1479"/>
        <v>6.3198057032434318E-5</v>
      </c>
      <c r="N3019" s="3">
        <f t="shared" si="1474"/>
        <v>1.3769345375482458E-4</v>
      </c>
      <c r="O3019" s="3">
        <f t="shared" si="1480"/>
        <v>0.25095023952124379</v>
      </c>
      <c r="P3019" s="3">
        <f t="shared" si="1478"/>
        <v>0.2510879329749986</v>
      </c>
    </row>
    <row r="3020" spans="1:16" x14ac:dyDescent="0.25">
      <c r="A3020" s="8">
        <f t="shared" si="1475"/>
        <v>0.24805678963436267</v>
      </c>
      <c r="B3020" s="8">
        <f t="shared" si="1465"/>
        <v>1.9432103656373267E-3</v>
      </c>
      <c r="C3020" s="8">
        <f t="shared" si="1466"/>
        <v>0.35311333908826192</v>
      </c>
      <c r="D3020" s="8">
        <f t="shared" si="1467"/>
        <v>5.6973534409525406E-5</v>
      </c>
      <c r="E3020" s="8">
        <f t="shared" si="1468"/>
        <v>4.9030526465590474E-2</v>
      </c>
      <c r="F3020" s="3">
        <f t="shared" si="1469"/>
        <v>0.44182078080352127</v>
      </c>
      <c r="G3020" s="7">
        <f t="shared" si="1470"/>
        <v>3.0311428936309502E-3</v>
      </c>
      <c r="H3020" s="3">
        <f t="shared" si="1471"/>
        <v>0.25108793252799361</v>
      </c>
      <c r="I3020" s="3">
        <f t="shared" si="1472"/>
        <v>4.413916738603274E-2</v>
      </c>
      <c r="J3020" s="3">
        <f t="shared" si="1473"/>
        <v>0.74126083261396725</v>
      </c>
      <c r="K3020" s="3">
        <f t="shared" si="1476"/>
        <v>6.6144768896921502E-2</v>
      </c>
      <c r="L3020" s="7">
        <f t="shared" si="1477"/>
        <v>3.3021181340647235E-4</v>
      </c>
      <c r="M3020" s="7">
        <f t="shared" si="1479"/>
        <v>6.3198057032434318E-5</v>
      </c>
      <c r="N3020" s="3">
        <f t="shared" si="1474"/>
        <v>1.3769345465361731E-4</v>
      </c>
      <c r="O3020" s="3">
        <f t="shared" si="1480"/>
        <v>0.25095023952124379</v>
      </c>
      <c r="P3020" s="3">
        <f t="shared" si="1478"/>
        <v>0.25108793297589743</v>
      </c>
    </row>
    <row r="3022" spans="1:16" x14ac:dyDescent="0.25">
      <c r="A3022" s="5" t="s">
        <v>75</v>
      </c>
      <c r="B3022" s="5"/>
      <c r="C3022" s="5"/>
      <c r="D3022" s="5"/>
      <c r="E3022" s="5"/>
      <c r="F3022">
        <f>F2989+1</f>
        <v>92</v>
      </c>
      <c r="G3022" t="s">
        <v>76</v>
      </c>
      <c r="H3022">
        <f>D$18/100</f>
        <v>0.7</v>
      </c>
      <c r="K3022" t="s">
        <v>15</v>
      </c>
    </row>
    <row r="3023" spans="1:16" x14ac:dyDescent="0.25">
      <c r="A3023" s="1" t="s">
        <v>82</v>
      </c>
      <c r="B3023" s="1" t="s">
        <v>182</v>
      </c>
      <c r="C3023" s="1" t="s">
        <v>183</v>
      </c>
      <c r="D3023" s="1" t="s">
        <v>184</v>
      </c>
      <c r="E3023" s="1" t="s">
        <v>185</v>
      </c>
      <c r="F3023" s="1" t="s">
        <v>79</v>
      </c>
      <c r="G3023" s="1" t="s">
        <v>81</v>
      </c>
      <c r="H3023" s="1" t="s">
        <v>84</v>
      </c>
      <c r="I3023" s="1" t="s">
        <v>60</v>
      </c>
      <c r="J3023" s="1" t="s">
        <v>187</v>
      </c>
      <c r="K3023" s="1" t="s">
        <v>86</v>
      </c>
      <c r="L3023" s="1" t="s">
        <v>88</v>
      </c>
      <c r="M3023" s="1" t="s">
        <v>88</v>
      </c>
      <c r="N3023" s="1" t="s">
        <v>90</v>
      </c>
      <c r="O3023" s="1" t="s">
        <v>92</v>
      </c>
      <c r="P3023" s="1" t="s">
        <v>92</v>
      </c>
    </row>
    <row r="3024" spans="1:16" x14ac:dyDescent="0.25">
      <c r="A3024" s="1" t="s">
        <v>77</v>
      </c>
      <c r="B3024" s="1" t="s">
        <v>10</v>
      </c>
      <c r="C3024" s="1" t="s">
        <v>57</v>
      </c>
      <c r="D3024" s="1" t="s">
        <v>59</v>
      </c>
      <c r="E3024" s="1" t="s">
        <v>186</v>
      </c>
      <c r="F3024" s="1" t="s">
        <v>78</v>
      </c>
      <c r="G3024" s="1" t="s">
        <v>80</v>
      </c>
      <c r="H3024" s="1" t="s">
        <v>83</v>
      </c>
      <c r="I3024" s="1" t="s">
        <v>61</v>
      </c>
      <c r="J3024" s="1" t="s">
        <v>188</v>
      </c>
      <c r="K3024" s="1" t="s">
        <v>85</v>
      </c>
      <c r="L3024" s="1" t="s">
        <v>87</v>
      </c>
      <c r="M3024" s="1" t="s">
        <v>28</v>
      </c>
      <c r="N3024" s="1" t="s">
        <v>89</v>
      </c>
      <c r="O3024" s="1" t="s">
        <v>32</v>
      </c>
      <c r="P3024" s="1" t="s">
        <v>91</v>
      </c>
    </row>
    <row r="3025" spans="1:16" x14ac:dyDescent="0.25">
      <c r="A3025" s="1" t="s">
        <v>0</v>
      </c>
      <c r="B3025" s="1" t="s">
        <v>0</v>
      </c>
      <c r="C3025" s="1" t="s">
        <v>97</v>
      </c>
      <c r="D3025" s="1" t="s">
        <v>17</v>
      </c>
      <c r="E3025" s="1" t="s">
        <v>17</v>
      </c>
      <c r="F3025" s="1" t="s">
        <v>22</v>
      </c>
      <c r="G3025" s="1" t="s">
        <v>0</v>
      </c>
      <c r="H3025" s="1" t="s">
        <v>0</v>
      </c>
      <c r="I3025" s="1" t="s">
        <v>0</v>
      </c>
      <c r="J3025" s="1" t="s">
        <v>0</v>
      </c>
      <c r="K3025" s="1" t="s">
        <v>0</v>
      </c>
      <c r="L3025" s="1" t="s">
        <v>20</v>
      </c>
      <c r="M3025" s="1" t="s">
        <v>20</v>
      </c>
      <c r="N3025" s="1" t="s">
        <v>0</v>
      </c>
      <c r="O3025" s="1" t="s">
        <v>0</v>
      </c>
      <c r="P3025" s="1" t="s">
        <v>0</v>
      </c>
    </row>
    <row r="3026" spans="1:16" x14ac:dyDescent="0.25">
      <c r="A3026" s="8">
        <v>0.2</v>
      </c>
      <c r="B3026" s="8">
        <f t="shared" ref="B3026:B3053" si="1481">IF(A3026&lt;$D$24,A3026,2*$D$24-A3026)</f>
        <v>4.9999999999999989E-2</v>
      </c>
      <c r="C3026" s="8">
        <f t="shared" ref="C3026:C3053" si="1482">2*ACOS(($D$24-B3026)/$D$24)</f>
        <v>1.8545904360032242</v>
      </c>
      <c r="D3026" s="8">
        <f t="shared" ref="D3026:D3053" si="1483">$D$24^2*(C3026-SIN(C3026))/2</f>
        <v>6.9889877812751881E-3</v>
      </c>
      <c r="E3026" s="8">
        <f t="shared" ref="E3026:E3053" si="1484">IF(A3026&lt;$D$24,D3026,3.1416*($D$24)^2-D3026)</f>
        <v>4.2098512218724814E-2</v>
      </c>
      <c r="F3026" s="3">
        <f t="shared" ref="F3026:F3053" si="1485">$D$19/E3026</f>
        <v>0.51457175906087338</v>
      </c>
      <c r="G3026" s="7">
        <f t="shared" ref="G3026:G3053" si="1486">F3026^2/(2*32.2)</f>
        <v>4.1115542736490911E-3</v>
      </c>
      <c r="H3026" s="3">
        <f t="shared" ref="H3026:H3053" si="1487">A3026+G3026</f>
        <v>0.2041115542736491</v>
      </c>
      <c r="I3026" s="3">
        <f t="shared" ref="I3026:I3053" si="1488">$D$24*C3026</f>
        <v>0.23182380450040302</v>
      </c>
      <c r="J3026" s="3">
        <f t="shared" ref="J3026:J3053" si="1489">IF(A3026&lt;$D$24,I3026,(2*3.1416*$D$24-I3026))</f>
        <v>0.55357619549959702</v>
      </c>
      <c r="K3026" s="3">
        <f>E3026/J3026</f>
        <v>7.6048270429568104E-2</v>
      </c>
      <c r="L3026" s="7">
        <f>($D$21^2)*(F3026^2)/(($D$20^2)*(K3026^1.333))</f>
        <v>3.7189525515176188E-4</v>
      </c>
      <c r="M3026" s="7">
        <f>D3009</f>
        <v>5.7010918127728058E-5</v>
      </c>
      <c r="N3026" s="3">
        <f t="shared" ref="N3026:N3053" si="1490">((M3026+L3026)/2)*D$30</f>
        <v>1.5011716064782147E-4</v>
      </c>
      <c r="O3026" s="3">
        <f>H3020</f>
        <v>0.25108793252799361</v>
      </c>
      <c r="P3026" s="3">
        <f>N3026+O3026</f>
        <v>0.25123804968864144</v>
      </c>
    </row>
    <row r="3027" spans="1:16" x14ac:dyDescent="0.25">
      <c r="A3027" s="8">
        <f t="shared" ref="A3027:A3053" si="1491">A3026+(P3026-H3026)/2</f>
        <v>0.22356324770749619</v>
      </c>
      <c r="B3027" s="8">
        <f t="shared" si="1481"/>
        <v>2.6436752292503807E-2</v>
      </c>
      <c r="C3027" s="8">
        <f t="shared" si="1482"/>
        <v>1.3248406349306299</v>
      </c>
      <c r="D3027" s="8">
        <f t="shared" si="1483"/>
        <v>2.772934078631867E-3</v>
      </c>
      <c r="E3027" s="8">
        <f t="shared" si="1484"/>
        <v>4.631456592136813E-2</v>
      </c>
      <c r="F3027" s="3">
        <f t="shared" si="1485"/>
        <v>0.46772986112000642</v>
      </c>
      <c r="G3027" s="7">
        <f t="shared" si="1486"/>
        <v>3.397068679865535E-3</v>
      </c>
      <c r="H3027" s="3">
        <f t="shared" si="1487"/>
        <v>0.22696031638736172</v>
      </c>
      <c r="I3027" s="3">
        <f t="shared" si="1488"/>
        <v>0.16560507936632873</v>
      </c>
      <c r="J3027" s="3">
        <f t="shared" si="1489"/>
        <v>0.61979492063367125</v>
      </c>
      <c r="K3027" s="3">
        <f t="shared" ref="K3027:K3053" si="1492">E3027/J3027</f>
        <v>7.4725630010030811E-2</v>
      </c>
      <c r="L3027" s="7">
        <f t="shared" ref="L3027:L3053" si="1493">($D$21^2)*(F3027^2)/(($D$20^2)*(K3027^1.333))</f>
        <v>3.1454013733468343E-4</v>
      </c>
      <c r="M3027" s="7">
        <f>M3026</f>
        <v>5.7010918127728058E-5</v>
      </c>
      <c r="N3027" s="3">
        <f t="shared" si="1490"/>
        <v>1.30042869411844E-4</v>
      </c>
      <c r="O3027" s="3">
        <f>O3026</f>
        <v>0.25108793252799361</v>
      </c>
      <c r="P3027" s="3">
        <f t="shared" ref="P3027:P3053" si="1494">N3027+O3027</f>
        <v>0.25121797539740542</v>
      </c>
    </row>
    <row r="3028" spans="1:16" x14ac:dyDescent="0.25">
      <c r="A3028" s="8">
        <f t="shared" si="1491"/>
        <v>0.23569207721251806</v>
      </c>
      <c r="B3028" s="8">
        <f t="shared" si="1481"/>
        <v>1.4307922787481941E-2</v>
      </c>
      <c r="C3028" s="8">
        <f t="shared" si="1482"/>
        <v>0.96629699714655271</v>
      </c>
      <c r="D3028" s="8">
        <f t="shared" si="1483"/>
        <v>1.1211737523903762E-3</v>
      </c>
      <c r="E3028" s="8">
        <f t="shared" si="1484"/>
        <v>4.7966326247609624E-2</v>
      </c>
      <c r="F3028" s="3">
        <f t="shared" si="1485"/>
        <v>0.4516231944553904</v>
      </c>
      <c r="G3028" s="7">
        <f t="shared" si="1486"/>
        <v>3.1671352448771947E-3</v>
      </c>
      <c r="H3028" s="3">
        <f t="shared" si="1487"/>
        <v>0.23885921245739525</v>
      </c>
      <c r="I3028" s="3">
        <f t="shared" si="1488"/>
        <v>0.12078712464331909</v>
      </c>
      <c r="J3028" s="3">
        <f t="shared" si="1489"/>
        <v>0.6646128753566809</v>
      </c>
      <c r="K3028" s="3">
        <f t="shared" si="1492"/>
        <v>7.2171828181732581E-2</v>
      </c>
      <c r="L3028" s="7">
        <f t="shared" si="1493"/>
        <v>3.0716318233954364E-4</v>
      </c>
      <c r="M3028" s="7">
        <f t="shared" ref="M3028:M3053" si="1495">M3027</f>
        <v>5.7010918127728058E-5</v>
      </c>
      <c r="N3028" s="3">
        <f t="shared" si="1490"/>
        <v>1.2746093516354507E-4</v>
      </c>
      <c r="O3028" s="3">
        <f t="shared" ref="O3028:O3053" si="1496">O3027</f>
        <v>0.25108793252799361</v>
      </c>
      <c r="P3028" s="3">
        <f t="shared" si="1494"/>
        <v>0.25121539346315713</v>
      </c>
    </row>
    <row r="3029" spans="1:16" x14ac:dyDescent="0.25">
      <c r="A3029" s="8">
        <f t="shared" si="1491"/>
        <v>0.24187016771539899</v>
      </c>
      <c r="B3029" s="8">
        <f t="shared" si="1481"/>
        <v>8.1298322846010129E-3</v>
      </c>
      <c r="C3029" s="8">
        <f t="shared" si="1482"/>
        <v>0.72529250271180512</v>
      </c>
      <c r="D3029" s="8">
        <f t="shared" si="1483"/>
        <v>4.8389179928972226E-4</v>
      </c>
      <c r="E3029" s="8">
        <f t="shared" si="1484"/>
        <v>4.8603608200710274E-2</v>
      </c>
      <c r="F3029" s="3">
        <f t="shared" si="1485"/>
        <v>0.44570159064689208</v>
      </c>
      <c r="G3029" s="7">
        <f t="shared" si="1486"/>
        <v>3.0846258991485986E-3</v>
      </c>
      <c r="H3029" s="3">
        <f t="shared" si="1487"/>
        <v>0.24495479361454758</v>
      </c>
      <c r="I3029" s="3">
        <f t="shared" si="1488"/>
        <v>9.066156283897564E-2</v>
      </c>
      <c r="J3029" s="3">
        <f t="shared" si="1489"/>
        <v>0.69473843716102435</v>
      </c>
      <c r="K3029" s="3">
        <f t="shared" si="1492"/>
        <v>6.9959578455632623E-2</v>
      </c>
      <c r="L3029" s="7">
        <f t="shared" si="1493"/>
        <v>3.1183718865008213E-4</v>
      </c>
      <c r="M3029" s="7">
        <f t="shared" si="1495"/>
        <v>5.7010918127728058E-5</v>
      </c>
      <c r="N3029" s="3">
        <f t="shared" si="1490"/>
        <v>1.2909683737223355E-4</v>
      </c>
      <c r="O3029" s="3">
        <f t="shared" si="1496"/>
        <v>0.25108793252799361</v>
      </c>
      <c r="P3029" s="3">
        <f t="shared" si="1494"/>
        <v>0.25121702936536583</v>
      </c>
    </row>
    <row r="3030" spans="1:16" x14ac:dyDescent="0.25">
      <c r="A3030" s="8">
        <f t="shared" si="1491"/>
        <v>0.24500128559080811</v>
      </c>
      <c r="B3030" s="8">
        <f t="shared" si="1481"/>
        <v>4.99871440919189E-3</v>
      </c>
      <c r="C3030" s="8">
        <f t="shared" si="1482"/>
        <v>0.56751475145840935</v>
      </c>
      <c r="D3030" s="8">
        <f t="shared" si="1483"/>
        <v>2.3419297069036255E-4</v>
      </c>
      <c r="E3030" s="8">
        <f t="shared" si="1484"/>
        <v>4.8853307029309637E-2</v>
      </c>
      <c r="F3030" s="3">
        <f t="shared" si="1485"/>
        <v>0.44342352244932598</v>
      </c>
      <c r="G3030" s="7">
        <f t="shared" si="1486"/>
        <v>3.0531742276609917E-3</v>
      </c>
      <c r="H3030" s="3">
        <f t="shared" si="1487"/>
        <v>0.2480544598184691</v>
      </c>
      <c r="I3030" s="3">
        <f t="shared" si="1488"/>
        <v>7.0939343932301169E-2</v>
      </c>
      <c r="J3030" s="3">
        <f t="shared" si="1489"/>
        <v>0.71446065606769882</v>
      </c>
      <c r="K3030" s="3">
        <f t="shared" si="1492"/>
        <v>6.8377882832893935E-2</v>
      </c>
      <c r="L3030" s="7">
        <f t="shared" si="1493"/>
        <v>3.1821139586906257E-4</v>
      </c>
      <c r="M3030" s="7">
        <f t="shared" si="1495"/>
        <v>5.7010918127728058E-5</v>
      </c>
      <c r="N3030" s="3">
        <f t="shared" si="1490"/>
        <v>1.3132780989887671E-4</v>
      </c>
      <c r="O3030" s="3">
        <f t="shared" si="1496"/>
        <v>0.25108793252799361</v>
      </c>
      <c r="P3030" s="3">
        <f t="shared" si="1494"/>
        <v>0.25121926033789249</v>
      </c>
    </row>
    <row r="3031" spans="1:16" x14ac:dyDescent="0.25">
      <c r="A3031" s="8">
        <f t="shared" si="1491"/>
        <v>0.24658368585051982</v>
      </c>
      <c r="B3031" s="8">
        <f t="shared" si="1481"/>
        <v>3.4163141494801819E-3</v>
      </c>
      <c r="C3031" s="8">
        <f t="shared" si="1482"/>
        <v>0.46866552158869856</v>
      </c>
      <c r="D3031" s="8">
        <f t="shared" si="1483"/>
        <v>1.3257357614509949E-4</v>
      </c>
      <c r="E3031" s="8">
        <f t="shared" si="1484"/>
        <v>4.8954926423854898E-2</v>
      </c>
      <c r="F3031" s="3">
        <f t="shared" si="1485"/>
        <v>0.4425030751487154</v>
      </c>
      <c r="G3031" s="7">
        <f t="shared" si="1486"/>
        <v>3.040511980063193E-3</v>
      </c>
      <c r="H3031" s="3">
        <f t="shared" si="1487"/>
        <v>0.24962419783058301</v>
      </c>
      <c r="I3031" s="3">
        <f t="shared" si="1488"/>
        <v>5.858319019858732E-2</v>
      </c>
      <c r="J3031" s="3">
        <f t="shared" si="1489"/>
        <v>0.72681680980141272</v>
      </c>
      <c r="K3031" s="3">
        <f t="shared" si="1492"/>
        <v>6.7355247929984985E-2</v>
      </c>
      <c r="L3031" s="7">
        <f t="shared" si="1493"/>
        <v>3.2332128233134993E-4</v>
      </c>
      <c r="M3031" s="7">
        <f t="shared" si="1495"/>
        <v>5.7010918127728058E-5</v>
      </c>
      <c r="N3031" s="3">
        <f t="shared" si="1490"/>
        <v>1.3311627016067729E-4</v>
      </c>
      <c r="O3031" s="3">
        <f t="shared" si="1496"/>
        <v>0.25108793252799361</v>
      </c>
      <c r="P3031" s="3">
        <f t="shared" si="1494"/>
        <v>0.25122104879815427</v>
      </c>
    </row>
    <row r="3032" spans="1:16" x14ac:dyDescent="0.25">
      <c r="A3032" s="8">
        <f t="shared" si="1491"/>
        <v>0.24738211133430543</v>
      </c>
      <c r="B3032" s="8">
        <f t="shared" si="1481"/>
        <v>2.6178886656945677E-3</v>
      </c>
      <c r="C3032" s="8">
        <f t="shared" si="1482"/>
        <v>0.41004021913063271</v>
      </c>
      <c r="D3032" s="8">
        <f t="shared" si="1483"/>
        <v>8.9015669268998742E-5</v>
      </c>
      <c r="E3032" s="8">
        <f t="shared" si="1484"/>
        <v>4.8998484330731E-2</v>
      </c>
      <c r="F3032" s="3">
        <f t="shared" si="1485"/>
        <v>0.44210970568019026</v>
      </c>
      <c r="G3032" s="7">
        <f t="shared" si="1486"/>
        <v>3.035108569202243E-3</v>
      </c>
      <c r="H3032" s="3">
        <f t="shared" si="1487"/>
        <v>0.25041721990350768</v>
      </c>
      <c r="I3032" s="3">
        <f t="shared" si="1488"/>
        <v>5.1255027391329089E-2</v>
      </c>
      <c r="J3032" s="3">
        <f t="shared" si="1489"/>
        <v>0.73414497260867084</v>
      </c>
      <c r="K3032" s="3">
        <f t="shared" si="1492"/>
        <v>6.6742245958073446E-2</v>
      </c>
      <c r="L3032" s="7">
        <f t="shared" si="1493"/>
        <v>3.267041443206452E-4</v>
      </c>
      <c r="M3032" s="7">
        <f t="shared" si="1495"/>
        <v>5.7010918127728058E-5</v>
      </c>
      <c r="N3032" s="3">
        <f t="shared" si="1490"/>
        <v>1.3430027185693064E-4</v>
      </c>
      <c r="O3032" s="3">
        <f t="shared" si="1496"/>
        <v>0.25108793252799361</v>
      </c>
      <c r="P3032" s="3">
        <f t="shared" si="1494"/>
        <v>0.25122223279985056</v>
      </c>
    </row>
    <row r="3033" spans="1:16" x14ac:dyDescent="0.25">
      <c r="A3033" s="8">
        <f t="shared" si="1491"/>
        <v>0.24778461778247687</v>
      </c>
      <c r="B3033" s="8">
        <f t="shared" si="1481"/>
        <v>2.2153822175231264E-3</v>
      </c>
      <c r="C3033" s="8">
        <f t="shared" si="1482"/>
        <v>0.37710112921707806</v>
      </c>
      <c r="D3033" s="8">
        <f t="shared" si="1483"/>
        <v>6.933041654608044E-5</v>
      </c>
      <c r="E3033" s="8">
        <f t="shared" si="1484"/>
        <v>4.9018169583453917E-2</v>
      </c>
      <c r="F3033" s="3">
        <f t="shared" si="1485"/>
        <v>0.44193215842859918</v>
      </c>
      <c r="G3033" s="7">
        <f t="shared" si="1486"/>
        <v>3.0326713144931752E-3</v>
      </c>
      <c r="H3033" s="3">
        <f t="shared" si="1487"/>
        <v>0.25081728909697004</v>
      </c>
      <c r="I3033" s="3">
        <f t="shared" si="1488"/>
        <v>4.7137641152134757E-2</v>
      </c>
      <c r="J3033" s="3">
        <f t="shared" si="1489"/>
        <v>0.73826235884786517</v>
      </c>
      <c r="K3033" s="3">
        <f t="shared" si="1492"/>
        <v>6.639667998237353E-2</v>
      </c>
      <c r="L3033" s="7">
        <f t="shared" si="1493"/>
        <v>3.2870850573662341E-4</v>
      </c>
      <c r="M3033" s="7">
        <f t="shared" si="1495"/>
        <v>5.7010918127728058E-5</v>
      </c>
      <c r="N3033" s="3">
        <f t="shared" si="1490"/>
        <v>1.35001798352523E-4</v>
      </c>
      <c r="O3033" s="3">
        <f t="shared" si="1496"/>
        <v>0.25108793252799361</v>
      </c>
      <c r="P3033" s="3">
        <f t="shared" si="1494"/>
        <v>0.25122293432634613</v>
      </c>
    </row>
    <row r="3034" spans="1:16" x14ac:dyDescent="0.25">
      <c r="A3034" s="8">
        <f t="shared" si="1491"/>
        <v>0.24798744039716492</v>
      </c>
      <c r="B3034" s="8">
        <f t="shared" si="1481"/>
        <v>2.0125596028350845E-3</v>
      </c>
      <c r="C3034" s="8">
        <f t="shared" si="1482"/>
        <v>0.35937576445238273</v>
      </c>
      <c r="D3034" s="8">
        <f t="shared" si="1483"/>
        <v>6.0045467507373416E-5</v>
      </c>
      <c r="E3034" s="8">
        <f t="shared" si="1484"/>
        <v>4.9027454532492624E-2</v>
      </c>
      <c r="F3034" s="3">
        <f t="shared" si="1485"/>
        <v>0.44184846414732953</v>
      </c>
      <c r="G3034" s="7">
        <f t="shared" si="1486"/>
        <v>3.0315227526297199E-3</v>
      </c>
      <c r="H3034" s="3">
        <f t="shared" si="1487"/>
        <v>0.25101896314979466</v>
      </c>
      <c r="I3034" s="3">
        <f t="shared" si="1488"/>
        <v>4.4921970556547841E-2</v>
      </c>
      <c r="J3034" s="3">
        <f t="shared" si="1489"/>
        <v>0.74047802944345209</v>
      </c>
      <c r="K3034" s="3">
        <f t="shared" si="1492"/>
        <v>6.6210545867703821E-2</v>
      </c>
      <c r="L3034" s="7">
        <f t="shared" si="1493"/>
        <v>3.2981592278052323E-4</v>
      </c>
      <c r="M3034" s="7">
        <f t="shared" si="1495"/>
        <v>5.7010918127728058E-5</v>
      </c>
      <c r="N3034" s="3">
        <f t="shared" si="1490"/>
        <v>1.3538939431788794E-4</v>
      </c>
      <c r="O3034" s="3">
        <f t="shared" si="1496"/>
        <v>0.25108793252799361</v>
      </c>
      <c r="P3034" s="3">
        <f t="shared" si="1494"/>
        <v>0.2512233219223115</v>
      </c>
    </row>
    <row r="3035" spans="1:16" x14ac:dyDescent="0.25">
      <c r="A3035" s="8">
        <f t="shared" si="1491"/>
        <v>0.24808961978342334</v>
      </c>
      <c r="B3035" s="8">
        <f t="shared" si="1481"/>
        <v>1.9103802165766626E-3</v>
      </c>
      <c r="C3035" s="8">
        <f t="shared" si="1482"/>
        <v>0.35011003675404995</v>
      </c>
      <c r="D3035" s="8">
        <f t="shared" si="1483"/>
        <v>5.5538014457505013E-5</v>
      </c>
      <c r="E3035" s="8">
        <f t="shared" si="1484"/>
        <v>4.9031961985542494E-2</v>
      </c>
      <c r="F3035" s="3">
        <f t="shared" si="1485"/>
        <v>0.44180784551559116</v>
      </c>
      <c r="G3035" s="7">
        <f t="shared" si="1486"/>
        <v>3.0309654093032363E-3</v>
      </c>
      <c r="H3035" s="3">
        <f t="shared" si="1487"/>
        <v>0.25112058519272656</v>
      </c>
      <c r="I3035" s="3">
        <f t="shared" si="1488"/>
        <v>4.3763754594256243E-2</v>
      </c>
      <c r="J3035" s="3">
        <f t="shared" si="1489"/>
        <v>0.74163624540574369</v>
      </c>
      <c r="K3035" s="3">
        <f t="shared" si="1492"/>
        <v>6.6113222336804042E-2</v>
      </c>
      <c r="L3035" s="7">
        <f t="shared" si="1493"/>
        <v>3.3040251517211226E-4</v>
      </c>
      <c r="M3035" s="7">
        <f t="shared" si="1495"/>
        <v>5.7010918127728058E-5</v>
      </c>
      <c r="N3035" s="3">
        <f t="shared" si="1490"/>
        <v>1.3559470165494411E-4</v>
      </c>
      <c r="O3035" s="3">
        <f t="shared" si="1496"/>
        <v>0.25108793252799361</v>
      </c>
      <c r="P3035" s="3">
        <f t="shared" si="1494"/>
        <v>0.25122352722964852</v>
      </c>
    </row>
    <row r="3036" spans="1:16" x14ac:dyDescent="0.25">
      <c r="A3036" s="8">
        <f t="shared" si="1491"/>
        <v>0.24814109080188432</v>
      </c>
      <c r="B3036" s="8">
        <f t="shared" si="1481"/>
        <v>1.8589091981156824E-3</v>
      </c>
      <c r="C3036" s="8">
        <f t="shared" si="1482"/>
        <v>0.34534944144473423</v>
      </c>
      <c r="D3036" s="8">
        <f t="shared" si="1483"/>
        <v>5.3311985049658926E-5</v>
      </c>
      <c r="E3036" s="8">
        <f t="shared" si="1484"/>
        <v>4.9034188014950339E-2</v>
      </c>
      <c r="F3036" s="3">
        <f t="shared" si="1485"/>
        <v>0.44178778854520889</v>
      </c>
      <c r="G3036" s="7">
        <f t="shared" si="1486"/>
        <v>3.0306902190631395E-3</v>
      </c>
      <c r="H3036" s="3">
        <f t="shared" si="1487"/>
        <v>0.25117178102094745</v>
      </c>
      <c r="I3036" s="3">
        <f t="shared" si="1488"/>
        <v>4.3168680180591779E-2</v>
      </c>
      <c r="J3036" s="3">
        <f t="shared" si="1489"/>
        <v>0.74223131981940815</v>
      </c>
      <c r="K3036" s="3">
        <f t="shared" si="1492"/>
        <v>6.6063216015838325E-2</v>
      </c>
      <c r="L3036" s="7">
        <f t="shared" si="1493"/>
        <v>3.3070590803864816E-4</v>
      </c>
      <c r="M3036" s="7">
        <f t="shared" si="1495"/>
        <v>5.7010918127728058E-5</v>
      </c>
      <c r="N3036" s="3">
        <f t="shared" si="1490"/>
        <v>1.3570088915823168E-4</v>
      </c>
      <c r="O3036" s="3">
        <f t="shared" si="1496"/>
        <v>0.25108793252799361</v>
      </c>
      <c r="P3036" s="3">
        <f t="shared" si="1494"/>
        <v>0.25122363341715181</v>
      </c>
    </row>
    <row r="3037" spans="1:16" x14ac:dyDescent="0.25">
      <c r="A3037" s="8">
        <f t="shared" si="1491"/>
        <v>0.2481670169999865</v>
      </c>
      <c r="B3037" s="8">
        <f t="shared" si="1481"/>
        <v>1.8329830000134995E-3</v>
      </c>
      <c r="C3037" s="8">
        <f t="shared" si="1482"/>
        <v>0.34292673218106895</v>
      </c>
      <c r="D3037" s="8">
        <f t="shared" si="1483"/>
        <v>5.2202201916252272E-5</v>
      </c>
      <c r="E3037" s="8">
        <f t="shared" si="1484"/>
        <v>4.9035297798083743E-2</v>
      </c>
      <c r="F3037" s="3">
        <f t="shared" si="1485"/>
        <v>0.44177778985735977</v>
      </c>
      <c r="G3037" s="7">
        <f t="shared" si="1486"/>
        <v>3.0305530374418249E-3</v>
      </c>
      <c r="H3037" s="3">
        <f t="shared" si="1487"/>
        <v>0.25119757003742832</v>
      </c>
      <c r="I3037" s="3">
        <f t="shared" si="1488"/>
        <v>4.2865841522633619E-2</v>
      </c>
      <c r="J3037" s="3">
        <f t="shared" si="1489"/>
        <v>0.74253415847736637</v>
      </c>
      <c r="K3037" s="3">
        <f t="shared" si="1492"/>
        <v>6.6037767068703027E-2</v>
      </c>
      <c r="L3037" s="7">
        <f t="shared" si="1493"/>
        <v>3.3086082497734554E-4</v>
      </c>
      <c r="M3037" s="7">
        <f t="shared" si="1495"/>
        <v>5.7010918127728058E-5</v>
      </c>
      <c r="N3037" s="3">
        <f t="shared" si="1490"/>
        <v>1.3575511008677576E-4</v>
      </c>
      <c r="O3037" s="3">
        <f t="shared" si="1496"/>
        <v>0.25108793252799361</v>
      </c>
      <c r="P3037" s="3">
        <f t="shared" si="1494"/>
        <v>0.2512236876380804</v>
      </c>
    </row>
    <row r="3038" spans="1:16" x14ac:dyDescent="0.25">
      <c r="A3038" s="8">
        <f t="shared" si="1491"/>
        <v>0.24818007580031254</v>
      </c>
      <c r="B3038" s="8">
        <f t="shared" si="1481"/>
        <v>1.8199241996874616E-3</v>
      </c>
      <c r="C3038" s="8">
        <f t="shared" si="1482"/>
        <v>0.34169999394417649</v>
      </c>
      <c r="D3038" s="8">
        <f t="shared" si="1483"/>
        <v>5.1646150299759861E-5</v>
      </c>
      <c r="E3038" s="8">
        <f t="shared" si="1484"/>
        <v>4.9035853849700238E-2</v>
      </c>
      <c r="F3038" s="3">
        <f t="shared" si="1485"/>
        <v>0.44177278023205713</v>
      </c>
      <c r="G3038" s="7">
        <f t="shared" si="1486"/>
        <v>3.0304843067385317E-3</v>
      </c>
      <c r="H3038" s="3">
        <f t="shared" si="1487"/>
        <v>0.25121056010705106</v>
      </c>
      <c r="I3038" s="3">
        <f t="shared" si="1488"/>
        <v>4.2712499243022062E-2</v>
      </c>
      <c r="J3038" s="3">
        <f t="shared" si="1489"/>
        <v>0.74268750075697798</v>
      </c>
      <c r="K3038" s="3">
        <f t="shared" si="1492"/>
        <v>6.6024880989273227E-2</v>
      </c>
      <c r="L3038" s="7">
        <f t="shared" si="1493"/>
        <v>3.3093939945081182E-4</v>
      </c>
      <c r="M3038" s="7">
        <f t="shared" si="1495"/>
        <v>5.7010918127728058E-5</v>
      </c>
      <c r="N3038" s="3">
        <f t="shared" si="1490"/>
        <v>1.3578261115248895E-4</v>
      </c>
      <c r="O3038" s="3">
        <f t="shared" si="1496"/>
        <v>0.25108793252799361</v>
      </c>
      <c r="P3038" s="3">
        <f t="shared" si="1494"/>
        <v>0.2512237151391461</v>
      </c>
    </row>
    <row r="3039" spans="1:16" x14ac:dyDescent="0.25">
      <c r="A3039" s="8">
        <f t="shared" si="1491"/>
        <v>0.24818665331636006</v>
      </c>
      <c r="B3039" s="8">
        <f t="shared" si="1481"/>
        <v>1.8133466836399437E-3</v>
      </c>
      <c r="C3039" s="8">
        <f t="shared" si="1482"/>
        <v>0.34108045036027601</v>
      </c>
      <c r="D3039" s="8">
        <f t="shared" si="1483"/>
        <v>5.1366823839937847E-5</v>
      </c>
      <c r="E3039" s="8">
        <f t="shared" si="1484"/>
        <v>4.9036133176160061E-2</v>
      </c>
      <c r="F3039" s="3">
        <f t="shared" si="1485"/>
        <v>0.44177026374434175</v>
      </c>
      <c r="G3039" s="7">
        <f t="shared" si="1486"/>
        <v>3.0304497815022554E-3</v>
      </c>
      <c r="H3039" s="3">
        <f t="shared" si="1487"/>
        <v>0.25121710309786233</v>
      </c>
      <c r="I3039" s="3">
        <f t="shared" si="1488"/>
        <v>4.2635056295034501E-2</v>
      </c>
      <c r="J3039" s="3">
        <f t="shared" si="1489"/>
        <v>0.74276494370496549</v>
      </c>
      <c r="K3039" s="3">
        <f t="shared" si="1492"/>
        <v>6.6018373096021835E-2</v>
      </c>
      <c r="L3039" s="7">
        <f t="shared" si="1493"/>
        <v>3.3097911587068253E-4</v>
      </c>
      <c r="M3039" s="7">
        <f t="shared" si="1495"/>
        <v>5.7010918127728058E-5</v>
      </c>
      <c r="N3039" s="3">
        <f t="shared" si="1490"/>
        <v>1.3579651189944369E-4</v>
      </c>
      <c r="O3039" s="3">
        <f t="shared" si="1496"/>
        <v>0.25108793252799361</v>
      </c>
      <c r="P3039" s="3">
        <f t="shared" si="1494"/>
        <v>0.25122372903989304</v>
      </c>
    </row>
    <row r="3040" spans="1:16" x14ac:dyDescent="0.25">
      <c r="A3040" s="8">
        <f t="shared" si="1491"/>
        <v>0.24818996628737541</v>
      </c>
      <c r="B3040" s="8">
        <f t="shared" si="1481"/>
        <v>1.8100337126245869E-3</v>
      </c>
      <c r="C3040" s="8">
        <f t="shared" si="1482"/>
        <v>0.34076797552405269</v>
      </c>
      <c r="D3040" s="8">
        <f t="shared" si="1483"/>
        <v>5.1226322571614521E-5</v>
      </c>
      <c r="E3040" s="8">
        <f t="shared" si="1484"/>
        <v>4.9036273677428383E-2</v>
      </c>
      <c r="F3040" s="3">
        <f t="shared" si="1485"/>
        <v>0.44176899796132629</v>
      </c>
      <c r="G3040" s="7">
        <f t="shared" si="1486"/>
        <v>3.0304324155241351E-3</v>
      </c>
      <c r="H3040" s="3">
        <f t="shared" si="1487"/>
        <v>0.25122039870289953</v>
      </c>
      <c r="I3040" s="3">
        <f t="shared" si="1488"/>
        <v>4.2595996940506586E-2</v>
      </c>
      <c r="J3040" s="3">
        <f t="shared" si="1489"/>
        <v>0.74280400305949335</v>
      </c>
      <c r="K3040" s="3">
        <f t="shared" si="1492"/>
        <v>6.6015090758067607E-2</v>
      </c>
      <c r="L3040" s="7">
        <f t="shared" si="1493"/>
        <v>3.3099915592781326E-4</v>
      </c>
      <c r="M3040" s="7">
        <f>M3032</f>
        <v>5.7010918127728058E-5</v>
      </c>
      <c r="N3040" s="3">
        <f t="shared" si="1490"/>
        <v>1.3580352591943944E-4</v>
      </c>
      <c r="O3040" s="3">
        <f>O3032</f>
        <v>0.25108793252799361</v>
      </c>
      <c r="P3040" s="3">
        <f t="shared" si="1494"/>
        <v>0.25122373605391307</v>
      </c>
    </row>
    <row r="3041" spans="1:16" x14ac:dyDescent="0.25">
      <c r="A3041" s="8">
        <f t="shared" si="1491"/>
        <v>0.24819163496288218</v>
      </c>
      <c r="B3041" s="8">
        <f t="shared" si="1481"/>
        <v>1.808365037117815E-3</v>
      </c>
      <c r="C3041" s="8">
        <f t="shared" si="1482"/>
        <v>0.34061048086016354</v>
      </c>
      <c r="D3041" s="8">
        <f t="shared" si="1483"/>
        <v>5.115560327416651E-5</v>
      </c>
      <c r="E3041" s="8">
        <f t="shared" si="1484"/>
        <v>4.9036344396725835E-2</v>
      </c>
      <c r="F3041" s="3">
        <f t="shared" si="1485"/>
        <v>0.44176836085035165</v>
      </c>
      <c r="G3041" s="7">
        <f t="shared" si="1486"/>
        <v>3.0304236746646969E-3</v>
      </c>
      <c r="H3041" s="3">
        <f t="shared" si="1487"/>
        <v>0.25122205863754687</v>
      </c>
      <c r="I3041" s="3">
        <f t="shared" si="1488"/>
        <v>4.2576310107520443E-2</v>
      </c>
      <c r="J3041" s="3">
        <f t="shared" si="1489"/>
        <v>0.7428236898924796</v>
      </c>
      <c r="K3041" s="3">
        <f t="shared" si="1492"/>
        <v>6.6013436383300622E-2</v>
      </c>
      <c r="L3041" s="7">
        <f t="shared" si="1493"/>
        <v>3.310092587630449E-4</v>
      </c>
      <c r="M3041" s="7">
        <f t="shared" si="1495"/>
        <v>5.7010918127728058E-5</v>
      </c>
      <c r="N3041" s="3">
        <f t="shared" si="1490"/>
        <v>1.3580706191177052E-4</v>
      </c>
      <c r="O3041" s="3">
        <f t="shared" si="1496"/>
        <v>0.25108793252799361</v>
      </c>
      <c r="P3041" s="3">
        <f t="shared" si="1494"/>
        <v>0.2512237395899054</v>
      </c>
    </row>
    <row r="3042" spans="1:16" x14ac:dyDescent="0.25">
      <c r="A3042" s="8">
        <f t="shared" si="1491"/>
        <v>0.24819247543906145</v>
      </c>
      <c r="B3042" s="8">
        <f t="shared" si="1481"/>
        <v>1.8075245609385504E-3</v>
      </c>
      <c r="C3042" s="8">
        <f t="shared" si="1482"/>
        <v>0.34053112684849784</v>
      </c>
      <c r="D3042" s="8">
        <f t="shared" si="1483"/>
        <v>5.1119995737951372E-5</v>
      </c>
      <c r="E3042" s="8">
        <f t="shared" si="1484"/>
        <v>4.9036380004262047E-2</v>
      </c>
      <c r="F3042" s="3">
        <f t="shared" si="1485"/>
        <v>0.44176804006233866</v>
      </c>
      <c r="G3042" s="7">
        <f t="shared" si="1486"/>
        <v>3.0304192736105595E-3</v>
      </c>
      <c r="H3042" s="3">
        <f t="shared" si="1487"/>
        <v>0.25122289471267201</v>
      </c>
      <c r="I3042" s="3">
        <f t="shared" si="1488"/>
        <v>4.2566390856062231E-2</v>
      </c>
      <c r="J3042" s="3">
        <f t="shared" si="1489"/>
        <v>0.74283360914393781</v>
      </c>
      <c r="K3042" s="3">
        <f t="shared" si="1492"/>
        <v>6.6012602823360328E-2</v>
      </c>
      <c r="L3042" s="7">
        <f t="shared" si="1493"/>
        <v>3.3101434964956914E-4</v>
      </c>
      <c r="M3042" s="7">
        <f t="shared" si="1495"/>
        <v>5.7010918127728058E-5</v>
      </c>
      <c r="N3042" s="3">
        <f t="shared" si="1490"/>
        <v>1.3580884372205401E-4</v>
      </c>
      <c r="O3042" s="3">
        <f t="shared" si="1496"/>
        <v>0.25108793252799361</v>
      </c>
      <c r="P3042" s="3">
        <f t="shared" si="1494"/>
        <v>0.25122374137171566</v>
      </c>
    </row>
    <row r="3043" spans="1:16" x14ac:dyDescent="0.25">
      <c r="A3043" s="8">
        <f t="shared" si="1491"/>
        <v>0.24819289876858328</v>
      </c>
      <c r="B3043" s="8">
        <f t="shared" si="1481"/>
        <v>1.8071012314167245E-3</v>
      </c>
      <c r="C3043" s="8">
        <f t="shared" si="1482"/>
        <v>0.34049115102783434</v>
      </c>
      <c r="D3043" s="8">
        <f t="shared" si="1483"/>
        <v>5.1102064110154603E-5</v>
      </c>
      <c r="E3043" s="8">
        <f t="shared" si="1484"/>
        <v>4.9036397935889847E-2</v>
      </c>
      <c r="F3043" s="3">
        <f t="shared" si="1485"/>
        <v>0.44176787851662153</v>
      </c>
      <c r="G3043" s="7">
        <f t="shared" si="1486"/>
        <v>3.0304170572837959E-3</v>
      </c>
      <c r="H3043" s="3">
        <f t="shared" si="1487"/>
        <v>0.25122331582586704</v>
      </c>
      <c r="I3043" s="3">
        <f t="shared" si="1488"/>
        <v>4.2561393878479292E-2</v>
      </c>
      <c r="J3043" s="3">
        <f t="shared" si="1489"/>
        <v>0.74283860612152064</v>
      </c>
      <c r="K3043" s="3">
        <f t="shared" si="1492"/>
        <v>6.6012182904597191E-2</v>
      </c>
      <c r="L3043" s="7">
        <f t="shared" si="1493"/>
        <v>3.3101691440313796E-4</v>
      </c>
      <c r="M3043" s="7">
        <f t="shared" si="1495"/>
        <v>5.7010918127728058E-5</v>
      </c>
      <c r="N3043" s="3">
        <f t="shared" si="1490"/>
        <v>1.3580974138580309E-4</v>
      </c>
      <c r="O3043" s="3">
        <f t="shared" si="1496"/>
        <v>0.25108793252799361</v>
      </c>
      <c r="P3043" s="3">
        <f t="shared" si="1494"/>
        <v>0.25122374226937944</v>
      </c>
    </row>
    <row r="3044" spans="1:16" x14ac:dyDescent="0.25">
      <c r="A3044" s="8">
        <f t="shared" si="1491"/>
        <v>0.24819311199033947</v>
      </c>
      <c r="B3044" s="8">
        <f t="shared" si="1481"/>
        <v>1.8068880096605289E-3</v>
      </c>
      <c r="C3044" s="8">
        <f t="shared" si="1482"/>
        <v>0.34047101432722249</v>
      </c>
      <c r="D3044" s="8">
        <f t="shared" si="1483"/>
        <v>5.1093033133689687E-5</v>
      </c>
      <c r="E3044" s="8">
        <f t="shared" si="1484"/>
        <v>4.9036406966866307E-2</v>
      </c>
      <c r="F3044" s="3">
        <f t="shared" si="1485"/>
        <v>0.4417677971567594</v>
      </c>
      <c r="G3044" s="7">
        <f t="shared" si="1486"/>
        <v>3.0304159410673242E-3</v>
      </c>
      <c r="H3044" s="3">
        <f t="shared" si="1487"/>
        <v>0.25122352793140679</v>
      </c>
      <c r="I3044" s="3">
        <f t="shared" si="1488"/>
        <v>4.2558876790902811E-2</v>
      </c>
      <c r="J3044" s="3">
        <f t="shared" si="1489"/>
        <v>0.74284112320909723</v>
      </c>
      <c r="K3044" s="3">
        <f t="shared" si="1492"/>
        <v>6.6011971382288953E-2</v>
      </c>
      <c r="L3044" s="7">
        <f t="shared" si="1493"/>
        <v>3.3101820636150127E-4</v>
      </c>
      <c r="M3044" s="7">
        <f t="shared" si="1495"/>
        <v>5.7010918127728058E-5</v>
      </c>
      <c r="N3044" s="3">
        <f t="shared" si="1490"/>
        <v>1.3581019357123027E-4</v>
      </c>
      <c r="O3044" s="3">
        <f t="shared" si="1496"/>
        <v>0.25108793252799361</v>
      </c>
      <c r="P3044" s="3">
        <f t="shared" si="1494"/>
        <v>0.25122374272156484</v>
      </c>
    </row>
    <row r="3045" spans="1:16" x14ac:dyDescent="0.25">
      <c r="A3045" s="8">
        <f t="shared" si="1491"/>
        <v>0.2481932193854185</v>
      </c>
      <c r="B3045" s="8">
        <f t="shared" si="1481"/>
        <v>1.8067806145815046E-3</v>
      </c>
      <c r="C3045" s="8">
        <f t="shared" si="1482"/>
        <v>0.34046087147019577</v>
      </c>
      <c r="D3045" s="8">
        <f t="shared" si="1483"/>
        <v>5.1088484631046146E-5</v>
      </c>
      <c r="E3045" s="8">
        <f t="shared" si="1484"/>
        <v>4.9036411515368951E-2</v>
      </c>
      <c r="F3045" s="3">
        <f t="shared" si="1485"/>
        <v>0.44176775617941355</v>
      </c>
      <c r="G3045" s="7">
        <f t="shared" si="1486"/>
        <v>3.030415378878785E-3</v>
      </c>
      <c r="H3045" s="3">
        <f t="shared" si="1487"/>
        <v>0.25122363476429727</v>
      </c>
      <c r="I3045" s="3">
        <f t="shared" si="1488"/>
        <v>4.2557608933774471E-2</v>
      </c>
      <c r="J3045" s="3">
        <f t="shared" si="1489"/>
        <v>0.74284239106622552</v>
      </c>
      <c r="K3045" s="3">
        <f t="shared" si="1492"/>
        <v>6.6011864838496109E-2</v>
      </c>
      <c r="L3045" s="7">
        <f t="shared" si="1493"/>
        <v>3.3101885713000714E-4</v>
      </c>
      <c r="M3045" s="7">
        <f t="shared" si="1495"/>
        <v>5.7010918127728058E-5</v>
      </c>
      <c r="N3045" s="3">
        <f t="shared" si="1490"/>
        <v>1.3581042134020731E-4</v>
      </c>
      <c r="O3045" s="3">
        <f t="shared" si="1496"/>
        <v>0.25108793252799361</v>
      </c>
      <c r="P3045" s="3">
        <f t="shared" si="1494"/>
        <v>0.25122374294933381</v>
      </c>
    </row>
    <row r="3046" spans="1:16" x14ac:dyDescent="0.25">
      <c r="A3046" s="8">
        <f t="shared" si="1491"/>
        <v>0.24819327347793677</v>
      </c>
      <c r="B3046" s="8">
        <f t="shared" si="1481"/>
        <v>1.8067265220632345E-3</v>
      </c>
      <c r="C3046" s="8">
        <f t="shared" si="1482"/>
        <v>0.34045576262485344</v>
      </c>
      <c r="D3046" s="8">
        <f t="shared" si="1483"/>
        <v>5.1086193702010695E-5</v>
      </c>
      <c r="E3046" s="8">
        <f t="shared" si="1484"/>
        <v>4.9036413806297988E-2</v>
      </c>
      <c r="F3046" s="3">
        <f t="shared" si="1485"/>
        <v>0.44176773554049437</v>
      </c>
      <c r="G3046" s="7">
        <f t="shared" si="1486"/>
        <v>3.0304150957232321E-3</v>
      </c>
      <c r="H3046" s="3">
        <f t="shared" si="1487"/>
        <v>0.25122368857366001</v>
      </c>
      <c r="I3046" s="3">
        <f t="shared" si="1488"/>
        <v>4.255697032810668E-2</v>
      </c>
      <c r="J3046" s="3">
        <f t="shared" si="1489"/>
        <v>0.74284302967189331</v>
      </c>
      <c r="K3046" s="3">
        <f t="shared" si="1492"/>
        <v>6.6011811173562335E-2</v>
      </c>
      <c r="L3046" s="7">
        <f t="shared" si="1493"/>
        <v>3.310191849172221E-4</v>
      </c>
      <c r="M3046" s="7">
        <f t="shared" si="1495"/>
        <v>5.7010918127728058E-5</v>
      </c>
      <c r="N3046" s="3">
        <f t="shared" si="1490"/>
        <v>1.3581053606573254E-4</v>
      </c>
      <c r="O3046" s="3">
        <f t="shared" si="1496"/>
        <v>0.25108793252799361</v>
      </c>
      <c r="P3046" s="3">
        <f t="shared" si="1494"/>
        <v>0.25122374306405931</v>
      </c>
    </row>
    <row r="3047" spans="1:16" x14ac:dyDescent="0.25">
      <c r="A3047" s="8">
        <f t="shared" si="1491"/>
        <v>0.24819330072313642</v>
      </c>
      <c r="B3047" s="8">
        <f t="shared" si="1481"/>
        <v>1.8066992768635826E-3</v>
      </c>
      <c r="C3047" s="8">
        <f t="shared" si="1482"/>
        <v>0.34045318938421021</v>
      </c>
      <c r="D3047" s="8">
        <f t="shared" si="1483"/>
        <v>5.1085039824846305E-5</v>
      </c>
      <c r="E3047" s="8">
        <f t="shared" si="1484"/>
        <v>4.9036414960175155E-2</v>
      </c>
      <c r="F3047" s="3">
        <f t="shared" si="1485"/>
        <v>0.4417677251452462</v>
      </c>
      <c r="G3047" s="7">
        <f t="shared" si="1486"/>
        <v>3.0304149531056798E-3</v>
      </c>
      <c r="H3047" s="3">
        <f t="shared" si="1487"/>
        <v>0.25122371567624208</v>
      </c>
      <c r="I3047" s="3">
        <f t="shared" si="1488"/>
        <v>4.2556648673026276E-2</v>
      </c>
      <c r="J3047" s="3">
        <f t="shared" si="1489"/>
        <v>0.74284335132697366</v>
      </c>
      <c r="K3047" s="3">
        <f t="shared" si="1492"/>
        <v>6.6011784143425734E-2</v>
      </c>
      <c r="L3047" s="7">
        <f t="shared" si="1493"/>
        <v>3.3101935001878489E-4</v>
      </c>
      <c r="M3047" s="7">
        <f t="shared" si="1495"/>
        <v>5.7010918127728058E-5</v>
      </c>
      <c r="N3047" s="3">
        <f t="shared" si="1490"/>
        <v>1.3581059385127953E-4</v>
      </c>
      <c r="O3047" s="3">
        <f t="shared" si="1496"/>
        <v>0.25108793252799361</v>
      </c>
      <c r="P3047" s="3">
        <f t="shared" si="1494"/>
        <v>0.25122374312184487</v>
      </c>
    </row>
    <row r="3048" spans="1:16" x14ac:dyDescent="0.25">
      <c r="A3048" s="8">
        <f t="shared" si="1491"/>
        <v>0.24819331444593781</v>
      </c>
      <c r="B3048" s="8">
        <f t="shared" si="1481"/>
        <v>1.8066855540621873E-3</v>
      </c>
      <c r="C3048" s="8">
        <f t="shared" si="1482"/>
        <v>0.34045189329280845</v>
      </c>
      <c r="D3048" s="8">
        <f t="shared" si="1483"/>
        <v>5.1084458645840776E-5</v>
      </c>
      <c r="E3048" s="8">
        <f t="shared" si="1484"/>
        <v>4.9036415541354156E-2</v>
      </c>
      <c r="F3048" s="3">
        <f t="shared" si="1485"/>
        <v>0.44176771990942049</v>
      </c>
      <c r="G3048" s="7">
        <f t="shared" si="1486"/>
        <v>3.0304148812727977E-3</v>
      </c>
      <c r="H3048" s="3">
        <f t="shared" si="1487"/>
        <v>0.2512237293272106</v>
      </c>
      <c r="I3048" s="3">
        <f t="shared" si="1488"/>
        <v>4.2556486661601056E-2</v>
      </c>
      <c r="J3048" s="3">
        <f t="shared" si="1489"/>
        <v>0.74284351333839893</v>
      </c>
      <c r="K3048" s="3">
        <f t="shared" si="1492"/>
        <v>6.6011770528870251E-2</v>
      </c>
      <c r="L3048" s="7">
        <f t="shared" si="1493"/>
        <v>3.3101943317738691E-4</v>
      </c>
      <c r="M3048" s="7">
        <f t="shared" si="1495"/>
        <v>5.7010918127728058E-5</v>
      </c>
      <c r="N3048" s="3">
        <f t="shared" si="1490"/>
        <v>1.3581062295679023E-4</v>
      </c>
      <c r="O3048" s="3">
        <f t="shared" si="1496"/>
        <v>0.25108793252799361</v>
      </c>
      <c r="P3048" s="3">
        <f t="shared" si="1494"/>
        <v>0.25122374315095042</v>
      </c>
    </row>
    <row r="3049" spans="1:16" x14ac:dyDescent="0.25">
      <c r="A3049" s="8">
        <f t="shared" si="1491"/>
        <v>0.24819332135780772</v>
      </c>
      <c r="B3049" s="8">
        <f t="shared" si="1481"/>
        <v>1.8066786421922776E-3</v>
      </c>
      <c r="C3049" s="8">
        <f t="shared" si="1482"/>
        <v>0.34045124047854003</v>
      </c>
      <c r="D3049" s="8">
        <f t="shared" si="1483"/>
        <v>5.1084165919728763E-5</v>
      </c>
      <c r="E3049" s="8">
        <f t="shared" si="1484"/>
        <v>4.903641583408027E-2</v>
      </c>
      <c r="F3049" s="3">
        <f t="shared" si="1485"/>
        <v>0.441767717272259</v>
      </c>
      <c r="G3049" s="7">
        <f t="shared" si="1486"/>
        <v>3.0304148450922752E-3</v>
      </c>
      <c r="H3049" s="3">
        <f t="shared" si="1487"/>
        <v>0.25122373620290001</v>
      </c>
      <c r="I3049" s="3">
        <f t="shared" si="1488"/>
        <v>4.2556405059817504E-2</v>
      </c>
      <c r="J3049" s="3">
        <f t="shared" si="1489"/>
        <v>0.74284359494018248</v>
      </c>
      <c r="K3049" s="3">
        <f t="shared" si="1492"/>
        <v>6.601176367150198E-2</v>
      </c>
      <c r="L3049" s="7">
        <f t="shared" si="1493"/>
        <v>3.3101947506268173E-4</v>
      </c>
      <c r="M3049" s="7">
        <f t="shared" si="1495"/>
        <v>5.7010918127728058E-5</v>
      </c>
      <c r="N3049" s="3">
        <f t="shared" si="1490"/>
        <v>1.3581063761664342E-4</v>
      </c>
      <c r="O3049" s="3">
        <f t="shared" si="1496"/>
        <v>0.25108793252799361</v>
      </c>
      <c r="P3049" s="3">
        <f t="shared" si="1494"/>
        <v>0.25122374316561025</v>
      </c>
    </row>
    <row r="3050" spans="1:16" x14ac:dyDescent="0.25">
      <c r="A3050" s="8">
        <f t="shared" si="1491"/>
        <v>0.24819332483916284</v>
      </c>
      <c r="B3050" s="8">
        <f t="shared" si="1481"/>
        <v>1.8066751608371567E-3</v>
      </c>
      <c r="C3050" s="8">
        <f t="shared" si="1482"/>
        <v>0.34045091167004493</v>
      </c>
      <c r="D3050" s="8">
        <f t="shared" si="1483"/>
        <v>5.1084018480308281E-5</v>
      </c>
      <c r="E3050" s="8">
        <f t="shared" si="1484"/>
        <v>4.9036415981519692E-2</v>
      </c>
      <c r="F3050" s="3">
        <f t="shared" si="1485"/>
        <v>0.44176771594398134</v>
      </c>
      <c r="G3050" s="7">
        <f t="shared" si="1486"/>
        <v>3.0304148268689777E-3</v>
      </c>
      <c r="H3050" s="3">
        <f t="shared" si="1487"/>
        <v>0.25122373966603184</v>
      </c>
      <c r="I3050" s="3">
        <f t="shared" si="1488"/>
        <v>4.2556363958755616E-2</v>
      </c>
      <c r="J3050" s="3">
        <f t="shared" si="1489"/>
        <v>0.74284363604124437</v>
      </c>
      <c r="K3050" s="3">
        <f t="shared" si="1492"/>
        <v>6.6011760217593196E-2</v>
      </c>
      <c r="L3050" s="7">
        <f t="shared" si="1493"/>
        <v>3.3101949615941254E-4</v>
      </c>
      <c r="M3050" s="7">
        <f t="shared" si="1495"/>
        <v>5.7010918127728058E-5</v>
      </c>
      <c r="N3050" s="3">
        <f t="shared" si="1490"/>
        <v>1.3581064500049921E-4</v>
      </c>
      <c r="O3050" s="3">
        <f t="shared" si="1496"/>
        <v>0.25108793252799361</v>
      </c>
      <c r="P3050" s="3">
        <f t="shared" si="1494"/>
        <v>0.25122374317299412</v>
      </c>
    </row>
    <row r="3051" spans="1:16" x14ac:dyDescent="0.25">
      <c r="A3051" s="8">
        <f t="shared" si="1491"/>
        <v>0.24819332659264398</v>
      </c>
      <c r="B3051" s="8">
        <f t="shared" si="1481"/>
        <v>1.8066734073560187E-3</v>
      </c>
      <c r="C3051" s="8">
        <f t="shared" si="1482"/>
        <v>0.3404507460564008</v>
      </c>
      <c r="D3051" s="8">
        <f t="shared" si="1483"/>
        <v>5.1083944218405231E-5</v>
      </c>
      <c r="E3051" s="8">
        <f t="shared" si="1484"/>
        <v>4.9036416055781594E-2</v>
      </c>
      <c r="F3051" s="3">
        <f t="shared" si="1485"/>
        <v>0.4417677152749579</v>
      </c>
      <c r="G3051" s="7">
        <f t="shared" si="1486"/>
        <v>3.0304148176903143E-3</v>
      </c>
      <c r="H3051" s="3">
        <f t="shared" si="1487"/>
        <v>0.25122374141033432</v>
      </c>
      <c r="I3051" s="3">
        <f t="shared" si="1488"/>
        <v>4.25563432570501E-2</v>
      </c>
      <c r="J3051" s="3">
        <f t="shared" si="1489"/>
        <v>0.74284365674294994</v>
      </c>
      <c r="K3051" s="3">
        <f t="shared" si="1492"/>
        <v>6.6011758477934904E-2</v>
      </c>
      <c r="L3051" s="7">
        <f t="shared" si="1493"/>
        <v>3.3101950678537679E-4</v>
      </c>
      <c r="M3051" s="7">
        <f t="shared" si="1495"/>
        <v>5.7010918127728058E-5</v>
      </c>
      <c r="N3051" s="3">
        <f t="shared" si="1490"/>
        <v>1.3581064871958669E-4</v>
      </c>
      <c r="O3051" s="3">
        <f t="shared" si="1496"/>
        <v>0.25108793252799361</v>
      </c>
      <c r="P3051" s="3">
        <f t="shared" si="1494"/>
        <v>0.2512237431767132</v>
      </c>
    </row>
    <row r="3052" spans="1:16" x14ac:dyDescent="0.25">
      <c r="A3052" s="8">
        <f t="shared" si="1491"/>
        <v>0.24819332747583342</v>
      </c>
      <c r="B3052" s="8">
        <f t="shared" si="1481"/>
        <v>1.8066725241665804E-3</v>
      </c>
      <c r="C3052" s="8">
        <f t="shared" si="1482"/>
        <v>0.34045066264046264</v>
      </c>
      <c r="D3052" s="8">
        <f t="shared" si="1483"/>
        <v>5.1083906814350117E-5</v>
      </c>
      <c r="E3052" s="8">
        <f t="shared" si="1484"/>
        <v>4.9036416093185646E-2</v>
      </c>
      <c r="F3052" s="3">
        <f t="shared" si="1485"/>
        <v>0.44176771493798583</v>
      </c>
      <c r="G3052" s="7">
        <f t="shared" si="1486"/>
        <v>3.0304148130672281E-3</v>
      </c>
      <c r="H3052" s="3">
        <f t="shared" si="1487"/>
        <v>0.25122374228890065</v>
      </c>
      <c r="I3052" s="3">
        <f t="shared" si="1488"/>
        <v>4.255633283005783E-2</v>
      </c>
      <c r="J3052" s="3">
        <f t="shared" si="1489"/>
        <v>0.7428436671699421</v>
      </c>
      <c r="K3052" s="3">
        <f t="shared" si="1492"/>
        <v>6.6011757601707424E-2</v>
      </c>
      <c r="L3052" s="7">
        <f t="shared" si="1493"/>
        <v>3.3101951213744101E-4</v>
      </c>
      <c r="M3052" s="7">
        <f t="shared" si="1495"/>
        <v>5.7010918127728058E-5</v>
      </c>
      <c r="N3052" s="3">
        <f t="shared" si="1490"/>
        <v>1.3581065059280916E-4</v>
      </c>
      <c r="O3052" s="3">
        <f t="shared" si="1496"/>
        <v>0.25108793252799361</v>
      </c>
      <c r="P3052" s="3">
        <f t="shared" si="1494"/>
        <v>0.25122374317858642</v>
      </c>
    </row>
    <row r="3053" spans="1:16" x14ac:dyDescent="0.25">
      <c r="A3053" s="8">
        <f t="shared" si="1491"/>
        <v>0.2481933279206763</v>
      </c>
      <c r="B3053" s="8">
        <f t="shared" si="1481"/>
        <v>1.8066720793236957E-3</v>
      </c>
      <c r="C3053" s="8">
        <f t="shared" si="1482"/>
        <v>0.34045062062570119</v>
      </c>
      <c r="D3053" s="8">
        <f t="shared" si="1483"/>
        <v>5.1083887974762675E-5</v>
      </c>
      <c r="E3053" s="8">
        <f t="shared" si="1484"/>
        <v>4.9036416112025236E-2</v>
      </c>
      <c r="F3053" s="3">
        <f t="shared" si="1485"/>
        <v>0.44176771476826049</v>
      </c>
      <c r="G3053" s="7">
        <f t="shared" si="1486"/>
        <v>3.0304148107386823E-3</v>
      </c>
      <c r="H3053" s="3">
        <f t="shared" si="1487"/>
        <v>0.25122374273141501</v>
      </c>
      <c r="I3053" s="3">
        <f t="shared" si="1488"/>
        <v>4.2556327578212649E-2</v>
      </c>
      <c r="J3053" s="3">
        <f t="shared" si="1489"/>
        <v>0.74284367242178728</v>
      </c>
      <c r="K3053" s="3">
        <f t="shared" si="1492"/>
        <v>6.601175716037104E-2</v>
      </c>
      <c r="L3053" s="7">
        <f t="shared" si="1493"/>
        <v>3.3101951483315749E-4</v>
      </c>
      <c r="M3053" s="7">
        <f t="shared" si="1495"/>
        <v>5.7010918127728058E-5</v>
      </c>
      <c r="N3053" s="3">
        <f t="shared" si="1490"/>
        <v>1.3581065153630995E-4</v>
      </c>
      <c r="O3053" s="3">
        <f t="shared" si="1496"/>
        <v>0.25108793252799361</v>
      </c>
      <c r="P3053" s="3">
        <f t="shared" si="1494"/>
        <v>0.25122374317952989</v>
      </c>
    </row>
    <row r="3055" spans="1:16" x14ac:dyDescent="0.25">
      <c r="A3055" s="5" t="s">
        <v>75</v>
      </c>
      <c r="B3055" s="5"/>
      <c r="C3055" s="5"/>
      <c r="D3055" s="5"/>
      <c r="E3055" s="5"/>
      <c r="F3055">
        <f>F3022+1</f>
        <v>93</v>
      </c>
      <c r="G3055" t="s">
        <v>76</v>
      </c>
      <c r="H3055">
        <f>D$18/100</f>
        <v>0.7</v>
      </c>
      <c r="K3055" t="s">
        <v>15</v>
      </c>
    </row>
    <row r="3056" spans="1:16" x14ac:dyDescent="0.25">
      <c r="A3056" s="1" t="s">
        <v>82</v>
      </c>
      <c r="B3056" s="1" t="s">
        <v>182</v>
      </c>
      <c r="C3056" s="1" t="s">
        <v>183</v>
      </c>
      <c r="D3056" s="1" t="s">
        <v>184</v>
      </c>
      <c r="E3056" s="1" t="s">
        <v>185</v>
      </c>
      <c r="F3056" s="1" t="s">
        <v>79</v>
      </c>
      <c r="G3056" s="1" t="s">
        <v>81</v>
      </c>
      <c r="H3056" s="1" t="s">
        <v>84</v>
      </c>
      <c r="I3056" s="1" t="s">
        <v>60</v>
      </c>
      <c r="J3056" s="1" t="s">
        <v>187</v>
      </c>
      <c r="K3056" s="1" t="s">
        <v>86</v>
      </c>
      <c r="L3056" s="1" t="s">
        <v>88</v>
      </c>
      <c r="M3056" s="1" t="s">
        <v>88</v>
      </c>
      <c r="N3056" s="1" t="s">
        <v>90</v>
      </c>
      <c r="O3056" s="1" t="s">
        <v>92</v>
      </c>
      <c r="P3056" s="1" t="s">
        <v>92</v>
      </c>
    </row>
    <row r="3057" spans="1:16" x14ac:dyDescent="0.25">
      <c r="A3057" s="1" t="s">
        <v>77</v>
      </c>
      <c r="B3057" s="1" t="s">
        <v>10</v>
      </c>
      <c r="C3057" s="1" t="s">
        <v>57</v>
      </c>
      <c r="D3057" s="1" t="s">
        <v>59</v>
      </c>
      <c r="E3057" s="1" t="s">
        <v>186</v>
      </c>
      <c r="F3057" s="1" t="s">
        <v>78</v>
      </c>
      <c r="G3057" s="1" t="s">
        <v>80</v>
      </c>
      <c r="H3057" s="1" t="s">
        <v>83</v>
      </c>
      <c r="I3057" s="1" t="s">
        <v>61</v>
      </c>
      <c r="J3057" s="1" t="s">
        <v>188</v>
      </c>
      <c r="K3057" s="1" t="s">
        <v>85</v>
      </c>
      <c r="L3057" s="1" t="s">
        <v>87</v>
      </c>
      <c r="M3057" s="1" t="s">
        <v>28</v>
      </c>
      <c r="N3057" s="1" t="s">
        <v>89</v>
      </c>
      <c r="O3057" s="1" t="s">
        <v>32</v>
      </c>
      <c r="P3057" s="1" t="s">
        <v>91</v>
      </c>
    </row>
    <row r="3058" spans="1:16" x14ac:dyDescent="0.25">
      <c r="A3058" s="1" t="s">
        <v>0</v>
      </c>
      <c r="B3058" s="1" t="s">
        <v>0</v>
      </c>
      <c r="C3058" s="1" t="s">
        <v>97</v>
      </c>
      <c r="D3058" s="1" t="s">
        <v>17</v>
      </c>
      <c r="E3058" s="1" t="s">
        <v>17</v>
      </c>
      <c r="F3058" s="1" t="s">
        <v>22</v>
      </c>
      <c r="G3058" s="1" t="s">
        <v>0</v>
      </c>
      <c r="H3058" s="1" t="s">
        <v>0</v>
      </c>
      <c r="I3058" s="1" t="s">
        <v>0</v>
      </c>
      <c r="J3058" s="1" t="s">
        <v>0</v>
      </c>
      <c r="K3058" s="1" t="s">
        <v>0</v>
      </c>
      <c r="L3058" s="1" t="s">
        <v>20</v>
      </c>
      <c r="M3058" s="1" t="s">
        <v>20</v>
      </c>
      <c r="N3058" s="1" t="s">
        <v>0</v>
      </c>
      <c r="O3058" s="1" t="s">
        <v>0</v>
      </c>
      <c r="P3058" s="1" t="s">
        <v>0</v>
      </c>
    </row>
    <row r="3059" spans="1:16" x14ac:dyDescent="0.25">
      <c r="A3059" s="8">
        <v>0.2</v>
      </c>
      <c r="B3059" s="8">
        <f t="shared" ref="B3059:B3086" si="1497">IF(A3059&lt;$D$24,A3059,2*$D$24-A3059)</f>
        <v>4.9999999999999989E-2</v>
      </c>
      <c r="C3059" s="8">
        <f t="shared" ref="C3059:C3086" si="1498">2*ACOS(($D$24-B3059)/$D$24)</f>
        <v>1.8545904360032242</v>
      </c>
      <c r="D3059" s="8">
        <f t="shared" ref="D3059:D3086" si="1499">$D$24^2*(C3059-SIN(C3059))/2</f>
        <v>6.9889877812751881E-3</v>
      </c>
      <c r="E3059" s="8">
        <f t="shared" ref="E3059:E3086" si="1500">IF(A3059&lt;$D$24,D3059,3.1416*($D$24)^2-D3059)</f>
        <v>4.2098512218724814E-2</v>
      </c>
      <c r="F3059" s="3">
        <f t="shared" ref="F3059:F3086" si="1501">$D$19/E3059</f>
        <v>0.51457175906087338</v>
      </c>
      <c r="G3059" s="7">
        <f t="shared" ref="G3059:G3086" si="1502">F3059^2/(2*32.2)</f>
        <v>4.1115542736490911E-3</v>
      </c>
      <c r="H3059" s="3">
        <f t="shared" ref="H3059:H3086" si="1503">A3059+G3059</f>
        <v>0.2041115542736491</v>
      </c>
      <c r="I3059" s="3">
        <f t="shared" ref="I3059:I3086" si="1504">$D$24*C3059</f>
        <v>0.23182380450040302</v>
      </c>
      <c r="J3059" s="3">
        <f t="shared" ref="J3059:J3086" si="1505">IF(A3059&lt;$D$24,I3059,(2*3.1416*$D$24-I3059))</f>
        <v>0.55357619549959702</v>
      </c>
      <c r="K3059" s="3">
        <f>E3059/J3059</f>
        <v>7.6048270429568104E-2</v>
      </c>
      <c r="L3059" s="7">
        <f>($D$21^2)*(F3059^2)/(($D$20^2)*(K3059^1.333))</f>
        <v>3.7189525515176188E-4</v>
      </c>
      <c r="M3059" s="7">
        <f>D3042</f>
        <v>5.1119995737951372E-5</v>
      </c>
      <c r="N3059" s="3">
        <f t="shared" ref="N3059:N3086" si="1506">((M3059+L3059)/2)*D$30</f>
        <v>1.4805533781139964E-4</v>
      </c>
      <c r="O3059" s="3">
        <f>H3053</f>
        <v>0.25122374273141501</v>
      </c>
      <c r="P3059" s="3">
        <f>N3059+O3059</f>
        <v>0.25137179806922644</v>
      </c>
    </row>
    <row r="3060" spans="1:16" x14ac:dyDescent="0.25">
      <c r="A3060" s="8">
        <f t="shared" ref="A3060:A3086" si="1507">A3059+(P3059-H3059)/2</f>
        <v>0.22363012189778869</v>
      </c>
      <c r="B3060" s="8">
        <f t="shared" si="1497"/>
        <v>2.6369878102211308E-2</v>
      </c>
      <c r="C3060" s="8">
        <f t="shared" si="1498"/>
        <v>1.3230999238111449</v>
      </c>
      <c r="D3060" s="8">
        <f t="shared" si="1499"/>
        <v>2.7626574560674771E-3</v>
      </c>
      <c r="E3060" s="8">
        <f t="shared" si="1500"/>
        <v>4.6324842543932522E-2</v>
      </c>
      <c r="F3060" s="3">
        <f t="shared" si="1501"/>
        <v>0.46762610074045913</v>
      </c>
      <c r="G3060" s="7">
        <f t="shared" si="1502"/>
        <v>3.3955616474181057E-3</v>
      </c>
      <c r="H3060" s="3">
        <f t="shared" si="1503"/>
        <v>0.2270256835452068</v>
      </c>
      <c r="I3060" s="3">
        <f t="shared" si="1504"/>
        <v>0.16538749047639312</v>
      </c>
      <c r="J3060" s="3">
        <f t="shared" si="1505"/>
        <v>0.62001250952360687</v>
      </c>
      <c r="K3060" s="3">
        <f t="shared" ref="K3060:K3086" si="1508">E3060/J3060</f>
        <v>7.4715980455824518E-2</v>
      </c>
      <c r="L3060" s="7">
        <f t="shared" ref="L3060:L3086" si="1509">($D$21^2)*(F3060^2)/(($D$20^2)*(K3060^1.333))</f>
        <v>3.1445472606875182E-4</v>
      </c>
      <c r="M3060" s="7">
        <f>M3059</f>
        <v>5.1119995737951372E-5</v>
      </c>
      <c r="N3060" s="3">
        <f t="shared" si="1506"/>
        <v>1.2795115263234612E-4</v>
      </c>
      <c r="O3060" s="3">
        <f>O3059</f>
        <v>0.25122374273141501</v>
      </c>
      <c r="P3060" s="3">
        <f t="shared" ref="P3060:P3086" si="1510">N3060+O3060</f>
        <v>0.25135169388404738</v>
      </c>
    </row>
    <row r="3061" spans="1:16" x14ac:dyDescent="0.25">
      <c r="A3061" s="8">
        <f t="shared" si="1507"/>
        <v>0.23579312706720898</v>
      </c>
      <c r="B3061" s="8">
        <f t="shared" si="1497"/>
        <v>1.420687293279102E-2</v>
      </c>
      <c r="C3061" s="8">
        <f t="shared" si="1498"/>
        <v>0.9628109988161242</v>
      </c>
      <c r="D3061" s="8">
        <f t="shared" si="1499"/>
        <v>1.1094570714308347E-3</v>
      </c>
      <c r="E3061" s="8">
        <f t="shared" si="1500"/>
        <v>4.7978042928569165E-2</v>
      </c>
      <c r="F3061" s="3">
        <f t="shared" si="1501"/>
        <v>0.45151290390245474</v>
      </c>
      <c r="G3061" s="7">
        <f t="shared" si="1502"/>
        <v>3.165588546435207E-3</v>
      </c>
      <c r="H3061" s="3">
        <f t="shared" si="1503"/>
        <v>0.23895871561364418</v>
      </c>
      <c r="I3061" s="3">
        <f t="shared" si="1504"/>
        <v>0.12035137485201552</v>
      </c>
      <c r="J3061" s="3">
        <f t="shared" si="1505"/>
        <v>0.66504862514798446</v>
      </c>
      <c r="K3061" s="3">
        <f t="shared" si="1508"/>
        <v>7.2142157902955209E-2</v>
      </c>
      <c r="L3061" s="7">
        <f t="shared" si="1509"/>
        <v>3.0718150178961996E-4</v>
      </c>
      <c r="M3061" s="7">
        <f t="shared" ref="M3061:M3086" si="1511">M3060</f>
        <v>5.1119995737951372E-5</v>
      </c>
      <c r="N3061" s="3">
        <f t="shared" si="1506"/>
        <v>1.2540552413464997E-4</v>
      </c>
      <c r="O3061" s="3">
        <f t="shared" ref="O3061:O3086" si="1512">O3060</f>
        <v>0.25122374273141501</v>
      </c>
      <c r="P3061" s="3">
        <f t="shared" si="1510"/>
        <v>0.25134914825554966</v>
      </c>
    </row>
    <row r="3062" spans="1:16" x14ac:dyDescent="0.25">
      <c r="A3062" s="8">
        <f t="shared" si="1507"/>
        <v>0.24198834338816172</v>
      </c>
      <c r="B3062" s="8">
        <f t="shared" si="1497"/>
        <v>8.0116566118382804E-3</v>
      </c>
      <c r="C3062" s="8">
        <f t="shared" si="1498"/>
        <v>0.7199436586739516</v>
      </c>
      <c r="D3062" s="8">
        <f t="shared" si="1499"/>
        <v>4.7344801156815487E-4</v>
      </c>
      <c r="E3062" s="8">
        <f t="shared" si="1500"/>
        <v>4.8614051988431842E-2</v>
      </c>
      <c r="F3062" s="3">
        <f t="shared" si="1501"/>
        <v>0.44560584029057559</v>
      </c>
      <c r="G3062" s="7">
        <f t="shared" si="1502"/>
        <v>3.0833006972215832E-3</v>
      </c>
      <c r="H3062" s="3">
        <f t="shared" si="1503"/>
        <v>0.24507164408538329</v>
      </c>
      <c r="I3062" s="3">
        <f t="shared" si="1504"/>
        <v>8.999295733424395E-2</v>
      </c>
      <c r="J3062" s="3">
        <f t="shared" si="1505"/>
        <v>0.69540704266575604</v>
      </c>
      <c r="K3062" s="3">
        <f t="shared" si="1508"/>
        <v>6.9907333411631759E-2</v>
      </c>
      <c r="L3062" s="7">
        <f t="shared" si="1509"/>
        <v>3.1201378033018982E-4</v>
      </c>
      <c r="M3062" s="7">
        <f t="shared" si="1511"/>
        <v>5.1119995737951372E-5</v>
      </c>
      <c r="N3062" s="3">
        <f t="shared" si="1506"/>
        <v>1.270968216238494E-4</v>
      </c>
      <c r="O3062" s="3">
        <f t="shared" si="1512"/>
        <v>0.25122374273141501</v>
      </c>
      <c r="P3062" s="3">
        <f t="shared" si="1510"/>
        <v>0.25135083955303889</v>
      </c>
    </row>
    <row r="3063" spans="1:16" x14ac:dyDescent="0.25">
      <c r="A3063" s="8">
        <f t="shared" si="1507"/>
        <v>0.24512794112198952</v>
      </c>
      <c r="B3063" s="8">
        <f t="shared" si="1497"/>
        <v>4.8720588780104823E-3</v>
      </c>
      <c r="C3063" s="8">
        <f t="shared" si="1498"/>
        <v>0.56023088314796743</v>
      </c>
      <c r="D3063" s="8">
        <f t="shared" si="1499"/>
        <v>2.253834567159255E-4</v>
      </c>
      <c r="E3063" s="8">
        <f t="shared" si="1500"/>
        <v>4.8862116543284075E-2</v>
      </c>
      <c r="F3063" s="3">
        <f t="shared" si="1501"/>
        <v>0.44334357614339487</v>
      </c>
      <c r="G3063" s="7">
        <f t="shared" si="1502"/>
        <v>3.0520733929753747E-3</v>
      </c>
      <c r="H3063" s="3">
        <f t="shared" si="1503"/>
        <v>0.24818001451496488</v>
      </c>
      <c r="I3063" s="3">
        <f t="shared" si="1504"/>
        <v>7.0028860393495929E-2</v>
      </c>
      <c r="J3063" s="3">
        <f t="shared" si="1505"/>
        <v>0.71537113960650411</v>
      </c>
      <c r="K3063" s="3">
        <f t="shared" si="1508"/>
        <v>6.8303169974345199E-2</v>
      </c>
      <c r="L3063" s="7">
        <f t="shared" si="1509"/>
        <v>3.1856056177240048E-4</v>
      </c>
      <c r="M3063" s="7">
        <f t="shared" si="1511"/>
        <v>5.1119995737951372E-5</v>
      </c>
      <c r="N3063" s="3">
        <f t="shared" si="1506"/>
        <v>1.2938819512862314E-4</v>
      </c>
      <c r="O3063" s="3">
        <f t="shared" si="1512"/>
        <v>0.25122374273141501</v>
      </c>
      <c r="P3063" s="3">
        <f t="shared" si="1510"/>
        <v>0.25135313092654366</v>
      </c>
    </row>
    <row r="3064" spans="1:16" x14ac:dyDescent="0.25">
      <c r="A3064" s="8">
        <f t="shared" si="1507"/>
        <v>0.24671449932777889</v>
      </c>
      <c r="B3064" s="8">
        <f t="shared" si="1497"/>
        <v>3.2855006722211089E-3</v>
      </c>
      <c r="C3064" s="8">
        <f t="shared" si="1498"/>
        <v>0.45956467039693072</v>
      </c>
      <c r="D3064" s="8">
        <f t="shared" si="1499"/>
        <v>1.2505221612408657E-4</v>
      </c>
      <c r="E3064" s="8">
        <f t="shared" si="1500"/>
        <v>4.8962447783875915E-2</v>
      </c>
      <c r="F3064" s="3">
        <f t="shared" si="1501"/>
        <v>0.44243510009662462</v>
      </c>
      <c r="G3064" s="7">
        <f t="shared" si="1502"/>
        <v>3.0395779161104071E-3</v>
      </c>
      <c r="H3064" s="3">
        <f t="shared" si="1503"/>
        <v>0.24975407724388929</v>
      </c>
      <c r="I3064" s="3">
        <f t="shared" si="1504"/>
        <v>5.744558379961634E-2</v>
      </c>
      <c r="J3064" s="3">
        <f t="shared" si="1505"/>
        <v>0.7279544162003837</v>
      </c>
      <c r="K3064" s="3">
        <f t="shared" si="1508"/>
        <v>6.7260321105597973E-2</v>
      </c>
      <c r="L3064" s="7">
        <f t="shared" si="1509"/>
        <v>3.2383017931455875E-4</v>
      </c>
      <c r="M3064" s="7">
        <f t="shared" si="1511"/>
        <v>5.1119995737951372E-5</v>
      </c>
      <c r="N3064" s="3">
        <f t="shared" si="1506"/>
        <v>1.3123256126837854E-4</v>
      </c>
      <c r="O3064" s="3">
        <f t="shared" si="1512"/>
        <v>0.25122374273141501</v>
      </c>
      <c r="P3064" s="3">
        <f t="shared" si="1510"/>
        <v>0.25135497529268341</v>
      </c>
    </row>
    <row r="3065" spans="1:16" x14ac:dyDescent="0.25">
      <c r="A3065" s="8">
        <f t="shared" si="1507"/>
        <v>0.24751494835217597</v>
      </c>
      <c r="B3065" s="8">
        <f t="shared" si="1497"/>
        <v>2.4850516478240325E-3</v>
      </c>
      <c r="C3065" s="8">
        <f t="shared" si="1498"/>
        <v>0.39946600806967858</v>
      </c>
      <c r="D3065" s="8">
        <f t="shared" si="1499"/>
        <v>8.2340315598390928E-5</v>
      </c>
      <c r="E3065" s="8">
        <f t="shared" si="1500"/>
        <v>4.9005159684401611E-2</v>
      </c>
      <c r="F3065" s="3">
        <f t="shared" si="1501"/>
        <v>0.44204948266151978</v>
      </c>
      <c r="G3065" s="7">
        <f t="shared" si="1502"/>
        <v>3.0342817565421937E-3</v>
      </c>
      <c r="H3065" s="3">
        <f t="shared" si="1503"/>
        <v>0.25054923010871816</v>
      </c>
      <c r="I3065" s="3">
        <f t="shared" si="1504"/>
        <v>4.9933251008709822E-2</v>
      </c>
      <c r="J3065" s="3">
        <f t="shared" si="1505"/>
        <v>0.73546674899129016</v>
      </c>
      <c r="K3065" s="3">
        <f t="shared" si="1508"/>
        <v>6.6631373548312459E-2</v>
      </c>
      <c r="L3065" s="7">
        <f t="shared" si="1509"/>
        <v>3.2733980008870943E-4</v>
      </c>
      <c r="M3065" s="7">
        <f t="shared" si="1511"/>
        <v>5.1119995737951372E-5</v>
      </c>
      <c r="N3065" s="3">
        <f t="shared" si="1506"/>
        <v>1.3246092853933127E-4</v>
      </c>
      <c r="O3065" s="3">
        <f t="shared" si="1512"/>
        <v>0.25122374273141501</v>
      </c>
      <c r="P3065" s="3">
        <f t="shared" si="1510"/>
        <v>0.25135620365995437</v>
      </c>
    </row>
    <row r="3066" spans="1:16" x14ac:dyDescent="0.25">
      <c r="A3066" s="8">
        <f t="shared" si="1507"/>
        <v>0.24791843512779407</v>
      </c>
      <c r="B3066" s="8">
        <f t="shared" si="1497"/>
        <v>2.0815648722059266E-3</v>
      </c>
      <c r="C3066" s="8">
        <f t="shared" si="1498"/>
        <v>0.36550177074158663</v>
      </c>
      <c r="D3066" s="8">
        <f t="shared" si="1499"/>
        <v>6.3154728493932007E-5</v>
      </c>
      <c r="E3066" s="8">
        <f t="shared" si="1500"/>
        <v>4.9024345271506065E-2</v>
      </c>
      <c r="F3066" s="3">
        <f t="shared" si="1501"/>
        <v>0.4418764874117696</v>
      </c>
      <c r="G3066" s="7">
        <f t="shared" si="1502"/>
        <v>3.0319073001143439E-3</v>
      </c>
      <c r="H3066" s="3">
        <f t="shared" si="1503"/>
        <v>0.25095034242790842</v>
      </c>
      <c r="I3066" s="3">
        <f t="shared" si="1504"/>
        <v>4.5687721342698329E-2</v>
      </c>
      <c r="J3066" s="3">
        <f t="shared" si="1505"/>
        <v>0.7397122786573016</v>
      </c>
      <c r="K3066" s="3">
        <f t="shared" si="1508"/>
        <v>6.6274883743302523E-2</v>
      </c>
      <c r="L3066" s="7">
        <f t="shared" si="1509"/>
        <v>3.2943097948776468E-4</v>
      </c>
      <c r="M3066" s="7">
        <f t="shared" si="1511"/>
        <v>5.1119995737951372E-5</v>
      </c>
      <c r="N3066" s="3">
        <f t="shared" si="1506"/>
        <v>1.331928413290006E-4</v>
      </c>
      <c r="O3066" s="3">
        <f t="shared" si="1512"/>
        <v>0.25122374273141501</v>
      </c>
      <c r="P3066" s="3">
        <f t="shared" si="1510"/>
        <v>0.25135693557274402</v>
      </c>
    </row>
    <row r="3067" spans="1:16" x14ac:dyDescent="0.25">
      <c r="A3067" s="8">
        <f t="shared" si="1507"/>
        <v>0.24812173170021187</v>
      </c>
      <c r="B3067" s="8">
        <f t="shared" si="1497"/>
        <v>1.8782682997881273E-3</v>
      </c>
      <c r="C3067" s="8">
        <f t="shared" si="1498"/>
        <v>0.34714756242472733</v>
      </c>
      <c r="D3067" s="8">
        <f t="shared" si="1499"/>
        <v>5.4145690116725719E-5</v>
      </c>
      <c r="E3067" s="8">
        <f t="shared" si="1500"/>
        <v>4.9033354309883273E-2</v>
      </c>
      <c r="F3067" s="3">
        <f t="shared" si="1501"/>
        <v>0.44179530018138108</v>
      </c>
      <c r="G3067" s="7">
        <f t="shared" si="1502"/>
        <v>3.0307932804713757E-3</v>
      </c>
      <c r="H3067" s="3">
        <f t="shared" si="1503"/>
        <v>0.25115252498068324</v>
      </c>
      <c r="I3067" s="3">
        <f t="shared" si="1504"/>
        <v>4.3393445303090916E-2</v>
      </c>
      <c r="J3067" s="3">
        <f t="shared" si="1505"/>
        <v>0.74200655469690902</v>
      </c>
      <c r="K3067" s="3">
        <f t="shared" si="1508"/>
        <v>6.6082103991537064E-2</v>
      </c>
      <c r="L3067" s="7">
        <f t="shared" si="1509"/>
        <v>3.3059115480676109E-4</v>
      </c>
      <c r="M3067" s="7">
        <f t="shared" si="1511"/>
        <v>5.1119995737951372E-5</v>
      </c>
      <c r="N3067" s="3">
        <f t="shared" si="1506"/>
        <v>1.3359890269064935E-4</v>
      </c>
      <c r="O3067" s="3">
        <f t="shared" si="1512"/>
        <v>0.25122374273141501</v>
      </c>
      <c r="P3067" s="3">
        <f t="shared" si="1510"/>
        <v>0.25135734163410567</v>
      </c>
    </row>
    <row r="3068" spans="1:16" x14ac:dyDescent="0.25">
      <c r="A3068" s="8">
        <f t="shared" si="1507"/>
        <v>0.24822414002692308</v>
      </c>
      <c r="B3068" s="8">
        <f t="shared" si="1497"/>
        <v>1.7758599730769153E-3</v>
      </c>
      <c r="C3068" s="8">
        <f t="shared" si="1498"/>
        <v>0.33752803795482533</v>
      </c>
      <c r="D3068" s="8">
        <f t="shared" si="1499"/>
        <v>4.9784500731908828E-5</v>
      </c>
      <c r="E3068" s="8">
        <f t="shared" si="1500"/>
        <v>4.9037715499268088E-2</v>
      </c>
      <c r="F3068" s="3">
        <f t="shared" si="1501"/>
        <v>0.44175600893476008</v>
      </c>
      <c r="G3068" s="7">
        <f t="shared" si="1502"/>
        <v>3.0302542147510529E-3</v>
      </c>
      <c r="H3068" s="3">
        <f t="shared" si="1503"/>
        <v>0.25125439424167412</v>
      </c>
      <c r="I3068" s="3">
        <f t="shared" si="1504"/>
        <v>4.2191004744353167E-2</v>
      </c>
      <c r="J3068" s="3">
        <f t="shared" si="1505"/>
        <v>0.74320899525564688</v>
      </c>
      <c r="K3068" s="3">
        <f t="shared" si="1508"/>
        <v>6.5981057565645096E-2</v>
      </c>
      <c r="L3068" s="7">
        <f t="shared" si="1509"/>
        <v>3.3120728142960854E-4</v>
      </c>
      <c r="M3068" s="7">
        <f t="shared" si="1511"/>
        <v>5.1119995737951372E-5</v>
      </c>
      <c r="N3068" s="3">
        <f t="shared" si="1506"/>
        <v>1.3381454700864596E-4</v>
      </c>
      <c r="O3068" s="3">
        <f t="shared" si="1512"/>
        <v>0.25122374273141501</v>
      </c>
      <c r="P3068" s="3">
        <f t="shared" si="1510"/>
        <v>0.25135755727842368</v>
      </c>
    </row>
    <row r="3069" spans="1:16" x14ac:dyDescent="0.25">
      <c r="A3069" s="8">
        <f t="shared" si="1507"/>
        <v>0.24827572154529787</v>
      </c>
      <c r="B3069" s="8">
        <f t="shared" si="1497"/>
        <v>1.7242784547021328E-3</v>
      </c>
      <c r="C3069" s="8">
        <f t="shared" si="1498"/>
        <v>0.33257851123345183</v>
      </c>
      <c r="D3069" s="8">
        <f t="shared" si="1499"/>
        <v>4.763423411495828E-5</v>
      </c>
      <c r="E3069" s="8">
        <f t="shared" si="1500"/>
        <v>4.9039865765885038E-2</v>
      </c>
      <c r="F3069" s="3">
        <f t="shared" si="1501"/>
        <v>0.44173663911830535</v>
      </c>
      <c r="G3069" s="7">
        <f t="shared" si="1502"/>
        <v>3.0299884835331661E-3</v>
      </c>
      <c r="H3069" s="3">
        <f t="shared" si="1503"/>
        <v>0.25130571002883101</v>
      </c>
      <c r="I3069" s="3">
        <f t="shared" si="1504"/>
        <v>4.1572313904181479E-2</v>
      </c>
      <c r="J3069" s="3">
        <f t="shared" si="1505"/>
        <v>0.74382768609581851</v>
      </c>
      <c r="K3069" s="3">
        <f t="shared" si="1508"/>
        <v>6.5929067554992588E-2</v>
      </c>
      <c r="L3069" s="7">
        <f t="shared" si="1509"/>
        <v>3.3152640742324804E-4</v>
      </c>
      <c r="M3069" s="7">
        <f t="shared" si="1511"/>
        <v>5.1119995737951372E-5</v>
      </c>
      <c r="N3069" s="3">
        <f t="shared" si="1506"/>
        <v>1.3392624110641977E-4</v>
      </c>
      <c r="O3069" s="3">
        <f t="shared" si="1512"/>
        <v>0.25122374273141501</v>
      </c>
      <c r="P3069" s="3">
        <f t="shared" si="1510"/>
        <v>0.25135766897252143</v>
      </c>
    </row>
    <row r="3070" spans="1:16" x14ac:dyDescent="0.25">
      <c r="A3070" s="8">
        <f t="shared" si="1507"/>
        <v>0.24830170101714308</v>
      </c>
      <c r="B3070" s="8">
        <f t="shared" si="1497"/>
        <v>1.6982989828569217E-3</v>
      </c>
      <c r="C3070" s="8">
        <f t="shared" si="1498"/>
        <v>0.3300577988422857</v>
      </c>
      <c r="D3070" s="8">
        <f t="shared" si="1499"/>
        <v>4.6563209660194487E-5</v>
      </c>
      <c r="E3070" s="8">
        <f t="shared" si="1500"/>
        <v>4.9040936790339808E-2</v>
      </c>
      <c r="F3070" s="3">
        <f t="shared" si="1501"/>
        <v>0.44172699185677189</v>
      </c>
      <c r="G3070" s="7">
        <f t="shared" si="1502"/>
        <v>3.0298561387396366E-3</v>
      </c>
      <c r="H3070" s="3">
        <f t="shared" si="1503"/>
        <v>0.25133155715588273</v>
      </c>
      <c r="I3070" s="3">
        <f t="shared" si="1504"/>
        <v>4.1257224855285712E-2</v>
      </c>
      <c r="J3070" s="3">
        <f t="shared" si="1505"/>
        <v>0.74414277514471427</v>
      </c>
      <c r="K3070" s="3">
        <f t="shared" si="1508"/>
        <v>6.5902590777425427E-2</v>
      </c>
      <c r="L3070" s="7">
        <f t="shared" si="1509"/>
        <v>3.316894770377173E-4</v>
      </c>
      <c r="M3070" s="7">
        <f t="shared" si="1511"/>
        <v>5.1119995737951372E-5</v>
      </c>
      <c r="N3070" s="3">
        <f t="shared" si="1506"/>
        <v>1.3398331547148401E-4</v>
      </c>
      <c r="O3070" s="3">
        <f t="shared" si="1512"/>
        <v>0.25122374273141501</v>
      </c>
      <c r="P3070" s="3">
        <f t="shared" si="1510"/>
        <v>0.2513577260468865</v>
      </c>
    </row>
    <row r="3071" spans="1:16" x14ac:dyDescent="0.25">
      <c r="A3071" s="8">
        <f t="shared" si="1507"/>
        <v>0.24831478546264496</v>
      </c>
      <c r="B3071" s="8">
        <f t="shared" si="1497"/>
        <v>1.6852145373550398E-3</v>
      </c>
      <c r="C3071" s="8">
        <f t="shared" si="1498"/>
        <v>0.32878100259495069</v>
      </c>
      <c r="D3071" s="8">
        <f t="shared" si="1499"/>
        <v>4.602685806953449E-5</v>
      </c>
      <c r="E3071" s="8">
        <f t="shared" si="1500"/>
        <v>4.9041473141930463E-2</v>
      </c>
      <c r="F3071" s="3">
        <f t="shared" si="1501"/>
        <v>0.44172216082378002</v>
      </c>
      <c r="G3071" s="7">
        <f t="shared" si="1502"/>
        <v>3.0297898658824432E-3</v>
      </c>
      <c r="H3071" s="3">
        <f t="shared" si="1503"/>
        <v>0.25134457532852739</v>
      </c>
      <c r="I3071" s="3">
        <f t="shared" si="1504"/>
        <v>4.1097625324368836E-2</v>
      </c>
      <c r="J3071" s="3">
        <f t="shared" si="1505"/>
        <v>0.74430237467563121</v>
      </c>
      <c r="K3071" s="3">
        <f t="shared" si="1508"/>
        <v>6.5889180003359332E-2</v>
      </c>
      <c r="L3071" s="7">
        <f t="shared" si="1509"/>
        <v>3.3177221450553072E-4</v>
      </c>
      <c r="M3071" s="7">
        <f t="shared" si="1511"/>
        <v>5.1119995737951372E-5</v>
      </c>
      <c r="N3071" s="3">
        <f t="shared" si="1506"/>
        <v>1.3401227358521872E-4</v>
      </c>
      <c r="O3071" s="3">
        <f t="shared" si="1512"/>
        <v>0.25122374273141501</v>
      </c>
      <c r="P3071" s="3">
        <f t="shared" si="1510"/>
        <v>0.25135775500500024</v>
      </c>
    </row>
    <row r="3072" spans="1:16" x14ac:dyDescent="0.25">
      <c r="A3072" s="8">
        <f t="shared" si="1507"/>
        <v>0.24832137530088139</v>
      </c>
      <c r="B3072" s="8">
        <f t="shared" si="1497"/>
        <v>1.6786246991186138E-3</v>
      </c>
      <c r="C3072" s="8">
        <f t="shared" si="1498"/>
        <v>0.32813609399598143</v>
      </c>
      <c r="D3072" s="8">
        <f t="shared" si="1499"/>
        <v>4.5757511487693782E-5</v>
      </c>
      <c r="E3072" s="8">
        <f t="shared" si="1500"/>
        <v>4.9041742488512306E-2</v>
      </c>
      <c r="F3072" s="3">
        <f t="shared" si="1501"/>
        <v>0.44171973480161797</v>
      </c>
      <c r="G3072" s="7">
        <f t="shared" si="1502"/>
        <v>3.0297565856088771E-3</v>
      </c>
      <c r="H3072" s="3">
        <f t="shared" si="1503"/>
        <v>0.25135113188649028</v>
      </c>
      <c r="I3072" s="3">
        <f t="shared" si="1504"/>
        <v>4.1017011749497678E-2</v>
      </c>
      <c r="J3072" s="3">
        <f t="shared" si="1505"/>
        <v>0.74438298825050231</v>
      </c>
      <c r="K3072" s="3">
        <f t="shared" si="1508"/>
        <v>6.5882406318518133E-2</v>
      </c>
      <c r="L3072" s="7">
        <f t="shared" si="1509"/>
        <v>3.3181404055965263E-4</v>
      </c>
      <c r="M3072" s="7">
        <f t="shared" si="1511"/>
        <v>5.1119995737951372E-5</v>
      </c>
      <c r="N3072" s="3">
        <f t="shared" si="1506"/>
        <v>1.3402691270416139E-4</v>
      </c>
      <c r="O3072" s="3">
        <f t="shared" si="1512"/>
        <v>0.25122374273141501</v>
      </c>
      <c r="P3072" s="3">
        <f t="shared" si="1510"/>
        <v>0.25135776964411916</v>
      </c>
    </row>
    <row r="3073" spans="1:16" x14ac:dyDescent="0.25">
      <c r="A3073" s="8">
        <f t="shared" si="1507"/>
        <v>0.24832469417969583</v>
      </c>
      <c r="B3073" s="8">
        <f t="shared" si="1497"/>
        <v>1.6753058203041737E-3</v>
      </c>
      <c r="C3073" s="8">
        <f t="shared" si="1498"/>
        <v>0.32781081883010454</v>
      </c>
      <c r="D3073" s="8">
        <f t="shared" si="1499"/>
        <v>4.5622057464427251E-5</v>
      </c>
      <c r="E3073" s="8">
        <f t="shared" si="1500"/>
        <v>4.9041877942535575E-2</v>
      </c>
      <c r="F3073" s="3">
        <f t="shared" si="1501"/>
        <v>0.44171851476850044</v>
      </c>
      <c r="G3073" s="7">
        <f t="shared" si="1502"/>
        <v>3.0297398492125766E-3</v>
      </c>
      <c r="H3073" s="3">
        <f t="shared" si="1503"/>
        <v>0.25135443402890839</v>
      </c>
      <c r="I3073" s="3">
        <f t="shared" si="1504"/>
        <v>4.0976352353763068E-2</v>
      </c>
      <c r="J3073" s="3">
        <f t="shared" si="1505"/>
        <v>0.74442364764623692</v>
      </c>
      <c r="K3073" s="3">
        <f t="shared" si="1508"/>
        <v>6.587898987035018E-2</v>
      </c>
      <c r="L3073" s="7">
        <f t="shared" si="1509"/>
        <v>3.3183514554348888E-4</v>
      </c>
      <c r="M3073" s="7">
        <f>M3065</f>
        <v>5.1119995737951372E-5</v>
      </c>
      <c r="N3073" s="3">
        <f t="shared" si="1506"/>
        <v>1.3403429944850408E-4</v>
      </c>
      <c r="O3073" s="3">
        <f>O3065</f>
        <v>0.25122374273141501</v>
      </c>
      <c r="P3073" s="3">
        <f t="shared" si="1510"/>
        <v>0.25135777703086354</v>
      </c>
    </row>
    <row r="3074" spans="1:16" x14ac:dyDescent="0.25">
      <c r="A3074" s="8">
        <f t="shared" si="1507"/>
        <v>0.2483263656806734</v>
      </c>
      <c r="B3074" s="8">
        <f t="shared" si="1497"/>
        <v>1.6736343193266001E-3</v>
      </c>
      <c r="C3074" s="8">
        <f t="shared" si="1498"/>
        <v>0.32764687794933645</v>
      </c>
      <c r="D3074" s="8">
        <f t="shared" si="1499"/>
        <v>4.5553888608382016E-5</v>
      </c>
      <c r="E3074" s="8">
        <f t="shared" si="1500"/>
        <v>4.9041946111391614E-2</v>
      </c>
      <c r="F3074" s="3">
        <f t="shared" si="1501"/>
        <v>0.44171790077480261</v>
      </c>
      <c r="G3074" s="7">
        <f t="shared" si="1502"/>
        <v>3.0297314264735769E-3</v>
      </c>
      <c r="H3074" s="3">
        <f t="shared" si="1503"/>
        <v>0.25135609710714696</v>
      </c>
      <c r="I3074" s="3">
        <f t="shared" si="1504"/>
        <v>4.0955859743667056E-2</v>
      </c>
      <c r="J3074" s="3">
        <f t="shared" si="1505"/>
        <v>0.74444414025633288</v>
      </c>
      <c r="K3074" s="3">
        <f t="shared" si="1508"/>
        <v>6.5877267963322411E-2</v>
      </c>
      <c r="L3074" s="7">
        <f t="shared" si="1509"/>
        <v>3.3184578488500746E-4</v>
      </c>
      <c r="M3074" s="7">
        <f t="shared" si="1511"/>
        <v>5.1119995737951372E-5</v>
      </c>
      <c r="N3074" s="3">
        <f t="shared" si="1506"/>
        <v>1.3403802321803557E-4</v>
      </c>
      <c r="O3074" s="3">
        <f t="shared" si="1512"/>
        <v>0.25122374273141501</v>
      </c>
      <c r="P3074" s="3">
        <f t="shared" si="1510"/>
        <v>0.25135778075463305</v>
      </c>
    </row>
    <row r="3075" spans="1:16" x14ac:dyDescent="0.25">
      <c r="A3075" s="8">
        <f t="shared" si="1507"/>
        <v>0.24832720750441645</v>
      </c>
      <c r="B3075" s="8">
        <f t="shared" si="1497"/>
        <v>1.6727924955835527E-3</v>
      </c>
      <c r="C3075" s="8">
        <f t="shared" si="1498"/>
        <v>0.32756428105513669</v>
      </c>
      <c r="D3075" s="8">
        <f t="shared" si="1499"/>
        <v>4.5519569292872333E-5</v>
      </c>
      <c r="E3075" s="8">
        <f t="shared" si="1500"/>
        <v>4.9041980430707129E-2</v>
      </c>
      <c r="F3075" s="3">
        <f t="shared" si="1501"/>
        <v>0.44171759166297897</v>
      </c>
      <c r="G3075" s="7">
        <f t="shared" si="1502"/>
        <v>3.0297271860953764E-3</v>
      </c>
      <c r="H3075" s="3">
        <f t="shared" si="1503"/>
        <v>0.25135693469051185</v>
      </c>
      <c r="I3075" s="3">
        <f t="shared" si="1504"/>
        <v>4.0945535131892086E-2</v>
      </c>
      <c r="J3075" s="3">
        <f t="shared" si="1505"/>
        <v>0.74445446486810796</v>
      </c>
      <c r="K3075" s="3">
        <f t="shared" si="1508"/>
        <v>6.5876400431550505E-2</v>
      </c>
      <c r="L3075" s="7">
        <f t="shared" si="1509"/>
        <v>3.3185114579143636E-4</v>
      </c>
      <c r="M3075" s="7">
        <f t="shared" si="1511"/>
        <v>5.1119995737951372E-5</v>
      </c>
      <c r="N3075" s="3">
        <f t="shared" si="1506"/>
        <v>1.3403989953528569E-4</v>
      </c>
      <c r="O3075" s="3">
        <f t="shared" si="1512"/>
        <v>0.25122374273141501</v>
      </c>
      <c r="P3075" s="3">
        <f t="shared" si="1510"/>
        <v>0.25135778263095032</v>
      </c>
    </row>
    <row r="3076" spans="1:16" x14ac:dyDescent="0.25">
      <c r="A3076" s="8">
        <f t="shared" si="1507"/>
        <v>0.24832763147463568</v>
      </c>
      <c r="B3076" s="8">
        <f t="shared" si="1497"/>
        <v>1.672368525364315E-3</v>
      </c>
      <c r="C3076" s="8">
        <f t="shared" si="1498"/>
        <v>0.32752267471697971</v>
      </c>
      <c r="D3076" s="8">
        <f t="shared" si="1499"/>
        <v>4.550228820013498E-5</v>
      </c>
      <c r="E3076" s="8">
        <f t="shared" si="1500"/>
        <v>4.9041997711799866E-2</v>
      </c>
      <c r="F3076" s="3">
        <f t="shared" si="1501"/>
        <v>0.44171743601347402</v>
      </c>
      <c r="G3076" s="7">
        <f t="shared" si="1502"/>
        <v>3.0297250509055511E-3</v>
      </c>
      <c r="H3076" s="3">
        <f t="shared" si="1503"/>
        <v>0.25135735652554125</v>
      </c>
      <c r="I3076" s="3">
        <f t="shared" si="1504"/>
        <v>4.0940334339622464E-2</v>
      </c>
      <c r="J3076" s="3">
        <f t="shared" si="1505"/>
        <v>0.74445966566037747</v>
      </c>
      <c r="K3076" s="3">
        <f t="shared" si="1508"/>
        <v>6.5875963432212095E-2</v>
      </c>
      <c r="L3076" s="7">
        <f t="shared" si="1509"/>
        <v>3.318538463754154E-4</v>
      </c>
      <c r="M3076" s="7">
        <f t="shared" si="1511"/>
        <v>5.1119995737951372E-5</v>
      </c>
      <c r="N3076" s="3">
        <f t="shared" si="1506"/>
        <v>1.3404084473967836E-4</v>
      </c>
      <c r="O3076" s="3">
        <f t="shared" si="1512"/>
        <v>0.25122374273141501</v>
      </c>
      <c r="P3076" s="3">
        <f t="shared" si="1510"/>
        <v>0.25135778357615468</v>
      </c>
    </row>
    <row r="3077" spans="1:16" x14ac:dyDescent="0.25">
      <c r="A3077" s="8">
        <f t="shared" si="1507"/>
        <v>0.2483278449999424</v>
      </c>
      <c r="B3077" s="8">
        <f t="shared" si="1497"/>
        <v>1.6721550000576013E-3</v>
      </c>
      <c r="C3077" s="8">
        <f t="shared" si="1498"/>
        <v>0.32750171841712206</v>
      </c>
      <c r="D3077" s="8">
        <f t="shared" si="1499"/>
        <v>4.5493585698847677E-5</v>
      </c>
      <c r="E3077" s="8">
        <f t="shared" si="1500"/>
        <v>4.9042006414301148E-2</v>
      </c>
      <c r="F3077" s="3">
        <f t="shared" si="1501"/>
        <v>0.44171735763073983</v>
      </c>
      <c r="G3077" s="7">
        <f t="shared" si="1502"/>
        <v>3.0297239756565666E-3</v>
      </c>
      <c r="H3077" s="3">
        <f t="shared" si="1503"/>
        <v>0.25135756897559897</v>
      </c>
      <c r="I3077" s="3">
        <f t="shared" si="1504"/>
        <v>4.0937714802140257E-2</v>
      </c>
      <c r="J3077" s="3">
        <f t="shared" si="1505"/>
        <v>0.74446228519785973</v>
      </c>
      <c r="K3077" s="3">
        <f t="shared" si="1508"/>
        <v>6.5875743324280006E-2</v>
      </c>
      <c r="L3077" s="7">
        <f t="shared" si="1509"/>
        <v>3.318552066441749E-4</v>
      </c>
      <c r="M3077" s="7">
        <f t="shared" si="1511"/>
        <v>5.1119995737951372E-5</v>
      </c>
      <c r="N3077" s="3">
        <f t="shared" si="1506"/>
        <v>1.3404132083374417E-4</v>
      </c>
      <c r="O3077" s="3">
        <f t="shared" si="1512"/>
        <v>0.25122374273141501</v>
      </c>
      <c r="P3077" s="3">
        <f t="shared" si="1510"/>
        <v>0.25135778405224873</v>
      </c>
    </row>
    <row r="3078" spans="1:16" x14ac:dyDescent="0.25">
      <c r="A3078" s="8">
        <f t="shared" si="1507"/>
        <v>0.24832795253826728</v>
      </c>
      <c r="B3078" s="8">
        <f t="shared" si="1497"/>
        <v>1.6720474617327175E-3</v>
      </c>
      <c r="C3078" s="8">
        <f t="shared" si="1498"/>
        <v>0.327491163636215</v>
      </c>
      <c r="D3078" s="8">
        <f t="shared" si="1499"/>
        <v>4.5489203043661431E-5</v>
      </c>
      <c r="E3078" s="8">
        <f t="shared" si="1500"/>
        <v>4.9042010796956338E-2</v>
      </c>
      <c r="F3078" s="3">
        <f t="shared" si="1501"/>
        <v>0.44171731815652499</v>
      </c>
      <c r="G3078" s="7">
        <f t="shared" si="1502"/>
        <v>3.0297234341520604E-3</v>
      </c>
      <c r="H3078" s="3">
        <f t="shared" si="1503"/>
        <v>0.25135767597241937</v>
      </c>
      <c r="I3078" s="3">
        <f t="shared" si="1504"/>
        <v>4.0936395454526875E-2</v>
      </c>
      <c r="J3078" s="3">
        <f t="shared" si="1505"/>
        <v>0.74446360454547311</v>
      </c>
      <c r="K3078" s="3">
        <f t="shared" si="1508"/>
        <v>6.5875632465469666E-2</v>
      </c>
      <c r="L3078" s="7">
        <f t="shared" si="1509"/>
        <v>3.3185589176213033E-4</v>
      </c>
      <c r="M3078" s="7">
        <f t="shared" si="1511"/>
        <v>5.1119995737951372E-5</v>
      </c>
      <c r="N3078" s="3">
        <f t="shared" si="1506"/>
        <v>1.3404156062502858E-4</v>
      </c>
      <c r="O3078" s="3">
        <f t="shared" si="1512"/>
        <v>0.25122374273141501</v>
      </c>
      <c r="P3078" s="3">
        <f t="shared" si="1510"/>
        <v>0.25135778429204003</v>
      </c>
    </row>
    <row r="3079" spans="1:16" x14ac:dyDescent="0.25">
      <c r="A3079" s="8">
        <f t="shared" si="1507"/>
        <v>0.24832800669807761</v>
      </c>
      <c r="B3079" s="8">
        <f t="shared" si="1497"/>
        <v>1.6719933019223865E-3</v>
      </c>
      <c r="C3079" s="8">
        <f t="shared" si="1498"/>
        <v>0.32748584777640399</v>
      </c>
      <c r="D3079" s="8">
        <f t="shared" si="1499"/>
        <v>4.5486995848468756E-5</v>
      </c>
      <c r="E3079" s="8">
        <f t="shared" si="1500"/>
        <v>4.9042013004151529E-2</v>
      </c>
      <c r="F3079" s="3">
        <f t="shared" si="1501"/>
        <v>0.44171729827650213</v>
      </c>
      <c r="G3079" s="7">
        <f t="shared" si="1502"/>
        <v>3.0297231614393222E-3</v>
      </c>
      <c r="H3079" s="3">
        <f t="shared" si="1503"/>
        <v>0.25135772985951693</v>
      </c>
      <c r="I3079" s="3">
        <f t="shared" si="1504"/>
        <v>4.0935730972050499E-2</v>
      </c>
      <c r="J3079" s="3">
        <f t="shared" si="1505"/>
        <v>0.74446426902794949</v>
      </c>
      <c r="K3079" s="3">
        <f t="shared" si="1508"/>
        <v>6.5875576632020122E-2</v>
      </c>
      <c r="L3079" s="7">
        <f t="shared" si="1509"/>
        <v>3.3185623682058398E-4</v>
      </c>
      <c r="M3079" s="7">
        <f t="shared" si="1511"/>
        <v>5.1119995737951372E-5</v>
      </c>
      <c r="N3079" s="3">
        <f t="shared" si="1506"/>
        <v>1.3404168139548737E-4</v>
      </c>
      <c r="O3079" s="3">
        <f t="shared" si="1512"/>
        <v>0.25122374273141501</v>
      </c>
      <c r="P3079" s="3">
        <f t="shared" si="1510"/>
        <v>0.25135778441281048</v>
      </c>
    </row>
    <row r="3080" spans="1:16" x14ac:dyDescent="0.25">
      <c r="A3080" s="8">
        <f t="shared" si="1507"/>
        <v>0.24832803397472439</v>
      </c>
      <c r="B3080" s="8">
        <f t="shared" si="1497"/>
        <v>1.6719660252756119E-3</v>
      </c>
      <c r="C3080" s="8">
        <f t="shared" si="1498"/>
        <v>0.32748317050365916</v>
      </c>
      <c r="D3080" s="8">
        <f t="shared" si="1499"/>
        <v>4.5485884246431775E-5</v>
      </c>
      <c r="E3080" s="8">
        <f t="shared" si="1500"/>
        <v>4.9042014115753568E-2</v>
      </c>
      <c r="F3080" s="3">
        <f t="shared" si="1501"/>
        <v>0.44171728826439599</v>
      </c>
      <c r="G3080" s="7">
        <f t="shared" si="1502"/>
        <v>3.0297230240939671E-3</v>
      </c>
      <c r="H3080" s="3">
        <f t="shared" si="1503"/>
        <v>0.25135775699881835</v>
      </c>
      <c r="I3080" s="3">
        <f t="shared" si="1504"/>
        <v>4.0935396312957395E-2</v>
      </c>
      <c r="J3080" s="3">
        <f t="shared" si="1505"/>
        <v>0.74446460368704259</v>
      </c>
      <c r="K3080" s="3">
        <f t="shared" si="1508"/>
        <v>6.587554851213559E-2</v>
      </c>
      <c r="L3080" s="7">
        <f t="shared" si="1509"/>
        <v>3.3185641060598579E-4</v>
      </c>
      <c r="M3080" s="7">
        <f t="shared" si="1511"/>
        <v>5.1119995737951372E-5</v>
      </c>
      <c r="N3080" s="3">
        <f t="shared" si="1506"/>
        <v>1.3404174222037799E-4</v>
      </c>
      <c r="O3080" s="3">
        <f t="shared" si="1512"/>
        <v>0.25122374273141501</v>
      </c>
      <c r="P3080" s="3">
        <f t="shared" si="1510"/>
        <v>0.25135778447363538</v>
      </c>
    </row>
    <row r="3081" spans="1:16" x14ac:dyDescent="0.25">
      <c r="A3081" s="8">
        <f t="shared" si="1507"/>
        <v>0.2483280477121329</v>
      </c>
      <c r="B3081" s="8">
        <f t="shared" si="1497"/>
        <v>1.6719522878670956E-3</v>
      </c>
      <c r="C3081" s="8">
        <f t="shared" si="1498"/>
        <v>0.32748182213361421</v>
      </c>
      <c r="D3081" s="8">
        <f t="shared" si="1499"/>
        <v>4.5485324410818578E-5</v>
      </c>
      <c r="E3081" s="8">
        <f t="shared" si="1500"/>
        <v>4.9042014675589184E-2</v>
      </c>
      <c r="F3081" s="3">
        <f t="shared" si="1501"/>
        <v>0.44171728322200388</v>
      </c>
      <c r="G3081" s="7">
        <f t="shared" si="1502"/>
        <v>3.0297229549227948E-3</v>
      </c>
      <c r="H3081" s="3">
        <f t="shared" si="1503"/>
        <v>0.25135777066705572</v>
      </c>
      <c r="I3081" s="3">
        <f t="shared" si="1504"/>
        <v>4.0935227766701776E-2</v>
      </c>
      <c r="J3081" s="3">
        <f t="shared" si="1505"/>
        <v>0.74446477223329821</v>
      </c>
      <c r="K3081" s="3">
        <f t="shared" si="1508"/>
        <v>6.58755343499592E-2</v>
      </c>
      <c r="L3081" s="7">
        <f t="shared" si="1509"/>
        <v>3.318564981306673E-4</v>
      </c>
      <c r="M3081" s="7">
        <f t="shared" si="1511"/>
        <v>5.1119995737951372E-5</v>
      </c>
      <c r="N3081" s="3">
        <f t="shared" si="1506"/>
        <v>1.3404177285401652E-4</v>
      </c>
      <c r="O3081" s="3">
        <f t="shared" si="1512"/>
        <v>0.25122374273141501</v>
      </c>
      <c r="P3081" s="3">
        <f t="shared" si="1510"/>
        <v>0.25135778450426904</v>
      </c>
    </row>
    <row r="3082" spans="1:16" x14ac:dyDescent="0.25">
      <c r="A3082" s="8">
        <f t="shared" si="1507"/>
        <v>0.24832805463073956</v>
      </c>
      <c r="B3082" s="8">
        <f t="shared" si="1497"/>
        <v>1.6719453692604358E-3</v>
      </c>
      <c r="C3082" s="8">
        <f t="shared" si="1498"/>
        <v>0.32748114304842968</v>
      </c>
      <c r="D3082" s="8">
        <f t="shared" si="1499"/>
        <v>4.5485042460222461E-5</v>
      </c>
      <c r="E3082" s="8">
        <f t="shared" si="1500"/>
        <v>4.9042014957539778E-2</v>
      </c>
      <c r="F3082" s="3">
        <f t="shared" si="1501"/>
        <v>0.44171728068249866</v>
      </c>
      <c r="G3082" s="7">
        <f t="shared" si="1502"/>
        <v>3.0297229200860446E-3</v>
      </c>
      <c r="H3082" s="3">
        <f t="shared" si="1503"/>
        <v>0.25135777755082561</v>
      </c>
      <c r="I3082" s="3">
        <f t="shared" si="1504"/>
        <v>4.093514288105371E-2</v>
      </c>
      <c r="J3082" s="3">
        <f t="shared" si="1505"/>
        <v>0.74446485711894628</v>
      </c>
      <c r="K3082" s="3">
        <f t="shared" si="1508"/>
        <v>6.5875527217403806E-2</v>
      </c>
      <c r="L3082" s="7">
        <f t="shared" si="1509"/>
        <v>3.3185654221112415E-4</v>
      </c>
      <c r="M3082" s="7">
        <f t="shared" si="1511"/>
        <v>5.1119995737951372E-5</v>
      </c>
      <c r="N3082" s="3">
        <f t="shared" si="1506"/>
        <v>1.3404178828217643E-4</v>
      </c>
      <c r="O3082" s="3">
        <f t="shared" si="1512"/>
        <v>0.25122374273141501</v>
      </c>
      <c r="P3082" s="3">
        <f t="shared" si="1510"/>
        <v>0.2513577845196972</v>
      </c>
    </row>
    <row r="3083" spans="1:16" x14ac:dyDescent="0.25">
      <c r="A3083" s="8">
        <f t="shared" si="1507"/>
        <v>0.24832805811517536</v>
      </c>
      <c r="B3083" s="8">
        <f t="shared" si="1497"/>
        <v>1.6719418848246403E-3</v>
      </c>
      <c r="C3083" s="8">
        <f t="shared" si="1498"/>
        <v>0.3274808010384711</v>
      </c>
      <c r="D3083" s="8">
        <f t="shared" si="1499"/>
        <v>4.5484900460932964E-5</v>
      </c>
      <c r="E3083" s="8">
        <f t="shared" si="1500"/>
        <v>4.9042015099539066E-2</v>
      </c>
      <c r="F3083" s="3">
        <f t="shared" si="1501"/>
        <v>0.44171727940352312</v>
      </c>
      <c r="G3083" s="7">
        <f t="shared" si="1502"/>
        <v>3.0297229025411506E-3</v>
      </c>
      <c r="H3083" s="3">
        <f t="shared" si="1503"/>
        <v>0.2513577810177165</v>
      </c>
      <c r="I3083" s="3">
        <f t="shared" si="1504"/>
        <v>4.0935100129808888E-2</v>
      </c>
      <c r="J3083" s="3">
        <f t="shared" si="1505"/>
        <v>0.74446489987019104</v>
      </c>
      <c r="K3083" s="3">
        <f t="shared" si="1508"/>
        <v>6.5875523625210944E-2</v>
      </c>
      <c r="L3083" s="7">
        <f t="shared" si="1509"/>
        <v>3.3185656441152278E-4</v>
      </c>
      <c r="M3083" s="7">
        <f t="shared" si="1511"/>
        <v>5.1119995737951372E-5</v>
      </c>
      <c r="N3083" s="3">
        <f t="shared" si="1506"/>
        <v>1.3404179605231594E-4</v>
      </c>
      <c r="O3083" s="3">
        <f t="shared" si="1512"/>
        <v>0.25122374273141501</v>
      </c>
      <c r="P3083" s="3">
        <f t="shared" si="1510"/>
        <v>0.25135778452746732</v>
      </c>
    </row>
    <row r="3084" spans="1:16" x14ac:dyDescent="0.25">
      <c r="A3084" s="8">
        <f t="shared" si="1507"/>
        <v>0.24832805987005077</v>
      </c>
      <c r="B3084" s="8">
        <f t="shared" si="1497"/>
        <v>1.6719401299492287E-3</v>
      </c>
      <c r="C3084" s="8">
        <f t="shared" si="1498"/>
        <v>0.32748062879097661</v>
      </c>
      <c r="D3084" s="8">
        <f t="shared" si="1499"/>
        <v>4.5484828945518713E-5</v>
      </c>
      <c r="E3084" s="8">
        <f t="shared" si="1500"/>
        <v>4.9042015171054477E-2</v>
      </c>
      <c r="F3084" s="3">
        <f t="shared" si="1501"/>
        <v>0.44171727875938988</v>
      </c>
      <c r="G3084" s="7">
        <f t="shared" si="1502"/>
        <v>3.0297228937049771E-3</v>
      </c>
      <c r="H3084" s="3">
        <f t="shared" si="1503"/>
        <v>0.25135778276375575</v>
      </c>
      <c r="I3084" s="3">
        <f t="shared" si="1504"/>
        <v>4.0935078598872077E-2</v>
      </c>
      <c r="J3084" s="3">
        <f t="shared" si="1505"/>
        <v>0.74446492140112785</v>
      </c>
      <c r="K3084" s="3">
        <f t="shared" si="1508"/>
        <v>6.5875521816064139E-2</v>
      </c>
      <c r="L3084" s="7">
        <f t="shared" si="1509"/>
        <v>3.3185657559237861E-4</v>
      </c>
      <c r="M3084" s="7">
        <f t="shared" si="1511"/>
        <v>5.1119995737951372E-5</v>
      </c>
      <c r="N3084" s="3">
        <f t="shared" si="1506"/>
        <v>1.3404179996561548E-4</v>
      </c>
      <c r="O3084" s="3">
        <f t="shared" si="1512"/>
        <v>0.25122374273141501</v>
      </c>
      <c r="P3084" s="3">
        <f t="shared" si="1510"/>
        <v>0.25135778453138063</v>
      </c>
    </row>
    <row r="3085" spans="1:16" x14ac:dyDescent="0.25">
      <c r="A3085" s="8">
        <f t="shared" si="1507"/>
        <v>0.24832806075386321</v>
      </c>
      <c r="B3085" s="8">
        <f t="shared" si="1497"/>
        <v>1.6719392461367888E-3</v>
      </c>
      <c r="C3085" s="8">
        <f t="shared" si="1498"/>
        <v>0.32748054204149213</v>
      </c>
      <c r="D3085" s="8">
        <f t="shared" si="1499"/>
        <v>4.5484792928040217E-5</v>
      </c>
      <c r="E3085" s="8">
        <f t="shared" si="1500"/>
        <v>4.9042015207071958E-2</v>
      </c>
      <c r="F3085" s="3">
        <f t="shared" si="1501"/>
        <v>0.44171727843498343</v>
      </c>
      <c r="G3085" s="7">
        <f t="shared" si="1502"/>
        <v>3.0297228892547925E-3</v>
      </c>
      <c r="H3085" s="3">
        <f t="shared" si="1503"/>
        <v>0.251357783643118</v>
      </c>
      <c r="I3085" s="3">
        <f t="shared" si="1504"/>
        <v>4.0935067755186516E-2</v>
      </c>
      <c r="J3085" s="3">
        <f t="shared" si="1505"/>
        <v>0.74446493224481347</v>
      </c>
      <c r="K3085" s="3">
        <f t="shared" si="1508"/>
        <v>6.5875520904918522E-2</v>
      </c>
      <c r="L3085" s="7">
        <f t="shared" si="1509"/>
        <v>3.3185658122342453E-4</v>
      </c>
      <c r="M3085" s="7">
        <f t="shared" si="1511"/>
        <v>5.1119995737951372E-5</v>
      </c>
      <c r="N3085" s="3">
        <f t="shared" si="1506"/>
        <v>1.3404180193648155E-4</v>
      </c>
      <c r="O3085" s="3">
        <f t="shared" si="1512"/>
        <v>0.25122374273141501</v>
      </c>
      <c r="P3085" s="3">
        <f t="shared" si="1510"/>
        <v>0.2513577845333515</v>
      </c>
    </row>
    <row r="3086" spans="1:16" x14ac:dyDescent="0.25">
      <c r="A3086" s="8">
        <f t="shared" si="1507"/>
        <v>0.24832806119897996</v>
      </c>
      <c r="B3086" s="8">
        <f t="shared" si="1497"/>
        <v>1.6719388010200398E-3</v>
      </c>
      <c r="C3086" s="8">
        <f t="shared" si="1498"/>
        <v>0.32748049835161552</v>
      </c>
      <c r="D3086" s="8">
        <f t="shared" si="1499"/>
        <v>4.5484774788467474E-5</v>
      </c>
      <c r="E3086" s="8">
        <f t="shared" si="1500"/>
        <v>4.9042015225211531E-2</v>
      </c>
      <c r="F3086" s="3">
        <f t="shared" si="1501"/>
        <v>0.44171727827160184</v>
      </c>
      <c r="G3086" s="7">
        <f t="shared" si="1502"/>
        <v>3.0297228870135359E-3</v>
      </c>
      <c r="H3086" s="3">
        <f t="shared" si="1503"/>
        <v>0.25135778408599352</v>
      </c>
      <c r="I3086" s="3">
        <f t="shared" si="1504"/>
        <v>4.093506229395194E-2</v>
      </c>
      <c r="J3086" s="3">
        <f t="shared" si="1505"/>
        <v>0.74446493770604805</v>
      </c>
      <c r="K3086" s="3">
        <f t="shared" si="1508"/>
        <v>6.5875520446035798E-2</v>
      </c>
      <c r="L3086" s="7">
        <f t="shared" si="1509"/>
        <v>3.3185658405940349E-4</v>
      </c>
      <c r="M3086" s="7">
        <f t="shared" si="1511"/>
        <v>5.1119995737951372E-5</v>
      </c>
      <c r="N3086" s="3">
        <f t="shared" si="1506"/>
        <v>1.3404180292907419E-4</v>
      </c>
      <c r="O3086" s="3">
        <f t="shared" si="1512"/>
        <v>0.25122374273141501</v>
      </c>
      <c r="P3086" s="3">
        <f t="shared" si="1510"/>
        <v>0.2513577845343441</v>
      </c>
    </row>
    <row r="3088" spans="1:16" x14ac:dyDescent="0.25">
      <c r="A3088" s="5" t="s">
        <v>75</v>
      </c>
      <c r="B3088" s="5"/>
      <c r="C3088" s="5"/>
      <c r="D3088" s="5"/>
      <c r="E3088" s="5"/>
      <c r="F3088">
        <f>F3055+1</f>
        <v>94</v>
      </c>
      <c r="G3088" t="s">
        <v>76</v>
      </c>
      <c r="H3088">
        <f>D$18/100</f>
        <v>0.7</v>
      </c>
      <c r="K3088" t="s">
        <v>15</v>
      </c>
    </row>
    <row r="3089" spans="1:16" x14ac:dyDescent="0.25">
      <c r="A3089" s="1" t="s">
        <v>82</v>
      </c>
      <c r="B3089" s="1" t="s">
        <v>182</v>
      </c>
      <c r="C3089" s="1" t="s">
        <v>183</v>
      </c>
      <c r="D3089" s="1" t="s">
        <v>184</v>
      </c>
      <c r="E3089" s="1" t="s">
        <v>185</v>
      </c>
      <c r="F3089" s="1" t="s">
        <v>79</v>
      </c>
      <c r="G3089" s="1" t="s">
        <v>81</v>
      </c>
      <c r="H3089" s="1" t="s">
        <v>84</v>
      </c>
      <c r="I3089" s="1" t="s">
        <v>60</v>
      </c>
      <c r="J3089" s="1" t="s">
        <v>187</v>
      </c>
      <c r="K3089" s="1" t="s">
        <v>86</v>
      </c>
      <c r="L3089" s="1" t="s">
        <v>88</v>
      </c>
      <c r="M3089" s="1" t="s">
        <v>88</v>
      </c>
      <c r="N3089" s="1" t="s">
        <v>90</v>
      </c>
      <c r="O3089" s="1" t="s">
        <v>92</v>
      </c>
      <c r="P3089" s="1" t="s">
        <v>92</v>
      </c>
    </row>
    <row r="3090" spans="1:16" x14ac:dyDescent="0.25">
      <c r="A3090" s="1" t="s">
        <v>77</v>
      </c>
      <c r="B3090" s="1" t="s">
        <v>10</v>
      </c>
      <c r="C3090" s="1" t="s">
        <v>57</v>
      </c>
      <c r="D3090" s="1" t="s">
        <v>59</v>
      </c>
      <c r="E3090" s="1" t="s">
        <v>186</v>
      </c>
      <c r="F3090" s="1" t="s">
        <v>78</v>
      </c>
      <c r="G3090" s="1" t="s">
        <v>80</v>
      </c>
      <c r="H3090" s="1" t="s">
        <v>83</v>
      </c>
      <c r="I3090" s="1" t="s">
        <v>61</v>
      </c>
      <c r="J3090" s="1" t="s">
        <v>188</v>
      </c>
      <c r="K3090" s="1" t="s">
        <v>85</v>
      </c>
      <c r="L3090" s="1" t="s">
        <v>87</v>
      </c>
      <c r="M3090" s="1" t="s">
        <v>28</v>
      </c>
      <c r="N3090" s="1" t="s">
        <v>89</v>
      </c>
      <c r="O3090" s="1" t="s">
        <v>32</v>
      </c>
      <c r="P3090" s="1" t="s">
        <v>91</v>
      </c>
    </row>
    <row r="3091" spans="1:16" x14ac:dyDescent="0.25">
      <c r="A3091" s="1" t="s">
        <v>0</v>
      </c>
      <c r="B3091" s="1" t="s">
        <v>0</v>
      </c>
      <c r="C3091" s="1" t="s">
        <v>97</v>
      </c>
      <c r="D3091" s="1" t="s">
        <v>17</v>
      </c>
      <c r="E3091" s="1" t="s">
        <v>17</v>
      </c>
      <c r="F3091" s="1" t="s">
        <v>22</v>
      </c>
      <c r="G3091" s="1" t="s">
        <v>0</v>
      </c>
      <c r="H3091" s="1" t="s">
        <v>0</v>
      </c>
      <c r="I3091" s="1" t="s">
        <v>0</v>
      </c>
      <c r="J3091" s="1" t="s">
        <v>0</v>
      </c>
      <c r="K3091" s="1" t="s">
        <v>0</v>
      </c>
      <c r="L3091" s="1" t="s">
        <v>20</v>
      </c>
      <c r="M3091" s="1" t="s">
        <v>20</v>
      </c>
      <c r="N3091" s="1" t="s">
        <v>0</v>
      </c>
      <c r="O3091" s="1" t="s">
        <v>0</v>
      </c>
      <c r="P3091" s="1" t="s">
        <v>0</v>
      </c>
    </row>
    <row r="3092" spans="1:16" x14ac:dyDescent="0.25">
      <c r="A3092" s="8">
        <v>0.2</v>
      </c>
      <c r="B3092" s="8">
        <f t="shared" ref="B3092:B3119" si="1513">IF(A3092&lt;$D$24,A3092,2*$D$24-A3092)</f>
        <v>4.9999999999999989E-2</v>
      </c>
      <c r="C3092" s="8">
        <f t="shared" ref="C3092:C3119" si="1514">2*ACOS(($D$24-B3092)/$D$24)</f>
        <v>1.8545904360032242</v>
      </c>
      <c r="D3092" s="8">
        <f t="shared" ref="D3092:D3119" si="1515">$D$24^2*(C3092-SIN(C3092))/2</f>
        <v>6.9889877812751881E-3</v>
      </c>
      <c r="E3092" s="8">
        <f t="shared" ref="E3092:E3119" si="1516">IF(A3092&lt;$D$24,D3092,3.1416*($D$24)^2-D3092)</f>
        <v>4.2098512218724814E-2</v>
      </c>
      <c r="F3092" s="3">
        <f t="shared" ref="F3092:F3119" si="1517">$D$19/E3092</f>
        <v>0.51457175906087338</v>
      </c>
      <c r="G3092" s="7">
        <f t="shared" ref="G3092:G3119" si="1518">F3092^2/(2*32.2)</f>
        <v>4.1115542736490911E-3</v>
      </c>
      <c r="H3092" s="3">
        <f t="shared" ref="H3092:H3119" si="1519">A3092+G3092</f>
        <v>0.2041115542736491</v>
      </c>
      <c r="I3092" s="3">
        <f t="shared" ref="I3092:I3119" si="1520">$D$24*C3092</f>
        <v>0.23182380450040302</v>
      </c>
      <c r="J3092" s="3">
        <f t="shared" ref="J3092:J3119" si="1521">IF(A3092&lt;$D$24,I3092,(2*3.1416*$D$24-I3092))</f>
        <v>0.55357619549959702</v>
      </c>
      <c r="K3092" s="3">
        <f>E3092/J3092</f>
        <v>7.6048270429568104E-2</v>
      </c>
      <c r="L3092" s="7">
        <f>($D$21^2)*(F3092^2)/(($D$20^2)*(K3092^1.333))</f>
        <v>3.7189525515176188E-4</v>
      </c>
      <c r="M3092" s="7">
        <f>D3075</f>
        <v>4.5519569292872333E-5</v>
      </c>
      <c r="N3092" s="3">
        <f t="shared" ref="N3092:N3119" si="1522">((M3092+L3092)/2)*D$30</f>
        <v>1.4609518855562197E-4</v>
      </c>
      <c r="O3092" s="3">
        <f>H3086</f>
        <v>0.25135778408599352</v>
      </c>
      <c r="P3092" s="3">
        <f>N3092+O3092</f>
        <v>0.25150387927454915</v>
      </c>
    </row>
    <row r="3093" spans="1:16" x14ac:dyDescent="0.25">
      <c r="A3093" s="8">
        <f t="shared" ref="A3093:A3119" si="1523">A3092+(P3092-H3092)/2</f>
        <v>0.22369616250045005</v>
      </c>
      <c r="B3093" s="8">
        <f t="shared" si="1513"/>
        <v>2.6303837499549954E-2</v>
      </c>
      <c r="C3093" s="8">
        <f t="shared" si="1514"/>
        <v>1.3213789989330613</v>
      </c>
      <c r="D3093" s="8">
        <f t="shared" si="1515"/>
        <v>2.7525202055689642E-3</v>
      </c>
      <c r="E3093" s="8">
        <f t="shared" si="1516"/>
        <v>4.6334979794431033E-2</v>
      </c>
      <c r="F3093" s="3">
        <f t="shared" si="1517"/>
        <v>0.46752379265823102</v>
      </c>
      <c r="G3093" s="7">
        <f t="shared" si="1518"/>
        <v>3.3940760357381453E-3</v>
      </c>
      <c r="H3093" s="3">
        <f t="shared" si="1519"/>
        <v>0.2270902385361882</v>
      </c>
      <c r="I3093" s="3">
        <f t="shared" si="1520"/>
        <v>0.16517237486663267</v>
      </c>
      <c r="J3093" s="3">
        <f t="shared" si="1521"/>
        <v>0.62022762513336738</v>
      </c>
      <c r="K3093" s="3">
        <f t="shared" ref="K3093:K3119" si="1524">E3093/J3093</f>
        <v>7.4706410867248357E-2</v>
      </c>
      <c r="L3093" s="7">
        <f t="shared" ref="L3093:L3119" si="1525">($D$21^2)*(F3093^2)/(($D$20^2)*(K3093^1.333))</f>
        <v>3.1437081856998828E-4</v>
      </c>
      <c r="M3093" s="7">
        <f>M3092</f>
        <v>4.5519569292872333E-5</v>
      </c>
      <c r="N3093" s="3">
        <f t="shared" si="1522"/>
        <v>1.2596163575200121E-4</v>
      </c>
      <c r="O3093" s="3">
        <f>O3092</f>
        <v>0.25135778408599352</v>
      </c>
      <c r="P3093" s="3">
        <f t="shared" ref="P3093:P3119" si="1526">N3093+O3093</f>
        <v>0.25148374572174553</v>
      </c>
    </row>
    <row r="3094" spans="1:16" x14ac:dyDescent="0.25">
      <c r="A3094" s="8">
        <f t="shared" si="1523"/>
        <v>0.23589291609322871</v>
      </c>
      <c r="B3094" s="8">
        <f t="shared" si="1513"/>
        <v>1.4107083906771289E-2</v>
      </c>
      <c r="C3094" s="8">
        <f t="shared" si="1514"/>
        <v>0.95935704418232337</v>
      </c>
      <c r="D3094" s="8">
        <f t="shared" si="1515"/>
        <v>1.0979249468063097E-3</v>
      </c>
      <c r="E3094" s="8">
        <f t="shared" si="1516"/>
        <v>4.7989575053193692E-2</v>
      </c>
      <c r="F3094" s="3">
        <f t="shared" si="1517"/>
        <v>0.45140440319013098</v>
      </c>
      <c r="G3094" s="7">
        <f t="shared" si="1518"/>
        <v>3.1640673170720236E-3</v>
      </c>
      <c r="H3094" s="3">
        <f t="shared" si="1519"/>
        <v>0.23905698341030074</v>
      </c>
      <c r="I3094" s="3">
        <f t="shared" si="1520"/>
        <v>0.11991963052279042</v>
      </c>
      <c r="J3094" s="3">
        <f t="shared" si="1521"/>
        <v>0.66548036947720957</v>
      </c>
      <c r="K3094" s="3">
        <f t="shared" si="1524"/>
        <v>7.2112683189879082E-2</v>
      </c>
      <c r="L3094" s="7">
        <f t="shared" si="1525"/>
        <v>3.0720118053443067E-4</v>
      </c>
      <c r="M3094" s="7">
        <f t="shared" ref="M3094:M3119" si="1527">M3093</f>
        <v>4.5519569292872333E-5</v>
      </c>
      <c r="N3094" s="3">
        <f t="shared" si="1522"/>
        <v>1.2345226243955603E-4</v>
      </c>
      <c r="O3094" s="3">
        <f t="shared" ref="O3094:O3119" si="1528">O3093</f>
        <v>0.25135778408599352</v>
      </c>
      <c r="P3094" s="3">
        <f t="shared" si="1526"/>
        <v>0.25148123634843306</v>
      </c>
    </row>
    <row r="3095" spans="1:16" x14ac:dyDescent="0.25">
      <c r="A3095" s="8">
        <f t="shared" si="1523"/>
        <v>0.24210504256229487</v>
      </c>
      <c r="B3095" s="8">
        <f t="shared" si="1513"/>
        <v>7.8949574377051301E-3</v>
      </c>
      <c r="C3095" s="8">
        <f t="shared" si="1514"/>
        <v>0.71462408058222415</v>
      </c>
      <c r="D3095" s="8">
        <f t="shared" si="1515"/>
        <v>4.6320753448767307E-4</v>
      </c>
      <c r="E3095" s="8">
        <f t="shared" si="1516"/>
        <v>4.8624292465512323E-2</v>
      </c>
      <c r="F3095" s="3">
        <f t="shared" si="1517"/>
        <v>0.44551199385779383</v>
      </c>
      <c r="G3095" s="7">
        <f t="shared" si="1518"/>
        <v>3.0820021222227783E-3</v>
      </c>
      <c r="H3095" s="3">
        <f t="shared" si="1519"/>
        <v>0.24518704468451766</v>
      </c>
      <c r="I3095" s="3">
        <f t="shared" si="1520"/>
        <v>8.9328010072778019E-2</v>
      </c>
      <c r="J3095" s="3">
        <f t="shared" si="1521"/>
        <v>0.69607198992722197</v>
      </c>
      <c r="K3095" s="3">
        <f t="shared" si="1524"/>
        <v>6.9855263778960924E-2</v>
      </c>
      <c r="L3095" s="7">
        <f t="shared" si="1525"/>
        <v>3.1219229897577885E-4</v>
      </c>
      <c r="M3095" s="7">
        <f t="shared" si="1527"/>
        <v>4.5519569292872333E-5</v>
      </c>
      <c r="N3095" s="3">
        <f t="shared" si="1522"/>
        <v>1.2519915389402791E-4</v>
      </c>
      <c r="O3095" s="3">
        <f t="shared" si="1528"/>
        <v>0.25135778408599352</v>
      </c>
      <c r="P3095" s="3">
        <f t="shared" si="1526"/>
        <v>0.25148298323988755</v>
      </c>
    </row>
    <row r="3096" spans="1:16" x14ac:dyDescent="0.25">
      <c r="A3096" s="8">
        <f t="shared" si="1523"/>
        <v>0.24525301183997983</v>
      </c>
      <c r="B3096" s="8">
        <f t="shared" si="1513"/>
        <v>4.7469881600201713E-3</v>
      </c>
      <c r="C3096" s="8">
        <f t="shared" si="1514"/>
        <v>0.55294651518923876</v>
      </c>
      <c r="D3096" s="8">
        <f t="shared" si="1515"/>
        <v>2.1679361258556979E-4</v>
      </c>
      <c r="E3096" s="8">
        <f t="shared" si="1516"/>
        <v>4.8870706387414427E-2</v>
      </c>
      <c r="F3096" s="3">
        <f t="shared" si="1517"/>
        <v>0.44326565109387595</v>
      </c>
      <c r="G3096" s="7">
        <f t="shared" si="1518"/>
        <v>3.0510005813614558E-3</v>
      </c>
      <c r="H3096" s="3">
        <f t="shared" si="1519"/>
        <v>0.24830401242134129</v>
      </c>
      <c r="I3096" s="3">
        <f t="shared" si="1520"/>
        <v>6.9118314398654845E-2</v>
      </c>
      <c r="J3096" s="3">
        <f t="shared" si="1521"/>
        <v>0.7162816856013452</v>
      </c>
      <c r="K3096" s="3">
        <f t="shared" si="1524"/>
        <v>6.8228334424585549E-2</v>
      </c>
      <c r="L3096" s="7">
        <f t="shared" si="1525"/>
        <v>3.1891427159326378E-4</v>
      </c>
      <c r="M3096" s="7">
        <f t="shared" si="1527"/>
        <v>4.5519569292872333E-5</v>
      </c>
      <c r="N3096" s="3">
        <f t="shared" si="1522"/>
        <v>1.2755184431014762E-4</v>
      </c>
      <c r="O3096" s="3">
        <f t="shared" si="1528"/>
        <v>0.25135778408599352</v>
      </c>
      <c r="P3096" s="3">
        <f t="shared" si="1526"/>
        <v>0.25148533593030364</v>
      </c>
    </row>
    <row r="3097" spans="1:16" x14ac:dyDescent="0.25">
      <c r="A3097" s="8">
        <f t="shared" si="1523"/>
        <v>0.24684367359446102</v>
      </c>
      <c r="B3097" s="8">
        <f t="shared" si="1513"/>
        <v>3.1563264055389784E-3</v>
      </c>
      <c r="C3097" s="8">
        <f t="shared" si="1514"/>
        <v>0.45040069453406373</v>
      </c>
      <c r="D3097" s="8">
        <f t="shared" si="1515"/>
        <v>1.1776868061366165E-4</v>
      </c>
      <c r="E3097" s="8">
        <f t="shared" si="1516"/>
        <v>4.8969731319386339E-2</v>
      </c>
      <c r="F3097" s="3">
        <f t="shared" si="1517"/>
        <v>0.44236929430852268</v>
      </c>
      <c r="G3097" s="7">
        <f t="shared" si="1518"/>
        <v>3.03867379731398E-3</v>
      </c>
      <c r="H3097" s="3">
        <f t="shared" si="1519"/>
        <v>0.24988234739177501</v>
      </c>
      <c r="I3097" s="3">
        <f t="shared" si="1520"/>
        <v>5.6300086816757966E-2</v>
      </c>
      <c r="J3097" s="3">
        <f t="shared" si="1521"/>
        <v>0.72909991318324208</v>
      </c>
      <c r="K3097" s="3">
        <f t="shared" si="1524"/>
        <v>6.7164637430259785E-2</v>
      </c>
      <c r="L3097" s="7">
        <f t="shared" si="1525"/>
        <v>3.2434877612657882E-4</v>
      </c>
      <c r="M3097" s="7">
        <f t="shared" si="1527"/>
        <v>4.5519569292872333E-5</v>
      </c>
      <c r="N3097" s="3">
        <f t="shared" si="1522"/>
        <v>1.2945392089680789E-4</v>
      </c>
      <c r="O3097" s="3">
        <f t="shared" si="1528"/>
        <v>0.25135778408599352</v>
      </c>
      <c r="P3097" s="3">
        <f t="shared" si="1526"/>
        <v>0.25148723800689032</v>
      </c>
    </row>
    <row r="3098" spans="1:16" x14ac:dyDescent="0.25">
      <c r="A3098" s="8">
        <f t="shared" si="1523"/>
        <v>0.24764611890201868</v>
      </c>
      <c r="B3098" s="8">
        <f t="shared" si="1513"/>
        <v>2.3538810979813196E-3</v>
      </c>
      <c r="C3098" s="8">
        <f t="shared" si="1514"/>
        <v>0.38874617710198844</v>
      </c>
      <c r="D3098" s="8">
        <f t="shared" si="1515"/>
        <v>7.5919786519700744E-5</v>
      </c>
      <c r="E3098" s="8">
        <f t="shared" si="1516"/>
        <v>4.9011580213480302E-2</v>
      </c>
      <c r="F3098" s="3">
        <f t="shared" si="1517"/>
        <v>0.44199157407042178</v>
      </c>
      <c r="G3098" s="7">
        <f t="shared" si="1518"/>
        <v>3.0334868252988993E-3</v>
      </c>
      <c r="H3098" s="3">
        <f t="shared" si="1519"/>
        <v>0.25067960572731757</v>
      </c>
      <c r="I3098" s="3">
        <f t="shared" si="1520"/>
        <v>4.8593272137748555E-2</v>
      </c>
      <c r="J3098" s="3">
        <f t="shared" si="1521"/>
        <v>0.73680672786225143</v>
      </c>
      <c r="K3098" s="3">
        <f t="shared" si="1524"/>
        <v>6.6518909722337913E-2</v>
      </c>
      <c r="L3098" s="7">
        <f t="shared" si="1525"/>
        <v>3.2799178550960281E-4</v>
      </c>
      <c r="M3098" s="7">
        <f t="shared" si="1527"/>
        <v>4.5519569292872333E-5</v>
      </c>
      <c r="N3098" s="3">
        <f t="shared" si="1522"/>
        <v>1.3072897418086628E-4</v>
      </c>
      <c r="O3098" s="3">
        <f t="shared" si="1528"/>
        <v>0.25135778408599352</v>
      </c>
      <c r="P3098" s="3">
        <f t="shared" si="1526"/>
        <v>0.25148851306017439</v>
      </c>
    </row>
    <row r="3099" spans="1:16" x14ac:dyDescent="0.25">
      <c r="A3099" s="8">
        <f t="shared" si="1523"/>
        <v>0.24805057256844709</v>
      </c>
      <c r="B3099" s="8">
        <f t="shared" si="1513"/>
        <v>1.9494274315529081E-3</v>
      </c>
      <c r="C3099" s="8">
        <f t="shared" si="1514"/>
        <v>0.35367923397186596</v>
      </c>
      <c r="D3099" s="8">
        <f t="shared" si="1515"/>
        <v>5.7246743571201519E-5</v>
      </c>
      <c r="E3099" s="8">
        <f t="shared" si="1516"/>
        <v>4.9030253256428798E-2</v>
      </c>
      <c r="F3099" s="3">
        <f t="shared" si="1517"/>
        <v>0.44182324274236756</v>
      </c>
      <c r="G3099" s="7">
        <f t="shared" si="1518"/>
        <v>3.0311766743382146E-3</v>
      </c>
      <c r="H3099" s="3">
        <f t="shared" si="1519"/>
        <v>0.25108174924278531</v>
      </c>
      <c r="I3099" s="3">
        <f t="shared" si="1520"/>
        <v>4.4209904246483245E-2</v>
      </c>
      <c r="J3099" s="3">
        <f t="shared" si="1521"/>
        <v>0.74119009575351669</v>
      </c>
      <c r="K3099" s="3">
        <f t="shared" si="1524"/>
        <v>6.6150712937661602E-2</v>
      </c>
      <c r="L3099" s="7">
        <f t="shared" si="1525"/>
        <v>3.3017594147613657E-4</v>
      </c>
      <c r="M3099" s="7">
        <f t="shared" si="1527"/>
        <v>4.5519569292872333E-5</v>
      </c>
      <c r="N3099" s="3">
        <f t="shared" si="1522"/>
        <v>1.314934287691531E-4</v>
      </c>
      <c r="O3099" s="3">
        <f t="shared" si="1528"/>
        <v>0.25135778408599352</v>
      </c>
      <c r="P3099" s="3">
        <f t="shared" si="1526"/>
        <v>0.25148927751476269</v>
      </c>
    </row>
    <row r="3100" spans="1:16" x14ac:dyDescent="0.25">
      <c r="A3100" s="8">
        <f t="shared" si="1523"/>
        <v>0.24825433670443578</v>
      </c>
      <c r="B3100" s="8">
        <f t="shared" si="1513"/>
        <v>1.7456632955642204E-3</v>
      </c>
      <c r="C3100" s="8">
        <f t="shared" si="1514"/>
        <v>0.33463930343447812</v>
      </c>
      <c r="D3100" s="8">
        <f t="shared" si="1515"/>
        <v>4.8521878867825025E-5</v>
      </c>
      <c r="E3100" s="8">
        <f t="shared" si="1516"/>
        <v>4.9038978121132171E-2</v>
      </c>
      <c r="F3100" s="3">
        <f t="shared" si="1517"/>
        <v>0.44174463490502208</v>
      </c>
      <c r="G3100" s="7">
        <f t="shared" si="1518"/>
        <v>3.0300981749591806E-3</v>
      </c>
      <c r="H3100" s="3">
        <f t="shared" si="1519"/>
        <v>0.25128443487939495</v>
      </c>
      <c r="I3100" s="3">
        <f t="shared" si="1520"/>
        <v>4.1829912929309765E-2</v>
      </c>
      <c r="J3100" s="3">
        <f t="shared" si="1521"/>
        <v>0.74357008707069028</v>
      </c>
      <c r="K3100" s="3">
        <f t="shared" si="1524"/>
        <v>6.595071395935552E-2</v>
      </c>
      <c r="L3100" s="7">
        <f t="shared" si="1525"/>
        <v>3.313933630607351E-4</v>
      </c>
      <c r="M3100" s="7">
        <f t="shared" si="1527"/>
        <v>4.5519569292872333E-5</v>
      </c>
      <c r="N3100" s="3">
        <f t="shared" si="1522"/>
        <v>1.319195263237626E-4</v>
      </c>
      <c r="O3100" s="3">
        <f t="shared" si="1528"/>
        <v>0.25135778408599352</v>
      </c>
      <c r="P3100" s="3">
        <f t="shared" si="1526"/>
        <v>0.25148970361231726</v>
      </c>
    </row>
    <row r="3101" spans="1:16" x14ac:dyDescent="0.25">
      <c r="A3101" s="8">
        <f t="shared" si="1523"/>
        <v>0.24835697107089694</v>
      </c>
      <c r="B3101" s="8">
        <f t="shared" si="1513"/>
        <v>1.6430289291030631E-3</v>
      </c>
      <c r="C3101" s="8">
        <f t="shared" si="1514"/>
        <v>0.32463059533646144</v>
      </c>
      <c r="D3101" s="8">
        <f t="shared" si="1515"/>
        <v>4.4311701997260238E-5</v>
      </c>
      <c r="E3101" s="8">
        <f t="shared" si="1516"/>
        <v>4.9043188298002742E-2</v>
      </c>
      <c r="F3101" s="3">
        <f t="shared" si="1517"/>
        <v>0.44170671275703133</v>
      </c>
      <c r="G3101" s="7">
        <f t="shared" si="1518"/>
        <v>3.0295779517798532E-3</v>
      </c>
      <c r="H3101" s="3">
        <f t="shared" si="1519"/>
        <v>0.25138654902267676</v>
      </c>
      <c r="I3101" s="3">
        <f t="shared" si="1520"/>
        <v>4.057882441705768E-2</v>
      </c>
      <c r="J3101" s="3">
        <f t="shared" si="1521"/>
        <v>0.74482117558294236</v>
      </c>
      <c r="K3101" s="3">
        <f t="shared" si="1524"/>
        <v>6.5845588049532236E-2</v>
      </c>
      <c r="L3101" s="7">
        <f t="shared" si="1525"/>
        <v>3.3204180665294977E-4</v>
      </c>
      <c r="M3101" s="7">
        <f t="shared" si="1527"/>
        <v>4.5519569292872333E-5</v>
      </c>
      <c r="N3101" s="3">
        <f t="shared" si="1522"/>
        <v>1.3214648158103772E-4</v>
      </c>
      <c r="O3101" s="3">
        <f t="shared" si="1528"/>
        <v>0.25135778408599352</v>
      </c>
      <c r="P3101" s="3">
        <f t="shared" si="1526"/>
        <v>0.25148993056757457</v>
      </c>
    </row>
    <row r="3102" spans="1:16" x14ac:dyDescent="0.25">
      <c r="A3102" s="8">
        <f t="shared" si="1523"/>
        <v>0.24840866184334584</v>
      </c>
      <c r="B3102" s="8">
        <f t="shared" si="1513"/>
        <v>1.5913381566541596E-3</v>
      </c>
      <c r="C3102" s="8">
        <f t="shared" si="1514"/>
        <v>0.31947217895429203</v>
      </c>
      <c r="D3102" s="8">
        <f t="shared" si="1515"/>
        <v>4.2239754408195107E-5</v>
      </c>
      <c r="E3102" s="8">
        <f t="shared" si="1516"/>
        <v>4.9045260245591804E-2</v>
      </c>
      <c r="F3102" s="3">
        <f t="shared" si="1517"/>
        <v>0.4416880525816344</v>
      </c>
      <c r="G3102" s="7">
        <f t="shared" si="1518"/>
        <v>3.0293219843688917E-3</v>
      </c>
      <c r="H3102" s="3">
        <f t="shared" si="1519"/>
        <v>0.25143798382771471</v>
      </c>
      <c r="I3102" s="3">
        <f t="shared" si="1520"/>
        <v>3.9934022369286504E-2</v>
      </c>
      <c r="J3102" s="3">
        <f t="shared" si="1521"/>
        <v>0.74546597763071354</v>
      </c>
      <c r="K3102" s="3">
        <f t="shared" si="1524"/>
        <v>6.579141331368403E-2</v>
      </c>
      <c r="L3102" s="7">
        <f t="shared" si="1525"/>
        <v>3.3237823231244216E-4</v>
      </c>
      <c r="M3102" s="7">
        <f t="shared" si="1527"/>
        <v>4.5519569292872333E-5</v>
      </c>
      <c r="N3102" s="3">
        <f t="shared" si="1522"/>
        <v>1.3226423056186007E-4</v>
      </c>
      <c r="O3102" s="3">
        <f t="shared" si="1528"/>
        <v>0.25135778408599352</v>
      </c>
      <c r="P3102" s="3">
        <f t="shared" si="1526"/>
        <v>0.25149004831655536</v>
      </c>
    </row>
    <row r="3103" spans="1:16" x14ac:dyDescent="0.25">
      <c r="A3103" s="8">
        <f t="shared" si="1523"/>
        <v>0.24843469408776617</v>
      </c>
      <c r="B3103" s="8">
        <f t="shared" si="1513"/>
        <v>1.5653059122338331E-3</v>
      </c>
      <c r="C3103" s="8">
        <f t="shared" si="1514"/>
        <v>0.31684280273762377</v>
      </c>
      <c r="D3103" s="8">
        <f t="shared" si="1515"/>
        <v>4.1208815530028101E-5</v>
      </c>
      <c r="E3103" s="8">
        <f t="shared" si="1516"/>
        <v>4.9046291184469973E-2</v>
      </c>
      <c r="F3103" s="3">
        <f t="shared" si="1517"/>
        <v>0.44167876842631026</v>
      </c>
      <c r="G3103" s="7">
        <f t="shared" si="1518"/>
        <v>3.0291946347605933E-3</v>
      </c>
      <c r="H3103" s="3">
        <f t="shared" si="1519"/>
        <v>0.25146388872252678</v>
      </c>
      <c r="I3103" s="3">
        <f t="shared" si="1520"/>
        <v>3.9605350342202972E-2</v>
      </c>
      <c r="J3103" s="3">
        <f t="shared" si="1521"/>
        <v>0.74579464965779696</v>
      </c>
      <c r="K3103" s="3">
        <f t="shared" si="1524"/>
        <v>6.5763801345282577E-2</v>
      </c>
      <c r="L3103" s="7">
        <f t="shared" si="1525"/>
        <v>3.3255029045343038E-4</v>
      </c>
      <c r="M3103" s="7">
        <f t="shared" si="1527"/>
        <v>4.5519569292872333E-5</v>
      </c>
      <c r="N3103" s="3">
        <f t="shared" si="1522"/>
        <v>1.3232445091120593E-4</v>
      </c>
      <c r="O3103" s="3">
        <f t="shared" si="1528"/>
        <v>0.25135778408599352</v>
      </c>
      <c r="P3103" s="3">
        <f t="shared" si="1526"/>
        <v>0.25149010853690473</v>
      </c>
    </row>
    <row r="3104" spans="1:16" x14ac:dyDescent="0.25">
      <c r="A3104" s="8">
        <f t="shared" si="1523"/>
        <v>0.24844780399495514</v>
      </c>
      <c r="B3104" s="8">
        <f t="shared" si="1513"/>
        <v>1.5521960050448591E-3</v>
      </c>
      <c r="C3104" s="8">
        <f t="shared" si="1514"/>
        <v>0.31551041584993156</v>
      </c>
      <c r="D3104" s="8">
        <f t="shared" si="1515"/>
        <v>4.0692839522738378E-5</v>
      </c>
      <c r="E3104" s="8">
        <f t="shared" si="1516"/>
        <v>4.9046807160477261E-2</v>
      </c>
      <c r="F3104" s="3">
        <f t="shared" si="1517"/>
        <v>0.44167412193328393</v>
      </c>
      <c r="G3104" s="7">
        <f t="shared" si="1518"/>
        <v>3.0291309003965426E-3</v>
      </c>
      <c r="H3104" s="3">
        <f t="shared" si="1519"/>
        <v>0.25147693489535167</v>
      </c>
      <c r="I3104" s="3">
        <f t="shared" si="1520"/>
        <v>3.9438801981241445E-2</v>
      </c>
      <c r="J3104" s="3">
        <f t="shared" si="1521"/>
        <v>0.7459611980187586</v>
      </c>
      <c r="K3104" s="3">
        <f t="shared" si="1524"/>
        <v>6.5749810165385961E-2</v>
      </c>
      <c r="L3104" s="7">
        <f t="shared" si="1525"/>
        <v>3.3263762439405544E-4</v>
      </c>
      <c r="M3104" s="7">
        <f t="shared" si="1527"/>
        <v>4.5519569292872333E-5</v>
      </c>
      <c r="N3104" s="3">
        <f t="shared" si="1522"/>
        <v>1.3235501779042472E-4</v>
      </c>
      <c r="O3104" s="3">
        <f t="shared" si="1528"/>
        <v>0.25135778408599352</v>
      </c>
      <c r="P3104" s="3">
        <f t="shared" si="1526"/>
        <v>0.25149013910378393</v>
      </c>
    </row>
    <row r="3105" spans="1:16" x14ac:dyDescent="0.25">
      <c r="A3105" s="8">
        <f t="shared" si="1523"/>
        <v>0.24845440609917127</v>
      </c>
      <c r="B3105" s="8">
        <f t="shared" si="1513"/>
        <v>1.5455939008287289E-3</v>
      </c>
      <c r="C3105" s="8">
        <f t="shared" si="1514"/>
        <v>0.31483731340498622</v>
      </c>
      <c r="D3105" s="8">
        <f t="shared" si="1515"/>
        <v>4.0433813297524688E-5</v>
      </c>
      <c r="E3105" s="8">
        <f t="shared" si="1516"/>
        <v>4.9047066186702473E-2</v>
      </c>
      <c r="F3105" s="3">
        <f t="shared" si="1517"/>
        <v>0.44167178937418361</v>
      </c>
      <c r="G3105" s="7">
        <f t="shared" si="1518"/>
        <v>3.0290989057297078E-3</v>
      </c>
      <c r="H3105" s="3">
        <f t="shared" si="1519"/>
        <v>0.25148350500490096</v>
      </c>
      <c r="I3105" s="3">
        <f t="shared" si="1520"/>
        <v>3.9354664175623277E-2</v>
      </c>
      <c r="J3105" s="3">
        <f t="shared" si="1521"/>
        <v>0.74604533582437671</v>
      </c>
      <c r="K3105" s="3">
        <f t="shared" si="1524"/>
        <v>6.5742742205479626E-2</v>
      </c>
      <c r="L3105" s="7">
        <f t="shared" si="1525"/>
        <v>3.3268178160562742E-4</v>
      </c>
      <c r="M3105" s="7">
        <f t="shared" si="1527"/>
        <v>4.5519569292872333E-5</v>
      </c>
      <c r="N3105" s="3">
        <f t="shared" si="1522"/>
        <v>1.3237047281447492E-4</v>
      </c>
      <c r="O3105" s="3">
        <f t="shared" si="1528"/>
        <v>0.25135778408599352</v>
      </c>
      <c r="P3105" s="3">
        <f t="shared" si="1526"/>
        <v>0.25149015455880802</v>
      </c>
    </row>
    <row r="3106" spans="1:16" x14ac:dyDescent="0.25">
      <c r="A3106" s="8">
        <f t="shared" si="1523"/>
        <v>0.2484577308761248</v>
      </c>
      <c r="B3106" s="8">
        <f t="shared" si="1513"/>
        <v>1.5422691238752007E-3</v>
      </c>
      <c r="C3106" s="8">
        <f t="shared" si="1514"/>
        <v>0.31449780248009374</v>
      </c>
      <c r="D3106" s="8">
        <f t="shared" si="1515"/>
        <v>4.0303577219272593E-5</v>
      </c>
      <c r="E3106" s="8">
        <f t="shared" si="1516"/>
        <v>4.9047196422780728E-2</v>
      </c>
      <c r="F3106" s="3">
        <f t="shared" si="1517"/>
        <v>0.44167061659355761</v>
      </c>
      <c r="G3106" s="7">
        <f t="shared" si="1518"/>
        <v>3.029082819287785E-3</v>
      </c>
      <c r="H3106" s="3">
        <f t="shared" si="1519"/>
        <v>0.25148681369541259</v>
      </c>
      <c r="I3106" s="3">
        <f t="shared" si="1520"/>
        <v>3.9312225310011717E-2</v>
      </c>
      <c r="J3106" s="3">
        <f t="shared" si="1521"/>
        <v>0.74608777468998833</v>
      </c>
      <c r="K3106" s="3">
        <f t="shared" si="1524"/>
        <v>6.5739177194212364E-2</v>
      </c>
      <c r="L3106" s="7">
        <f t="shared" si="1525"/>
        <v>3.3270406387608803E-4</v>
      </c>
      <c r="M3106" s="7">
        <f>M3098</f>
        <v>4.5519569292872333E-5</v>
      </c>
      <c r="N3106" s="3">
        <f t="shared" si="1522"/>
        <v>1.3237827160913611E-4</v>
      </c>
      <c r="O3106" s="3">
        <f>O3098</f>
        <v>0.25135778408599352</v>
      </c>
      <c r="P3106" s="3">
        <f t="shared" si="1526"/>
        <v>0.25149016235760263</v>
      </c>
    </row>
    <row r="3107" spans="1:16" x14ac:dyDescent="0.25">
      <c r="A3107" s="8">
        <f t="shared" si="1523"/>
        <v>0.24845940520721982</v>
      </c>
      <c r="B3107" s="8">
        <f t="shared" si="1513"/>
        <v>1.5405947927801811E-3</v>
      </c>
      <c r="C3107" s="8">
        <f t="shared" si="1514"/>
        <v>0.31432668980296574</v>
      </c>
      <c r="D3107" s="8">
        <f t="shared" si="1515"/>
        <v>4.023804415110091E-5</v>
      </c>
      <c r="E3107" s="8">
        <f t="shared" si="1516"/>
        <v>4.9047261955848895E-2</v>
      </c>
      <c r="F3107" s="3">
        <f t="shared" si="1517"/>
        <v>0.44167002646824843</v>
      </c>
      <c r="G3107" s="7">
        <f t="shared" si="1518"/>
        <v>3.0290747248519138E-3</v>
      </c>
      <c r="H3107" s="3">
        <f t="shared" si="1519"/>
        <v>0.25148847993207174</v>
      </c>
      <c r="I3107" s="3">
        <f t="shared" si="1520"/>
        <v>3.9290836225370718E-2</v>
      </c>
      <c r="J3107" s="3">
        <f t="shared" si="1521"/>
        <v>0.74610916377462932</v>
      </c>
      <c r="K3107" s="3">
        <f t="shared" si="1524"/>
        <v>6.5737380449416613E-2</v>
      </c>
      <c r="L3107" s="7">
        <f t="shared" si="1525"/>
        <v>3.3271529649821479E-4</v>
      </c>
      <c r="M3107" s="7">
        <f t="shared" si="1527"/>
        <v>4.5519569292872333E-5</v>
      </c>
      <c r="N3107" s="3">
        <f t="shared" si="1522"/>
        <v>1.3238220302688047E-4</v>
      </c>
      <c r="O3107" s="3">
        <f t="shared" si="1528"/>
        <v>0.25135778408599352</v>
      </c>
      <c r="P3107" s="3">
        <f t="shared" si="1526"/>
        <v>0.25149016628902038</v>
      </c>
    </row>
    <row r="3108" spans="1:16" x14ac:dyDescent="0.25">
      <c r="A3108" s="8">
        <f t="shared" si="1523"/>
        <v>0.24846024838569414</v>
      </c>
      <c r="B3108" s="8">
        <f t="shared" si="1513"/>
        <v>1.539751614305862E-3</v>
      </c>
      <c r="C3108" s="8">
        <f t="shared" si="1514"/>
        <v>0.31424048397251836</v>
      </c>
      <c r="D3108" s="8">
        <f t="shared" si="1515"/>
        <v>4.0205055665740001E-5</v>
      </c>
      <c r="E3108" s="8">
        <f t="shared" si="1516"/>
        <v>4.9047294944334262E-2</v>
      </c>
      <c r="F3108" s="3">
        <f t="shared" si="1517"/>
        <v>0.4416697294075192</v>
      </c>
      <c r="G3108" s="7">
        <f t="shared" si="1518"/>
        <v>3.0290706502315405E-3</v>
      </c>
      <c r="H3108" s="3">
        <f t="shared" si="1519"/>
        <v>0.2514893190359257</v>
      </c>
      <c r="I3108" s="3">
        <f t="shared" si="1520"/>
        <v>3.9280060496564795E-2</v>
      </c>
      <c r="J3108" s="3">
        <f t="shared" si="1521"/>
        <v>0.74611993950343525</v>
      </c>
      <c r="K3108" s="3">
        <f t="shared" si="1524"/>
        <v>6.5736475260233199E-2</v>
      </c>
      <c r="L3108" s="7">
        <f t="shared" si="1525"/>
        <v>3.3272095605701524E-4</v>
      </c>
      <c r="M3108" s="7">
        <f t="shared" si="1527"/>
        <v>4.5519569292872333E-5</v>
      </c>
      <c r="N3108" s="3">
        <f t="shared" si="1522"/>
        <v>1.3238418387246064E-4</v>
      </c>
      <c r="O3108" s="3">
        <f t="shared" si="1528"/>
        <v>0.25135778408599352</v>
      </c>
      <c r="P3108" s="3">
        <f t="shared" si="1526"/>
        <v>0.25149016826986598</v>
      </c>
    </row>
    <row r="3109" spans="1:16" x14ac:dyDescent="0.25">
      <c r="A3109" s="8">
        <f t="shared" si="1523"/>
        <v>0.24846067300266428</v>
      </c>
      <c r="B3109" s="8">
        <f t="shared" si="1513"/>
        <v>1.5393269973357215E-3</v>
      </c>
      <c r="C3109" s="8">
        <f t="shared" si="1514"/>
        <v>0.31419706262369784</v>
      </c>
      <c r="D3109" s="8">
        <f t="shared" si="1515"/>
        <v>4.0188446363955375E-5</v>
      </c>
      <c r="E3109" s="8">
        <f t="shared" si="1516"/>
        <v>4.9047311553636043E-2</v>
      </c>
      <c r="F3109" s="3">
        <f t="shared" si="1517"/>
        <v>0.44166957984120064</v>
      </c>
      <c r="G3109" s="7">
        <f t="shared" si="1518"/>
        <v>3.0290685987127744E-3</v>
      </c>
      <c r="H3109" s="3">
        <f t="shared" si="1519"/>
        <v>0.25148974160137705</v>
      </c>
      <c r="I3109" s="3">
        <f t="shared" si="1520"/>
        <v>3.927463282796223E-2</v>
      </c>
      <c r="J3109" s="3">
        <f t="shared" si="1521"/>
        <v>0.74612536717203781</v>
      </c>
      <c r="K3109" s="3">
        <f t="shared" si="1524"/>
        <v>6.5736019322778186E-2</v>
      </c>
      <c r="L3109" s="7">
        <f t="shared" si="1525"/>
        <v>3.327238068973985E-4</v>
      </c>
      <c r="M3109" s="7">
        <f t="shared" si="1527"/>
        <v>4.5519569292872333E-5</v>
      </c>
      <c r="N3109" s="3">
        <f t="shared" si="1522"/>
        <v>1.3238518166659477E-4</v>
      </c>
      <c r="O3109" s="3">
        <f t="shared" si="1528"/>
        <v>0.25135778408599352</v>
      </c>
      <c r="P3109" s="3">
        <f t="shared" si="1526"/>
        <v>0.2514901692676601</v>
      </c>
    </row>
    <row r="3110" spans="1:16" x14ac:dyDescent="0.25">
      <c r="A3110" s="8">
        <f t="shared" si="1523"/>
        <v>0.24846088683580581</v>
      </c>
      <c r="B3110" s="8">
        <f t="shared" si="1513"/>
        <v>1.5391131641941946E-3</v>
      </c>
      <c r="C3110" s="8">
        <f t="shared" si="1514"/>
        <v>0.31417519378456094</v>
      </c>
      <c r="D3110" s="8">
        <f t="shared" si="1515"/>
        <v>4.0180082936496116E-5</v>
      </c>
      <c r="E3110" s="8">
        <f t="shared" si="1516"/>
        <v>4.90473199170635E-2</v>
      </c>
      <c r="F3110" s="3">
        <f t="shared" si="1517"/>
        <v>0.44166950452879833</v>
      </c>
      <c r="G3110" s="7">
        <f t="shared" si="1518"/>
        <v>3.0290675656943198E-3</v>
      </c>
      <c r="H3110" s="3">
        <f t="shared" si="1519"/>
        <v>0.25148995440150013</v>
      </c>
      <c r="I3110" s="3">
        <f t="shared" si="1520"/>
        <v>3.9271899223070117E-2</v>
      </c>
      <c r="J3110" s="3">
        <f t="shared" si="1521"/>
        <v>0.74612810077692981</v>
      </c>
      <c r="K3110" s="3">
        <f t="shared" si="1524"/>
        <v>6.5735789693474087E-2</v>
      </c>
      <c r="L3110" s="7">
        <f t="shared" si="1525"/>
        <v>3.3272524274132294E-4</v>
      </c>
      <c r="M3110" s="7">
        <f t="shared" si="1527"/>
        <v>4.5519569292872333E-5</v>
      </c>
      <c r="N3110" s="3">
        <f t="shared" si="1522"/>
        <v>1.3238568421196833E-4</v>
      </c>
      <c r="O3110" s="3">
        <f t="shared" si="1528"/>
        <v>0.25135778408599352</v>
      </c>
      <c r="P3110" s="3">
        <f t="shared" si="1526"/>
        <v>0.2514901697702055</v>
      </c>
    </row>
    <row r="3111" spans="1:16" x14ac:dyDescent="0.25">
      <c r="A3111" s="8">
        <f t="shared" si="1523"/>
        <v>0.24846099452015849</v>
      </c>
      <c r="B3111" s="8">
        <f t="shared" si="1513"/>
        <v>1.5390054798415098E-3</v>
      </c>
      <c r="C3111" s="8">
        <f t="shared" si="1514"/>
        <v>0.31416418027190884</v>
      </c>
      <c r="D3111" s="8">
        <f t="shared" si="1515"/>
        <v>4.0175871411915216E-5</v>
      </c>
      <c r="E3111" s="8">
        <f t="shared" si="1516"/>
        <v>4.9047324128588081E-2</v>
      </c>
      <c r="F3111" s="3">
        <f t="shared" si="1517"/>
        <v>0.44166946660416107</v>
      </c>
      <c r="G3111" s="7">
        <f t="shared" si="1518"/>
        <v>3.0290670455031697E-3</v>
      </c>
      <c r="H3111" s="3">
        <f t="shared" si="1519"/>
        <v>0.25149006156566167</v>
      </c>
      <c r="I3111" s="3">
        <f t="shared" si="1520"/>
        <v>3.9270522533988605E-2</v>
      </c>
      <c r="J3111" s="3">
        <f t="shared" si="1521"/>
        <v>0.74612947746601144</v>
      </c>
      <c r="K3111" s="3">
        <f t="shared" si="1524"/>
        <v>6.5735674048372314E-2</v>
      </c>
      <c r="L3111" s="7">
        <f t="shared" si="1525"/>
        <v>3.3272596586629425E-4</v>
      </c>
      <c r="M3111" s="7">
        <f t="shared" si="1527"/>
        <v>4.5519569292872333E-5</v>
      </c>
      <c r="N3111" s="3">
        <f t="shared" si="1522"/>
        <v>1.3238593730570828E-4</v>
      </c>
      <c r="O3111" s="3">
        <f t="shared" si="1528"/>
        <v>0.25135778408599352</v>
      </c>
      <c r="P3111" s="3">
        <f t="shared" si="1526"/>
        <v>0.25149017002329921</v>
      </c>
    </row>
    <row r="3112" spans="1:16" x14ac:dyDescent="0.25">
      <c r="A3112" s="8">
        <f t="shared" si="1523"/>
        <v>0.24846104874897726</v>
      </c>
      <c r="B3112" s="8">
        <f t="shared" si="1513"/>
        <v>1.538951251022741E-3</v>
      </c>
      <c r="C3112" s="8">
        <f t="shared" si="1514"/>
        <v>0.31415863382641263</v>
      </c>
      <c r="D3112" s="8">
        <f t="shared" si="1515"/>
        <v>4.0173750583512562E-5</v>
      </c>
      <c r="E3112" s="8">
        <f t="shared" si="1516"/>
        <v>4.904732624941649E-2</v>
      </c>
      <c r="F3112" s="3">
        <f t="shared" si="1517"/>
        <v>0.44166944750617504</v>
      </c>
      <c r="G3112" s="7">
        <f t="shared" si="1518"/>
        <v>3.0290667835467374E-3</v>
      </c>
      <c r="H3112" s="3">
        <f t="shared" si="1519"/>
        <v>0.25149011553252398</v>
      </c>
      <c r="I3112" s="3">
        <f t="shared" si="1520"/>
        <v>3.9269829228301578E-2</v>
      </c>
      <c r="J3112" s="3">
        <f t="shared" si="1521"/>
        <v>0.74613017077169841</v>
      </c>
      <c r="K3112" s="3">
        <f t="shared" si="1524"/>
        <v>6.5735615809086531E-2</v>
      </c>
      <c r="L3112" s="7">
        <f t="shared" si="1525"/>
        <v>3.3272633003722372E-4</v>
      </c>
      <c r="M3112" s="7">
        <f t="shared" si="1527"/>
        <v>4.5519569292872333E-5</v>
      </c>
      <c r="N3112" s="3">
        <f t="shared" si="1522"/>
        <v>1.3238606476553361E-4</v>
      </c>
      <c r="O3112" s="3">
        <f t="shared" si="1528"/>
        <v>0.25135778408599352</v>
      </c>
      <c r="P3112" s="3">
        <f t="shared" si="1526"/>
        <v>0.25149017015075903</v>
      </c>
    </row>
    <row r="3113" spans="1:16" x14ac:dyDescent="0.25">
      <c r="A3113" s="8">
        <f t="shared" si="1523"/>
        <v>0.24846107605809478</v>
      </c>
      <c r="B3113" s="8">
        <f t="shared" si="1513"/>
        <v>1.5389239419052181E-3</v>
      </c>
      <c r="C3113" s="8">
        <f t="shared" si="1514"/>
        <v>0.31415584065242896</v>
      </c>
      <c r="D3113" s="8">
        <f t="shared" si="1515"/>
        <v>4.0172682568553105E-5</v>
      </c>
      <c r="E3113" s="8">
        <f t="shared" si="1516"/>
        <v>4.9047327317431444E-2</v>
      </c>
      <c r="F3113" s="3">
        <f t="shared" si="1517"/>
        <v>0.44166943788873814</v>
      </c>
      <c r="G3113" s="7">
        <f t="shared" si="1518"/>
        <v>3.0290666516297189E-3</v>
      </c>
      <c r="H3113" s="3">
        <f t="shared" si="1519"/>
        <v>0.25149014270972447</v>
      </c>
      <c r="I3113" s="3">
        <f t="shared" si="1520"/>
        <v>3.926948008155362E-2</v>
      </c>
      <c r="J3113" s="3">
        <f t="shared" si="1521"/>
        <v>0.74613051991844637</v>
      </c>
      <c r="K3113" s="3">
        <f t="shared" si="1524"/>
        <v>6.5735586479953159E-2</v>
      </c>
      <c r="L3113" s="7">
        <f t="shared" si="1525"/>
        <v>3.3272651343329814E-4</v>
      </c>
      <c r="M3113" s="7">
        <f t="shared" si="1527"/>
        <v>4.5519569292872333E-5</v>
      </c>
      <c r="N3113" s="3">
        <f t="shared" si="1522"/>
        <v>1.3238612895415965E-4</v>
      </c>
      <c r="O3113" s="3">
        <f t="shared" si="1528"/>
        <v>0.25135778408599352</v>
      </c>
      <c r="P3113" s="3">
        <f t="shared" si="1526"/>
        <v>0.25149017021494768</v>
      </c>
    </row>
    <row r="3114" spans="1:16" x14ac:dyDescent="0.25">
      <c r="A3114" s="8">
        <f t="shared" si="1523"/>
        <v>0.24846108981070639</v>
      </c>
      <c r="B3114" s="8">
        <f t="shared" si="1513"/>
        <v>1.538910189293613E-3</v>
      </c>
      <c r="C3114" s="8">
        <f t="shared" si="1514"/>
        <v>0.31415443402727661</v>
      </c>
      <c r="D3114" s="8">
        <f t="shared" si="1515"/>
        <v>4.0172144729952626E-5</v>
      </c>
      <c r="E3114" s="8">
        <f t="shared" si="1516"/>
        <v>4.9047327855270044E-2</v>
      </c>
      <c r="F3114" s="3">
        <f t="shared" si="1517"/>
        <v>0.44166943304552075</v>
      </c>
      <c r="G3114" s="7">
        <f t="shared" si="1518"/>
        <v>3.0290665851980081E-3</v>
      </c>
      <c r="H3114" s="3">
        <f t="shared" si="1519"/>
        <v>0.25149015639590439</v>
      </c>
      <c r="I3114" s="3">
        <f t="shared" si="1520"/>
        <v>3.9269304253409576E-2</v>
      </c>
      <c r="J3114" s="3">
        <f t="shared" si="1521"/>
        <v>0.74613069574659041</v>
      </c>
      <c r="K3114" s="3">
        <f t="shared" si="1524"/>
        <v>6.5735571709983731E-2</v>
      </c>
      <c r="L3114" s="7">
        <f t="shared" si="1525"/>
        <v>3.3272660579059031E-4</v>
      </c>
      <c r="M3114" s="7">
        <f t="shared" si="1527"/>
        <v>4.5519569292872333E-5</v>
      </c>
      <c r="N3114" s="3">
        <f t="shared" si="1522"/>
        <v>1.3238616127921193E-4</v>
      </c>
      <c r="O3114" s="3">
        <f t="shared" si="1528"/>
        <v>0.25135778408599352</v>
      </c>
      <c r="P3114" s="3">
        <f t="shared" si="1526"/>
        <v>0.25149017024727272</v>
      </c>
    </row>
    <row r="3115" spans="1:16" x14ac:dyDescent="0.25">
      <c r="A3115" s="8">
        <f t="shared" si="1523"/>
        <v>0.24846109673639055</v>
      </c>
      <c r="B3115" s="8">
        <f t="shared" si="1513"/>
        <v>1.538903263609448E-3</v>
      </c>
      <c r="C3115" s="8">
        <f t="shared" si="1514"/>
        <v>0.3141537256618876</v>
      </c>
      <c r="D3115" s="8">
        <f t="shared" si="1515"/>
        <v>4.0171873880461787E-5</v>
      </c>
      <c r="E3115" s="8">
        <f t="shared" si="1516"/>
        <v>4.904732812611954E-2</v>
      </c>
      <c r="F3115" s="3">
        <f t="shared" si="1517"/>
        <v>0.44166943060653074</v>
      </c>
      <c r="G3115" s="7">
        <f t="shared" si="1518"/>
        <v>3.0290665517437431E-3</v>
      </c>
      <c r="H3115" s="3">
        <f t="shared" si="1519"/>
        <v>0.25149016328813428</v>
      </c>
      <c r="I3115" s="3">
        <f t="shared" si="1520"/>
        <v>3.9269215707735949E-2</v>
      </c>
      <c r="J3115" s="3">
        <f t="shared" si="1521"/>
        <v>0.74613078429226398</v>
      </c>
      <c r="K3115" s="3">
        <f t="shared" si="1524"/>
        <v>6.5735564271943242E-2</v>
      </c>
      <c r="L3115" s="7">
        <f t="shared" si="1525"/>
        <v>3.3272665230103923E-4</v>
      </c>
      <c r="M3115" s="7">
        <f t="shared" si="1527"/>
        <v>4.5519569292872333E-5</v>
      </c>
      <c r="N3115" s="3">
        <f t="shared" si="1522"/>
        <v>1.3238617755786903E-4</v>
      </c>
      <c r="O3115" s="3">
        <f t="shared" si="1528"/>
        <v>0.25135778408599352</v>
      </c>
      <c r="P3115" s="3">
        <f t="shared" si="1526"/>
        <v>0.25149017026355136</v>
      </c>
    </row>
    <row r="3116" spans="1:16" x14ac:dyDescent="0.25">
      <c r="A3116" s="8">
        <f t="shared" si="1523"/>
        <v>0.24846110022409909</v>
      </c>
      <c r="B3116" s="8">
        <f t="shared" si="1513"/>
        <v>1.5388997759009093E-3</v>
      </c>
      <c r="C3116" s="8">
        <f t="shared" si="1514"/>
        <v>0.3141533689352296</v>
      </c>
      <c r="D3116" s="8">
        <f t="shared" si="1515"/>
        <v>4.0171737483469562E-5</v>
      </c>
      <c r="E3116" s="8">
        <f t="shared" si="1516"/>
        <v>4.904732826251653E-2</v>
      </c>
      <c r="F3116" s="3">
        <f t="shared" si="1517"/>
        <v>0.44166942937828074</v>
      </c>
      <c r="G3116" s="7">
        <f t="shared" si="1518"/>
        <v>3.0290665348965233E-3</v>
      </c>
      <c r="H3116" s="3">
        <f t="shared" si="1519"/>
        <v>0.2514901667589956</v>
      </c>
      <c r="I3116" s="3">
        <f t="shared" si="1520"/>
        <v>3.9269171116903701E-2</v>
      </c>
      <c r="J3116" s="3">
        <f t="shared" si="1521"/>
        <v>0.74613082888309634</v>
      </c>
      <c r="K3116" s="3">
        <f t="shared" si="1524"/>
        <v>6.5735560526210685E-2</v>
      </c>
      <c r="L3116" s="7">
        <f t="shared" si="1525"/>
        <v>3.3272667572330808E-4</v>
      </c>
      <c r="M3116" s="7">
        <f t="shared" si="1527"/>
        <v>4.5519569292872333E-5</v>
      </c>
      <c r="N3116" s="3">
        <f t="shared" si="1522"/>
        <v>1.3238618575566315E-4</v>
      </c>
      <c r="O3116" s="3">
        <f t="shared" si="1528"/>
        <v>0.25135778408599352</v>
      </c>
      <c r="P3116" s="3">
        <f t="shared" si="1526"/>
        <v>0.25149017027174919</v>
      </c>
    </row>
    <row r="3117" spans="1:16" x14ac:dyDescent="0.25">
      <c r="A3117" s="8">
        <f t="shared" si="1523"/>
        <v>0.24846110198047588</v>
      </c>
      <c r="B3117" s="8">
        <f t="shared" si="1513"/>
        <v>1.5388980195241153E-3</v>
      </c>
      <c r="C3117" s="8">
        <f t="shared" si="1514"/>
        <v>0.31415318929093061</v>
      </c>
      <c r="D3117" s="8">
        <f t="shared" si="1515"/>
        <v>4.0171668795301128E-5</v>
      </c>
      <c r="E3117" s="8">
        <f t="shared" si="1516"/>
        <v>4.9047328331204697E-2</v>
      </c>
      <c r="F3117" s="3">
        <f t="shared" si="1517"/>
        <v>0.44166942875974624</v>
      </c>
      <c r="G3117" s="7">
        <f t="shared" si="1518"/>
        <v>3.029066526412431E-3</v>
      </c>
      <c r="H3117" s="3">
        <f t="shared" si="1519"/>
        <v>0.25149016850688832</v>
      </c>
      <c r="I3117" s="3">
        <f t="shared" si="1520"/>
        <v>3.9269148661366327E-2</v>
      </c>
      <c r="J3117" s="3">
        <f t="shared" si="1521"/>
        <v>0.74613085133863366</v>
      </c>
      <c r="K3117" s="3">
        <f t="shared" si="1524"/>
        <v>6.5735558639893887E-2</v>
      </c>
      <c r="L3117" s="7">
        <f t="shared" si="1525"/>
        <v>3.3272668751855206E-4</v>
      </c>
      <c r="M3117" s="7">
        <f t="shared" si="1527"/>
        <v>4.5519569292872333E-5</v>
      </c>
      <c r="N3117" s="3">
        <f t="shared" si="1522"/>
        <v>1.3238618988399852E-4</v>
      </c>
      <c r="O3117" s="3">
        <f t="shared" si="1528"/>
        <v>0.25135778408599352</v>
      </c>
      <c r="P3117" s="3">
        <f t="shared" si="1526"/>
        <v>0.2514901702758775</v>
      </c>
    </row>
    <row r="3118" spans="1:16" x14ac:dyDescent="0.25">
      <c r="A3118" s="8">
        <f t="shared" si="1523"/>
        <v>0.24846110286497047</v>
      </c>
      <c r="B3118" s="8">
        <f t="shared" si="1513"/>
        <v>1.5388971350295266E-3</v>
      </c>
      <c r="C3118" s="8">
        <f t="shared" si="1514"/>
        <v>0.31415309882373776</v>
      </c>
      <c r="D3118" s="8">
        <f t="shared" si="1515"/>
        <v>4.0171634204610139E-5</v>
      </c>
      <c r="E3118" s="8">
        <f t="shared" si="1516"/>
        <v>4.9047328365795388E-2</v>
      </c>
      <c r="F3118" s="3">
        <f t="shared" si="1517"/>
        <v>0.44166942844825829</v>
      </c>
      <c r="G3118" s="7">
        <f t="shared" si="1518"/>
        <v>3.0290665221399246E-3</v>
      </c>
      <c r="H3118" s="3">
        <f t="shared" si="1519"/>
        <v>0.25149016938711038</v>
      </c>
      <c r="I3118" s="3">
        <f t="shared" si="1520"/>
        <v>3.9269137352967221E-2</v>
      </c>
      <c r="J3118" s="3">
        <f t="shared" si="1521"/>
        <v>0.74613086264703277</v>
      </c>
      <c r="K3118" s="3">
        <f t="shared" si="1524"/>
        <v>6.5735557689962337E-2</v>
      </c>
      <c r="L3118" s="7">
        <f t="shared" si="1525"/>
        <v>3.3272669345852735E-4</v>
      </c>
      <c r="M3118" s="7">
        <f t="shared" si="1527"/>
        <v>4.5519569292872333E-5</v>
      </c>
      <c r="N3118" s="3">
        <f t="shared" si="1522"/>
        <v>1.3238619196298987E-4</v>
      </c>
      <c r="O3118" s="3">
        <f t="shared" si="1528"/>
        <v>0.25135778408599352</v>
      </c>
      <c r="P3118" s="3">
        <f t="shared" si="1526"/>
        <v>0.2514901702779565</v>
      </c>
    </row>
    <row r="3119" spans="1:16" x14ac:dyDescent="0.25">
      <c r="A3119" s="8">
        <f t="shared" si="1523"/>
        <v>0.24846110331039353</v>
      </c>
      <c r="B3119" s="8">
        <f t="shared" si="1513"/>
        <v>1.5388966896064671E-3</v>
      </c>
      <c r="C3119" s="8">
        <f t="shared" si="1514"/>
        <v>0.31415305326531051</v>
      </c>
      <c r="D3119" s="8">
        <f t="shared" si="1515"/>
        <v>4.0171616785071237E-5</v>
      </c>
      <c r="E3119" s="8">
        <f t="shared" si="1516"/>
        <v>4.9047328383214926E-2</v>
      </c>
      <c r="F3119" s="3">
        <f t="shared" si="1517"/>
        <v>0.44166942829139599</v>
      </c>
      <c r="G3119" s="7">
        <f t="shared" si="1518"/>
        <v>3.0290665199883319E-3</v>
      </c>
      <c r="H3119" s="3">
        <f t="shared" si="1519"/>
        <v>0.25149016983038186</v>
      </c>
      <c r="I3119" s="3">
        <f t="shared" si="1520"/>
        <v>3.9269131658163814E-2</v>
      </c>
      <c r="J3119" s="3">
        <f t="shared" si="1521"/>
        <v>0.74613086834183617</v>
      </c>
      <c r="K3119" s="3">
        <f t="shared" si="1524"/>
        <v>6.5735557211585749E-2</v>
      </c>
      <c r="L3119" s="7">
        <f t="shared" si="1525"/>
        <v>3.3272669644984336E-4</v>
      </c>
      <c r="M3119" s="7">
        <f t="shared" si="1527"/>
        <v>4.5519569292872333E-5</v>
      </c>
      <c r="N3119" s="3">
        <f t="shared" si="1522"/>
        <v>1.3238619300995049E-4</v>
      </c>
      <c r="O3119" s="3">
        <f t="shared" si="1528"/>
        <v>0.25135778408599352</v>
      </c>
      <c r="P3119" s="3">
        <f t="shared" si="1526"/>
        <v>0.25149017027900344</v>
      </c>
    </row>
    <row r="3121" spans="1:16" x14ac:dyDescent="0.25">
      <c r="A3121" s="5" t="s">
        <v>75</v>
      </c>
      <c r="B3121" s="5"/>
      <c r="C3121" s="5"/>
      <c r="D3121" s="5"/>
      <c r="E3121" s="5"/>
      <c r="F3121">
        <f>F3088+1</f>
        <v>95</v>
      </c>
      <c r="G3121" t="s">
        <v>76</v>
      </c>
      <c r="H3121">
        <f>D$18/100</f>
        <v>0.7</v>
      </c>
      <c r="K3121" t="s">
        <v>15</v>
      </c>
    </row>
    <row r="3122" spans="1:16" x14ac:dyDescent="0.25">
      <c r="A3122" s="1" t="s">
        <v>82</v>
      </c>
      <c r="B3122" s="1" t="s">
        <v>182</v>
      </c>
      <c r="C3122" s="1" t="s">
        <v>183</v>
      </c>
      <c r="D3122" s="1" t="s">
        <v>184</v>
      </c>
      <c r="E3122" s="1" t="s">
        <v>185</v>
      </c>
      <c r="F3122" s="1" t="s">
        <v>79</v>
      </c>
      <c r="G3122" s="1" t="s">
        <v>81</v>
      </c>
      <c r="H3122" s="1" t="s">
        <v>84</v>
      </c>
      <c r="I3122" s="1" t="s">
        <v>60</v>
      </c>
      <c r="J3122" s="1" t="s">
        <v>187</v>
      </c>
      <c r="K3122" s="1" t="s">
        <v>86</v>
      </c>
      <c r="L3122" s="1" t="s">
        <v>88</v>
      </c>
      <c r="M3122" s="1" t="s">
        <v>88</v>
      </c>
      <c r="N3122" s="1" t="s">
        <v>90</v>
      </c>
      <c r="O3122" s="1" t="s">
        <v>92</v>
      </c>
      <c r="P3122" s="1" t="s">
        <v>92</v>
      </c>
    </row>
    <row r="3123" spans="1:16" x14ac:dyDescent="0.25">
      <c r="A3123" s="1" t="s">
        <v>77</v>
      </c>
      <c r="B3123" s="1" t="s">
        <v>10</v>
      </c>
      <c r="C3123" s="1" t="s">
        <v>57</v>
      </c>
      <c r="D3123" s="1" t="s">
        <v>59</v>
      </c>
      <c r="E3123" s="1" t="s">
        <v>186</v>
      </c>
      <c r="F3123" s="1" t="s">
        <v>78</v>
      </c>
      <c r="G3123" s="1" t="s">
        <v>80</v>
      </c>
      <c r="H3123" s="1" t="s">
        <v>83</v>
      </c>
      <c r="I3123" s="1" t="s">
        <v>61</v>
      </c>
      <c r="J3123" s="1" t="s">
        <v>188</v>
      </c>
      <c r="K3123" s="1" t="s">
        <v>85</v>
      </c>
      <c r="L3123" s="1" t="s">
        <v>87</v>
      </c>
      <c r="M3123" s="1" t="s">
        <v>28</v>
      </c>
      <c r="N3123" s="1" t="s">
        <v>89</v>
      </c>
      <c r="O3123" s="1" t="s">
        <v>32</v>
      </c>
      <c r="P3123" s="1" t="s">
        <v>91</v>
      </c>
    </row>
    <row r="3124" spans="1:16" x14ac:dyDescent="0.25">
      <c r="A3124" s="1" t="s">
        <v>0</v>
      </c>
      <c r="B3124" s="1" t="s">
        <v>0</v>
      </c>
      <c r="C3124" s="1" t="s">
        <v>97</v>
      </c>
      <c r="D3124" s="1" t="s">
        <v>17</v>
      </c>
      <c r="E3124" s="1" t="s">
        <v>17</v>
      </c>
      <c r="F3124" s="1" t="s">
        <v>22</v>
      </c>
      <c r="G3124" s="1" t="s">
        <v>0</v>
      </c>
      <c r="H3124" s="1" t="s">
        <v>0</v>
      </c>
      <c r="I3124" s="1" t="s">
        <v>0</v>
      </c>
      <c r="J3124" s="1" t="s">
        <v>0</v>
      </c>
      <c r="K3124" s="1" t="s">
        <v>0</v>
      </c>
      <c r="L3124" s="1" t="s">
        <v>20</v>
      </c>
      <c r="M3124" s="1" t="s">
        <v>20</v>
      </c>
      <c r="N3124" s="1" t="s">
        <v>0</v>
      </c>
      <c r="O3124" s="1" t="s">
        <v>0</v>
      </c>
      <c r="P3124" s="1" t="s">
        <v>0</v>
      </c>
    </row>
    <row r="3125" spans="1:16" x14ac:dyDescent="0.25">
      <c r="A3125" s="8">
        <v>0.2</v>
      </c>
      <c r="B3125" s="8">
        <f t="shared" ref="B3125:B3152" si="1529">IF(A3125&lt;$D$24,A3125,2*$D$24-A3125)</f>
        <v>4.9999999999999989E-2</v>
      </c>
      <c r="C3125" s="8">
        <f t="shared" ref="C3125:C3152" si="1530">2*ACOS(($D$24-B3125)/$D$24)</f>
        <v>1.8545904360032242</v>
      </c>
      <c r="D3125" s="8">
        <f t="shared" ref="D3125:D3152" si="1531">$D$24^2*(C3125-SIN(C3125))/2</f>
        <v>6.9889877812751881E-3</v>
      </c>
      <c r="E3125" s="8">
        <f t="shared" ref="E3125:E3152" si="1532">IF(A3125&lt;$D$24,D3125,3.1416*($D$24)^2-D3125)</f>
        <v>4.2098512218724814E-2</v>
      </c>
      <c r="F3125" s="3">
        <f t="shared" ref="F3125:F3152" si="1533">$D$19/E3125</f>
        <v>0.51457175906087338</v>
      </c>
      <c r="G3125" s="7">
        <f t="shared" ref="G3125:G3152" si="1534">F3125^2/(2*32.2)</f>
        <v>4.1115542736490911E-3</v>
      </c>
      <c r="H3125" s="3">
        <f t="shared" ref="H3125:H3152" si="1535">A3125+G3125</f>
        <v>0.2041115542736491</v>
      </c>
      <c r="I3125" s="3">
        <f t="shared" ref="I3125:I3152" si="1536">$D$24*C3125</f>
        <v>0.23182380450040302</v>
      </c>
      <c r="J3125" s="3">
        <f t="shared" ref="J3125:J3152" si="1537">IF(A3125&lt;$D$24,I3125,(2*3.1416*$D$24-I3125))</f>
        <v>0.55357619549959702</v>
      </c>
      <c r="K3125" s="3">
        <f>E3125/J3125</f>
        <v>7.6048270429568104E-2</v>
      </c>
      <c r="L3125" s="7">
        <f>($D$21^2)*(F3125^2)/(($D$20^2)*(K3125^1.333))</f>
        <v>3.7189525515176188E-4</v>
      </c>
      <c r="M3125" s="7">
        <f>D3108</f>
        <v>4.0205055665740001E-5</v>
      </c>
      <c r="N3125" s="3">
        <f t="shared" ref="N3125:N3152" si="1538">((M3125+L3125)/2)*D$30</f>
        <v>1.4423510878612566E-4</v>
      </c>
      <c r="O3125" s="3">
        <f>H3119</f>
        <v>0.25149016983038186</v>
      </c>
      <c r="P3125" s="3">
        <f>N3125+O3125</f>
        <v>0.251634404939168</v>
      </c>
    </row>
    <row r="3126" spans="1:16" x14ac:dyDescent="0.25">
      <c r="A3126" s="8">
        <f t="shared" ref="A3126:A3152" si="1539">A3125+(P3125-H3125)/2</f>
        <v>0.22376142533275944</v>
      </c>
      <c r="B3126" s="8">
        <f t="shared" si="1529"/>
        <v>2.6238574667240555E-2</v>
      </c>
      <c r="C3126" s="8">
        <f t="shared" si="1530"/>
        <v>1.3196764678668185</v>
      </c>
      <c r="D3126" s="8">
        <f t="shared" si="1531"/>
        <v>2.742513368590673E-3</v>
      </c>
      <c r="E3126" s="8">
        <f t="shared" si="1532"/>
        <v>4.6344986631409325E-2</v>
      </c>
      <c r="F3126" s="3">
        <f t="shared" si="1533"/>
        <v>0.46742284464385758</v>
      </c>
      <c r="G3126" s="7">
        <f t="shared" si="1534"/>
        <v>3.3926104921576986E-3</v>
      </c>
      <c r="H3126" s="3">
        <f t="shared" si="1535"/>
        <v>0.22715403582491714</v>
      </c>
      <c r="I3126" s="3">
        <f t="shared" si="1536"/>
        <v>0.16495955848335231</v>
      </c>
      <c r="J3126" s="3">
        <f t="shared" si="1537"/>
        <v>0.62044044151664768</v>
      </c>
      <c r="K3126" s="3">
        <f t="shared" ref="K3126:K3152" si="1540">E3126/J3126</f>
        <v>7.4696914530781436E-2</v>
      </c>
      <c r="L3126" s="7">
        <f t="shared" ref="L3126:L3152" si="1541">($D$21^2)*(F3126^2)/(($D$20^2)*(K3126^1.333))</f>
        <v>3.1428832837079765E-4</v>
      </c>
      <c r="M3126" s="7">
        <f>M3125</f>
        <v>4.0205055665740001E-5</v>
      </c>
      <c r="N3126" s="3">
        <f t="shared" si="1538"/>
        <v>1.2407268441278816E-4</v>
      </c>
      <c r="O3126" s="3">
        <f>O3125</f>
        <v>0.25149016983038186</v>
      </c>
      <c r="P3126" s="3">
        <f t="shared" ref="P3126:P3152" si="1542">N3126+O3126</f>
        <v>0.25161424251479464</v>
      </c>
    </row>
    <row r="3127" spans="1:16" x14ac:dyDescent="0.25">
      <c r="A3127" s="8">
        <f t="shared" si="1539"/>
        <v>0.23599152867769818</v>
      </c>
      <c r="B3127" s="8">
        <f t="shared" si="1529"/>
        <v>1.4008471322301819E-2</v>
      </c>
      <c r="C3127" s="8">
        <f t="shared" si="1530"/>
        <v>0.95593250757437875</v>
      </c>
      <c r="D3127" s="8">
        <f t="shared" si="1531"/>
        <v>1.0865663873915656E-3</v>
      </c>
      <c r="E3127" s="8">
        <f t="shared" si="1532"/>
        <v>4.8000933612608432E-2</v>
      </c>
      <c r="F3127" s="3">
        <f t="shared" si="1533"/>
        <v>0.45129758643995921</v>
      </c>
      <c r="G3127" s="7">
        <f t="shared" si="1534"/>
        <v>3.1625700547598203E-3</v>
      </c>
      <c r="H3127" s="3">
        <f t="shared" si="1535"/>
        <v>0.23915409873245799</v>
      </c>
      <c r="I3127" s="3">
        <f t="shared" si="1536"/>
        <v>0.11949156344679734</v>
      </c>
      <c r="J3127" s="3">
        <f t="shared" si="1537"/>
        <v>0.66590843655320264</v>
      </c>
      <c r="K3127" s="3">
        <f t="shared" si="1540"/>
        <v>7.2083384107678908E-2</v>
      </c>
      <c r="L3127" s="7">
        <f t="shared" si="1541"/>
        <v>3.0722218837051255E-4</v>
      </c>
      <c r="M3127" s="7">
        <f t="shared" ref="M3127:M3152" si="1543">M3126</f>
        <v>4.0205055665740001E-5</v>
      </c>
      <c r="N3127" s="3">
        <f t="shared" si="1538"/>
        <v>1.2159953541268839E-4</v>
      </c>
      <c r="O3127" s="3">
        <f t="shared" ref="O3127:O3152" si="1544">O3126</f>
        <v>0.25149016983038186</v>
      </c>
      <c r="P3127" s="3">
        <f t="shared" si="1542"/>
        <v>0.25161176936579455</v>
      </c>
    </row>
    <row r="3128" spans="1:16" x14ac:dyDescent="0.25">
      <c r="A3128" s="8">
        <f t="shared" si="1539"/>
        <v>0.24222036399436647</v>
      </c>
      <c r="B3128" s="8">
        <f t="shared" si="1529"/>
        <v>7.7796360056335279E-3</v>
      </c>
      <c r="C3128" s="8">
        <f t="shared" si="1530"/>
        <v>0.70932981006993501</v>
      </c>
      <c r="D3128" s="8">
        <f t="shared" si="1531"/>
        <v>4.5315962414085604E-4</v>
      </c>
      <c r="E3128" s="8">
        <f t="shared" si="1532"/>
        <v>4.8634340375859141E-2</v>
      </c>
      <c r="F3128" s="3">
        <f t="shared" si="1533"/>
        <v>0.44541995057031181</v>
      </c>
      <c r="G3128" s="7">
        <f t="shared" si="1534"/>
        <v>3.0807287634481212E-3</v>
      </c>
      <c r="H3128" s="3">
        <f t="shared" si="1535"/>
        <v>0.24530109275781459</v>
      </c>
      <c r="I3128" s="3">
        <f t="shared" si="1536"/>
        <v>8.8666226258741876E-2</v>
      </c>
      <c r="J3128" s="3">
        <f t="shared" si="1537"/>
        <v>0.69673377374125811</v>
      </c>
      <c r="K3128" s="3">
        <f t="shared" si="1540"/>
        <v>6.9803334083701513E-2</v>
      </c>
      <c r="L3128" s="7">
        <f t="shared" si="1541"/>
        <v>3.1237281772126879E-4</v>
      </c>
      <c r="M3128" s="7">
        <f t="shared" si="1543"/>
        <v>4.0205055665740001E-5</v>
      </c>
      <c r="N3128" s="3">
        <f t="shared" si="1538"/>
        <v>1.2340225568545306E-4</v>
      </c>
      <c r="O3128" s="3">
        <f t="shared" si="1544"/>
        <v>0.25149016983038186</v>
      </c>
      <c r="P3128" s="3">
        <f t="shared" si="1542"/>
        <v>0.25161357208606733</v>
      </c>
    </row>
    <row r="3129" spans="1:16" x14ac:dyDescent="0.25">
      <c r="A3129" s="8">
        <f t="shared" si="1539"/>
        <v>0.24537660365849284</v>
      </c>
      <c r="B3129" s="8">
        <f t="shared" si="1529"/>
        <v>4.6233963415071577E-3</v>
      </c>
      <c r="C3129" s="8">
        <f t="shared" si="1530"/>
        <v>0.54565524057031833</v>
      </c>
      <c r="D3129" s="8">
        <f t="shared" si="1531"/>
        <v>2.0841365078945635E-4</v>
      </c>
      <c r="E3129" s="8">
        <f t="shared" si="1532"/>
        <v>4.8879086349210545E-2</v>
      </c>
      <c r="F3129" s="3">
        <f t="shared" si="1533"/>
        <v>0.44318965644055608</v>
      </c>
      <c r="G3129" s="7">
        <f t="shared" si="1534"/>
        <v>3.0499545275760576E-3</v>
      </c>
      <c r="H3129" s="3">
        <f t="shared" si="1535"/>
        <v>0.2484265581860689</v>
      </c>
      <c r="I3129" s="3">
        <f t="shared" si="1536"/>
        <v>6.8206905071289792E-2</v>
      </c>
      <c r="J3129" s="3">
        <f t="shared" si="1537"/>
        <v>0.7171930949287102</v>
      </c>
      <c r="K3129" s="3">
        <f t="shared" si="1540"/>
        <v>6.8153314211801194E-2</v>
      </c>
      <c r="L3129" s="7">
        <f t="shared" si="1541"/>
        <v>3.1927280085533539E-4</v>
      </c>
      <c r="M3129" s="7">
        <f t="shared" si="1543"/>
        <v>4.0205055665740001E-5</v>
      </c>
      <c r="N3129" s="3">
        <f t="shared" si="1538"/>
        <v>1.2581724978237639E-4</v>
      </c>
      <c r="O3129" s="3">
        <f t="shared" si="1544"/>
        <v>0.25149016983038186</v>
      </c>
      <c r="P3129" s="3">
        <f t="shared" si="1542"/>
        <v>0.25161598708016425</v>
      </c>
    </row>
    <row r="3130" spans="1:16" x14ac:dyDescent="0.25">
      <c r="A3130" s="8">
        <f t="shared" si="1539"/>
        <v>0.24697131810554052</v>
      </c>
      <c r="B3130" s="8">
        <f t="shared" si="1529"/>
        <v>3.028681894459484E-3</v>
      </c>
      <c r="C3130" s="8">
        <f t="shared" si="1530"/>
        <v>0.44116152805407927</v>
      </c>
      <c r="D3130" s="8">
        <f t="shared" si="1531"/>
        <v>1.1071450088366921E-4</v>
      </c>
      <c r="E3130" s="8">
        <f t="shared" si="1532"/>
        <v>4.8976785499116327E-2</v>
      </c>
      <c r="F3130" s="3">
        <f t="shared" si="1533"/>
        <v>0.44230557937751447</v>
      </c>
      <c r="G3130" s="7">
        <f t="shared" si="1534"/>
        <v>3.0377985333614713E-3</v>
      </c>
      <c r="H3130" s="3">
        <f t="shared" si="1535"/>
        <v>0.25000911663890196</v>
      </c>
      <c r="I3130" s="3">
        <f t="shared" si="1536"/>
        <v>5.5145191006759908E-2</v>
      </c>
      <c r="J3130" s="3">
        <f t="shared" si="1537"/>
        <v>0.73025480899324013</v>
      </c>
      <c r="K3130" s="3">
        <f t="shared" si="1540"/>
        <v>6.706807664387418E-2</v>
      </c>
      <c r="L3130" s="7">
        <f t="shared" si="1541"/>
        <v>3.2487780286762779E-4</v>
      </c>
      <c r="M3130" s="7">
        <f t="shared" si="1543"/>
        <v>4.0205055665740001E-5</v>
      </c>
      <c r="N3130" s="3">
        <f t="shared" si="1538"/>
        <v>1.2777900048667872E-4</v>
      </c>
      <c r="O3130" s="3">
        <f t="shared" si="1544"/>
        <v>0.25149016983038186</v>
      </c>
      <c r="P3130" s="3">
        <f t="shared" si="1542"/>
        <v>0.25161794883086852</v>
      </c>
    </row>
    <row r="3131" spans="1:16" x14ac:dyDescent="0.25">
      <c r="A3131" s="8">
        <f t="shared" si="1539"/>
        <v>0.2477757342015238</v>
      </c>
      <c r="B3131" s="8">
        <f t="shared" si="1529"/>
        <v>2.2242657984762049E-3</v>
      </c>
      <c r="C3131" s="8">
        <f t="shared" si="1530"/>
        <v>0.37785870437569713</v>
      </c>
      <c r="D3131" s="8">
        <f t="shared" si="1531"/>
        <v>6.9747104107776865E-5</v>
      </c>
      <c r="E3131" s="8">
        <f t="shared" si="1532"/>
        <v>4.9017752895892219E-2</v>
      </c>
      <c r="F3131" s="3">
        <f t="shared" si="1533"/>
        <v>0.44193591518248226</v>
      </c>
      <c r="G3131" s="7">
        <f t="shared" si="1534"/>
        <v>3.0327228746611511E-3</v>
      </c>
      <c r="H3131" s="3">
        <f t="shared" si="1535"/>
        <v>0.25080845707618493</v>
      </c>
      <c r="I3131" s="3">
        <f t="shared" si="1536"/>
        <v>4.7232338046962141E-2</v>
      </c>
      <c r="J3131" s="3">
        <f t="shared" si="1537"/>
        <v>0.73816766195303785</v>
      </c>
      <c r="K3131" s="3">
        <f t="shared" si="1540"/>
        <v>6.6404633286429066E-2</v>
      </c>
      <c r="L3131" s="7">
        <f t="shared" si="1541"/>
        <v>3.2866161487778373E-4</v>
      </c>
      <c r="M3131" s="7">
        <f t="shared" si="1543"/>
        <v>4.0205055665740001E-5</v>
      </c>
      <c r="N3131" s="3">
        <f t="shared" si="1538"/>
        <v>1.2910333469023331E-4</v>
      </c>
      <c r="O3131" s="3">
        <f t="shared" si="1544"/>
        <v>0.25149016983038186</v>
      </c>
      <c r="P3131" s="3">
        <f t="shared" si="1542"/>
        <v>0.2516192731650721</v>
      </c>
    </row>
    <row r="3132" spans="1:16" x14ac:dyDescent="0.25">
      <c r="A3132" s="8">
        <f t="shared" si="1539"/>
        <v>0.24818114224596738</v>
      </c>
      <c r="B3132" s="8">
        <f t="shared" si="1529"/>
        <v>1.8188577540326212E-3</v>
      </c>
      <c r="C3132" s="8">
        <f t="shared" si="1530"/>
        <v>0.34159961981553844</v>
      </c>
      <c r="D3132" s="8">
        <f t="shared" si="1531"/>
        <v>5.1600827611207167E-5</v>
      </c>
      <c r="E3132" s="8">
        <f t="shared" si="1532"/>
        <v>4.9035899172388792E-2</v>
      </c>
      <c r="F3132" s="3">
        <f t="shared" si="1533"/>
        <v>0.44177237191222479</v>
      </c>
      <c r="G3132" s="7">
        <f t="shared" si="1534"/>
        <v>3.0304787047352958E-3</v>
      </c>
      <c r="H3132" s="3">
        <f t="shared" si="1535"/>
        <v>0.25121162095070265</v>
      </c>
      <c r="I3132" s="3">
        <f t="shared" si="1536"/>
        <v>4.2699952476942304E-2</v>
      </c>
      <c r="J3132" s="3">
        <f t="shared" si="1537"/>
        <v>0.74270004752305763</v>
      </c>
      <c r="K3132" s="3">
        <f t="shared" si="1540"/>
        <v>6.6023826625467449E-2</v>
      </c>
      <c r="L3132" s="7">
        <f t="shared" si="1541"/>
        <v>3.3094583249432854E-4</v>
      </c>
      <c r="M3132" s="7">
        <f t="shared" si="1543"/>
        <v>4.0205055665740001E-5</v>
      </c>
      <c r="N3132" s="3">
        <f t="shared" si="1538"/>
        <v>1.2990281085602397E-4</v>
      </c>
      <c r="O3132" s="3">
        <f t="shared" si="1544"/>
        <v>0.25149016983038186</v>
      </c>
      <c r="P3132" s="3">
        <f t="shared" si="1542"/>
        <v>0.25162007264123787</v>
      </c>
    </row>
    <row r="3133" spans="1:16" x14ac:dyDescent="0.25">
      <c r="A3133" s="8">
        <f t="shared" si="1539"/>
        <v>0.24838536809123499</v>
      </c>
      <c r="B3133" s="8">
        <f t="shared" si="1529"/>
        <v>1.6146319087650129E-3</v>
      </c>
      <c r="C3133" s="8">
        <f t="shared" si="1530"/>
        <v>0.32180689667091711</v>
      </c>
      <c r="D3133" s="8">
        <f t="shared" si="1531"/>
        <v>4.3169376417605872E-5</v>
      </c>
      <c r="E3133" s="8">
        <f t="shared" si="1532"/>
        <v>4.9044330623582391E-2</v>
      </c>
      <c r="F3133" s="3">
        <f t="shared" si="1533"/>
        <v>0.44169642465909481</v>
      </c>
      <c r="G3133" s="7">
        <f t="shared" si="1534"/>
        <v>3.0294368254134688E-3</v>
      </c>
      <c r="H3133" s="3">
        <f t="shared" si="1535"/>
        <v>0.25141480491664847</v>
      </c>
      <c r="I3133" s="3">
        <f t="shared" si="1536"/>
        <v>4.0225862083864639E-2</v>
      </c>
      <c r="J3133" s="3">
        <f t="shared" si="1537"/>
        <v>0.7451741379161354</v>
      </c>
      <c r="K3133" s="3">
        <f t="shared" si="1540"/>
        <v>6.5815932314470652E-2</v>
      </c>
      <c r="L3133" s="7">
        <f t="shared" si="1541"/>
        <v>3.3222577950052057E-4</v>
      </c>
      <c r="M3133" s="7">
        <f t="shared" si="1543"/>
        <v>4.0205055665740001E-5</v>
      </c>
      <c r="N3133" s="3">
        <f t="shared" si="1538"/>
        <v>1.3035079230819119E-4</v>
      </c>
      <c r="O3133" s="3">
        <f t="shared" si="1544"/>
        <v>0.25149016983038186</v>
      </c>
      <c r="P3133" s="3">
        <f t="shared" si="1542"/>
        <v>0.25162052062269002</v>
      </c>
    </row>
    <row r="3134" spans="1:16" x14ac:dyDescent="0.25">
      <c r="A3134" s="8">
        <f t="shared" si="1539"/>
        <v>0.24848822594425576</v>
      </c>
      <c r="B3134" s="8">
        <f t="shared" si="1529"/>
        <v>1.5117740557442361E-3</v>
      </c>
      <c r="C3134" s="8">
        <f t="shared" si="1530"/>
        <v>0.31136666005374414</v>
      </c>
      <c r="D3134" s="8">
        <f t="shared" si="1531"/>
        <v>3.9115567622821732E-5</v>
      </c>
      <c r="E3134" s="8">
        <f t="shared" si="1532"/>
        <v>4.9048384432377176E-2</v>
      </c>
      <c r="F3134" s="3">
        <f t="shared" si="1533"/>
        <v>0.44165991881141747</v>
      </c>
      <c r="G3134" s="7">
        <f t="shared" si="1534"/>
        <v>3.0289360851631655E-3</v>
      </c>
      <c r="H3134" s="3">
        <f t="shared" si="1535"/>
        <v>0.25151716202941893</v>
      </c>
      <c r="I3134" s="3">
        <f t="shared" si="1536"/>
        <v>3.8920832506718017E-2</v>
      </c>
      <c r="J3134" s="3">
        <f t="shared" si="1537"/>
        <v>0.74647916749328203</v>
      </c>
      <c r="K3134" s="3">
        <f t="shared" si="1540"/>
        <v>6.5706300414362984E-2</v>
      </c>
      <c r="L3134" s="7">
        <f t="shared" si="1541"/>
        <v>3.3290986158819515E-4</v>
      </c>
      <c r="M3134" s="7">
        <f t="shared" si="1543"/>
        <v>4.0205055665740001E-5</v>
      </c>
      <c r="N3134" s="3">
        <f t="shared" si="1538"/>
        <v>1.3059022103887729E-4</v>
      </c>
      <c r="O3134" s="3">
        <f t="shared" si="1544"/>
        <v>0.25149016983038186</v>
      </c>
      <c r="P3134" s="3">
        <f t="shared" si="1542"/>
        <v>0.25162076005142076</v>
      </c>
    </row>
    <row r="3135" spans="1:16" x14ac:dyDescent="0.25">
      <c r="A3135" s="8">
        <f t="shared" si="1539"/>
        <v>0.24854002495525668</v>
      </c>
      <c r="B3135" s="8">
        <f t="shared" si="1529"/>
        <v>1.4599750447433224E-3</v>
      </c>
      <c r="C3135" s="8">
        <f t="shared" si="1530"/>
        <v>0.30597526343235426</v>
      </c>
      <c r="D3135" s="8">
        <f t="shared" si="1531"/>
        <v>3.7124836936605881E-5</v>
      </c>
      <c r="E3135" s="8">
        <f t="shared" si="1532"/>
        <v>4.9050375163063396E-2</v>
      </c>
      <c r="F3135" s="3">
        <f t="shared" si="1533"/>
        <v>0.44164199385263114</v>
      </c>
      <c r="G3135" s="7">
        <f t="shared" si="1534"/>
        <v>3.0286902287907994E-3</v>
      </c>
      <c r="H3135" s="3">
        <f t="shared" si="1535"/>
        <v>0.2515687151840475</v>
      </c>
      <c r="I3135" s="3">
        <f t="shared" si="1536"/>
        <v>3.8246907929044283E-2</v>
      </c>
      <c r="J3135" s="3">
        <f t="shared" si="1537"/>
        <v>0.7471530920709557</v>
      </c>
      <c r="K3135" s="3">
        <f t="shared" si="1540"/>
        <v>6.5649698413354315E-2</v>
      </c>
      <c r="L3135" s="7">
        <f t="shared" si="1541"/>
        <v>3.3326547300576668E-4</v>
      </c>
      <c r="M3135" s="7">
        <f t="shared" si="1543"/>
        <v>4.0205055665740001E-5</v>
      </c>
      <c r="N3135" s="3">
        <f t="shared" si="1538"/>
        <v>1.3071468503502733E-4</v>
      </c>
      <c r="O3135" s="3">
        <f t="shared" si="1544"/>
        <v>0.25149016983038186</v>
      </c>
      <c r="P3135" s="3">
        <f t="shared" si="1542"/>
        <v>0.25162088451541686</v>
      </c>
    </row>
    <row r="3136" spans="1:16" x14ac:dyDescent="0.25">
      <c r="A3136" s="8">
        <f t="shared" si="1539"/>
        <v>0.24856610962094136</v>
      </c>
      <c r="B3136" s="8">
        <f t="shared" si="1529"/>
        <v>1.4338903790586388E-3</v>
      </c>
      <c r="C3136" s="8">
        <f t="shared" si="1530"/>
        <v>0.30322429293141262</v>
      </c>
      <c r="D3136" s="8">
        <f t="shared" si="1531"/>
        <v>3.6135492503875863E-5</v>
      </c>
      <c r="E3136" s="8">
        <f t="shared" si="1532"/>
        <v>4.9051364507496122E-2</v>
      </c>
      <c r="F3136" s="3">
        <f t="shared" si="1533"/>
        <v>0.44163308612799879</v>
      </c>
      <c r="G3136" s="7">
        <f t="shared" si="1534"/>
        <v>3.0285680553251613E-3</v>
      </c>
      <c r="H3136" s="3">
        <f t="shared" si="1535"/>
        <v>0.25159467767626653</v>
      </c>
      <c r="I3136" s="3">
        <f t="shared" si="1536"/>
        <v>3.7903036616426578E-2</v>
      </c>
      <c r="J3136" s="3">
        <f t="shared" si="1537"/>
        <v>0.74749696338357341</v>
      </c>
      <c r="K3136" s="3">
        <f t="shared" si="1540"/>
        <v>6.5620821100681473E-2</v>
      </c>
      <c r="L3136" s="7">
        <f t="shared" si="1541"/>
        <v>3.3344753091104381E-4</v>
      </c>
      <c r="M3136" s="7">
        <f t="shared" si="1543"/>
        <v>4.0205055665740001E-5</v>
      </c>
      <c r="N3136" s="3">
        <f t="shared" si="1538"/>
        <v>1.3077840530187432E-4</v>
      </c>
      <c r="O3136" s="3">
        <f t="shared" si="1544"/>
        <v>0.25149016983038186</v>
      </c>
      <c r="P3136" s="3">
        <f t="shared" si="1542"/>
        <v>0.25162094823568376</v>
      </c>
    </row>
    <row r="3137" spans="1:16" x14ac:dyDescent="0.25">
      <c r="A3137" s="8">
        <f t="shared" si="1539"/>
        <v>0.24857924490064998</v>
      </c>
      <c r="B3137" s="8">
        <f t="shared" si="1529"/>
        <v>1.420755099350024E-3</v>
      </c>
      <c r="C3137" s="8">
        <f t="shared" si="1530"/>
        <v>0.30182958690117356</v>
      </c>
      <c r="D3137" s="8">
        <f t="shared" si="1531"/>
        <v>3.5640661707366829E-5</v>
      </c>
      <c r="E3137" s="8">
        <f t="shared" si="1532"/>
        <v>4.9051859338292633E-2</v>
      </c>
      <c r="F3137" s="3">
        <f t="shared" si="1533"/>
        <v>0.44162863097268512</v>
      </c>
      <c r="G3137" s="7">
        <f t="shared" si="1534"/>
        <v>3.028506951782734E-3</v>
      </c>
      <c r="H3137" s="3">
        <f t="shared" si="1535"/>
        <v>0.25160775185243273</v>
      </c>
      <c r="I3137" s="3">
        <f t="shared" si="1536"/>
        <v>3.7728698362646695E-2</v>
      </c>
      <c r="J3137" s="3">
        <f t="shared" si="1537"/>
        <v>0.74767130163735329</v>
      </c>
      <c r="K3137" s="3">
        <f t="shared" si="1540"/>
        <v>6.5606181795224899E-2</v>
      </c>
      <c r="L3137" s="7">
        <f t="shared" si="1541"/>
        <v>3.3353998716538973E-4</v>
      </c>
      <c r="M3137" s="7">
        <f t="shared" si="1543"/>
        <v>4.0205055665740001E-5</v>
      </c>
      <c r="N3137" s="3">
        <f t="shared" si="1538"/>
        <v>1.3081076499089539E-4</v>
      </c>
      <c r="O3137" s="3">
        <f t="shared" si="1544"/>
        <v>0.25149016983038186</v>
      </c>
      <c r="P3137" s="3">
        <f t="shared" si="1542"/>
        <v>0.25162098059537275</v>
      </c>
    </row>
    <row r="3138" spans="1:16" x14ac:dyDescent="0.25">
      <c r="A3138" s="8">
        <f t="shared" si="1539"/>
        <v>0.24858585927211999</v>
      </c>
      <c r="B3138" s="8">
        <f t="shared" si="1529"/>
        <v>1.4141407278800144E-3</v>
      </c>
      <c r="C3138" s="8">
        <f t="shared" si="1530"/>
        <v>0.30112484515844828</v>
      </c>
      <c r="D3138" s="8">
        <f t="shared" si="1531"/>
        <v>3.539234419238247E-5</v>
      </c>
      <c r="E3138" s="8">
        <f t="shared" si="1532"/>
        <v>4.9052107655807614E-2</v>
      </c>
      <c r="F3138" s="3">
        <f t="shared" si="1533"/>
        <v>0.44162639530678965</v>
      </c>
      <c r="G3138" s="7">
        <f t="shared" si="1534"/>
        <v>3.0284762893116276E-3</v>
      </c>
      <c r="H3138" s="3">
        <f t="shared" si="1535"/>
        <v>0.25161433556143159</v>
      </c>
      <c r="I3138" s="3">
        <f t="shared" si="1536"/>
        <v>3.7640605644806036E-2</v>
      </c>
      <c r="J3138" s="3">
        <f t="shared" si="1537"/>
        <v>0.7477593943551939</v>
      </c>
      <c r="K3138" s="3">
        <f t="shared" si="1540"/>
        <v>6.5598784884683542E-2</v>
      </c>
      <c r="L3138" s="7">
        <f t="shared" si="1541"/>
        <v>3.33586744665987E-4</v>
      </c>
      <c r="M3138" s="7">
        <f t="shared" si="1543"/>
        <v>4.0205055665740001E-5</v>
      </c>
      <c r="N3138" s="3">
        <f t="shared" si="1538"/>
        <v>1.3082713011610444E-4</v>
      </c>
      <c r="O3138" s="3">
        <f t="shared" si="1544"/>
        <v>0.25149016983038186</v>
      </c>
      <c r="P3138" s="3">
        <f t="shared" si="1542"/>
        <v>0.25162099696049794</v>
      </c>
    </row>
    <row r="3139" spans="1:16" x14ac:dyDescent="0.25">
      <c r="A3139" s="8">
        <f t="shared" si="1539"/>
        <v>0.24858918997165316</v>
      </c>
      <c r="B3139" s="8">
        <f t="shared" si="1529"/>
        <v>1.4108100283468372E-3</v>
      </c>
      <c r="C3139" s="8">
        <f t="shared" si="1530"/>
        <v>0.30076934858492166</v>
      </c>
      <c r="D3139" s="8">
        <f t="shared" si="1531"/>
        <v>3.5267520928508947E-5</v>
      </c>
      <c r="E3139" s="8">
        <f t="shared" si="1532"/>
        <v>4.9052232479071492E-2</v>
      </c>
      <c r="F3139" s="3">
        <f t="shared" si="1533"/>
        <v>0.4416252714996704</v>
      </c>
      <c r="G3139" s="7">
        <f t="shared" si="1534"/>
        <v>3.0284608761980991E-3</v>
      </c>
      <c r="H3139" s="3">
        <f t="shared" si="1535"/>
        <v>0.25161765084785126</v>
      </c>
      <c r="I3139" s="3">
        <f t="shared" si="1536"/>
        <v>3.7596168573115207E-2</v>
      </c>
      <c r="J3139" s="3">
        <f t="shared" si="1537"/>
        <v>0.74780383142688478</v>
      </c>
      <c r="K3139" s="3">
        <f t="shared" si="1540"/>
        <v>6.5595053699410585E-2</v>
      </c>
      <c r="L3139" s="7">
        <f t="shared" si="1541"/>
        <v>3.3361034085554835E-4</v>
      </c>
      <c r="M3139" s="7">
        <f>M3131</f>
        <v>4.0205055665740001E-5</v>
      </c>
      <c r="N3139" s="3">
        <f t="shared" si="1538"/>
        <v>1.3083538878245091E-4</v>
      </c>
      <c r="O3139" s="3">
        <f>O3131</f>
        <v>0.25149016983038186</v>
      </c>
      <c r="P3139" s="3">
        <f t="shared" si="1542"/>
        <v>0.25162100521916431</v>
      </c>
    </row>
    <row r="3140" spans="1:16" x14ac:dyDescent="0.25">
      <c r="A3140" s="8">
        <f t="shared" si="1539"/>
        <v>0.24859086715730969</v>
      </c>
      <c r="B3140" s="8">
        <f t="shared" si="1529"/>
        <v>1.4091328426903138E-3</v>
      </c>
      <c r="C3140" s="8">
        <f t="shared" si="1530"/>
        <v>0.30059017905878571</v>
      </c>
      <c r="D3140" s="8">
        <f t="shared" si="1531"/>
        <v>3.520472114622265E-5</v>
      </c>
      <c r="E3140" s="8">
        <f t="shared" si="1532"/>
        <v>4.9052295278853776E-2</v>
      </c>
      <c r="F3140" s="3">
        <f t="shared" si="1533"/>
        <v>0.44162470610368343</v>
      </c>
      <c r="G3140" s="7">
        <f t="shared" si="1534"/>
        <v>3.0284531217572167E-3</v>
      </c>
      <c r="H3140" s="3">
        <f t="shared" si="1535"/>
        <v>0.25161932027906692</v>
      </c>
      <c r="I3140" s="3">
        <f t="shared" si="1536"/>
        <v>3.7573772382348214E-2</v>
      </c>
      <c r="J3140" s="3">
        <f t="shared" si="1537"/>
        <v>0.74782622761765172</v>
      </c>
      <c r="K3140" s="3">
        <f t="shared" si="1540"/>
        <v>6.5593173209663375E-2</v>
      </c>
      <c r="L3140" s="7">
        <f t="shared" si="1541"/>
        <v>3.3362223583917089E-4</v>
      </c>
      <c r="M3140" s="7">
        <f t="shared" si="1543"/>
        <v>4.0205055665740001E-5</v>
      </c>
      <c r="N3140" s="3">
        <f t="shared" si="1538"/>
        <v>1.308395520267188E-4</v>
      </c>
      <c r="O3140" s="3">
        <f t="shared" si="1544"/>
        <v>0.25149016983038186</v>
      </c>
      <c r="P3140" s="3">
        <f t="shared" si="1542"/>
        <v>0.25162100938240856</v>
      </c>
    </row>
    <row r="3141" spans="1:16" x14ac:dyDescent="0.25">
      <c r="A3141" s="8">
        <f t="shared" si="1539"/>
        <v>0.24859171170898051</v>
      </c>
      <c r="B3141" s="8">
        <f t="shared" si="1529"/>
        <v>1.4082882910194938E-3</v>
      </c>
      <c r="C3141" s="8">
        <f t="shared" si="1530"/>
        <v>0.30049991759208128</v>
      </c>
      <c r="D3141" s="8">
        <f t="shared" si="1531"/>
        <v>3.5173112196977292E-5</v>
      </c>
      <c r="E3141" s="8">
        <f t="shared" si="1532"/>
        <v>4.9052326887803019E-2</v>
      </c>
      <c r="F3141" s="3">
        <f t="shared" si="1533"/>
        <v>0.44162442152405579</v>
      </c>
      <c r="G3141" s="7">
        <f t="shared" si="1534"/>
        <v>3.0284492187338027E-3</v>
      </c>
      <c r="H3141" s="3">
        <f t="shared" si="1535"/>
        <v>0.25162016092771433</v>
      </c>
      <c r="I3141" s="3">
        <f t="shared" si="1536"/>
        <v>3.756248969901016E-2</v>
      </c>
      <c r="J3141" s="3">
        <f t="shared" si="1537"/>
        <v>0.74783751030098977</v>
      </c>
      <c r="K3141" s="3">
        <f t="shared" si="1540"/>
        <v>6.5592225867435336E-2</v>
      </c>
      <c r="L3141" s="7">
        <f t="shared" si="1541"/>
        <v>3.336282289049623E-4</v>
      </c>
      <c r="M3141" s="7">
        <f t="shared" si="1543"/>
        <v>4.0205055665740001E-5</v>
      </c>
      <c r="N3141" s="3">
        <f t="shared" si="1538"/>
        <v>1.308416495997458E-4</v>
      </c>
      <c r="O3141" s="3">
        <f t="shared" si="1544"/>
        <v>0.25149016983038186</v>
      </c>
      <c r="P3141" s="3">
        <f t="shared" si="1542"/>
        <v>0.25162101147998162</v>
      </c>
    </row>
    <row r="3142" spans="1:16" x14ac:dyDescent="0.25">
      <c r="A3142" s="8">
        <f t="shared" si="1539"/>
        <v>0.24859213698511415</v>
      </c>
      <c r="B3142" s="8">
        <f t="shared" si="1529"/>
        <v>1.4078630148858517E-3</v>
      </c>
      <c r="C3142" s="8">
        <f t="shared" si="1530"/>
        <v>0.30045445601420173</v>
      </c>
      <c r="D3142" s="8">
        <f t="shared" si="1531"/>
        <v>3.5157198997425379E-5</v>
      </c>
      <c r="E3142" s="8">
        <f t="shared" si="1532"/>
        <v>4.9052342801002576E-2</v>
      </c>
      <c r="F3142" s="3">
        <f t="shared" si="1533"/>
        <v>0.44162427825551553</v>
      </c>
      <c r="G3142" s="7">
        <f t="shared" si="1534"/>
        <v>3.0284472537997669E-3</v>
      </c>
      <c r="H3142" s="3">
        <f t="shared" si="1535"/>
        <v>0.25162058423891392</v>
      </c>
      <c r="I3142" s="3">
        <f t="shared" si="1536"/>
        <v>3.7556807001775216E-2</v>
      </c>
      <c r="J3142" s="3">
        <f t="shared" si="1537"/>
        <v>0.74784319299822477</v>
      </c>
      <c r="K3142" s="3">
        <f t="shared" si="1540"/>
        <v>6.559174872521574E-2</v>
      </c>
      <c r="L3142" s="7">
        <f t="shared" si="1541"/>
        <v>3.3363124756919662E-4</v>
      </c>
      <c r="M3142" s="7">
        <f t="shared" si="1543"/>
        <v>4.0205055665740001E-5</v>
      </c>
      <c r="N3142" s="3">
        <f t="shared" si="1538"/>
        <v>1.308427061322278E-4</v>
      </c>
      <c r="O3142" s="3">
        <f t="shared" si="1544"/>
        <v>0.25149016983038186</v>
      </c>
      <c r="P3142" s="3">
        <f t="shared" si="1542"/>
        <v>0.25162101253651409</v>
      </c>
    </row>
    <row r="3143" spans="1:16" x14ac:dyDescent="0.25">
      <c r="A3143" s="8">
        <f t="shared" si="1539"/>
        <v>0.24859235113391423</v>
      </c>
      <c r="B3143" s="8">
        <f t="shared" si="1529"/>
        <v>1.40764886608577E-3</v>
      </c>
      <c r="C3143" s="8">
        <f t="shared" si="1530"/>
        <v>0.30043156114485159</v>
      </c>
      <c r="D3143" s="8">
        <f t="shared" si="1531"/>
        <v>3.5149186772870551E-5</v>
      </c>
      <c r="E3143" s="8">
        <f t="shared" si="1532"/>
        <v>4.9052350813227126E-2</v>
      </c>
      <c r="F3143" s="3">
        <f t="shared" si="1533"/>
        <v>0.44162420612048381</v>
      </c>
      <c r="G3143" s="7">
        <f t="shared" si="1534"/>
        <v>3.0284462644650238E-3</v>
      </c>
      <c r="H3143" s="3">
        <f t="shared" si="1535"/>
        <v>0.25162079739837928</v>
      </c>
      <c r="I3143" s="3">
        <f t="shared" si="1536"/>
        <v>3.7553945143106449E-2</v>
      </c>
      <c r="J3143" s="3">
        <f t="shared" si="1537"/>
        <v>0.74784605485689348</v>
      </c>
      <c r="K3143" s="3">
        <f t="shared" si="1540"/>
        <v>6.5591508432325279E-2</v>
      </c>
      <c r="L3143" s="7">
        <f t="shared" si="1541"/>
        <v>3.3363276783798801E-4</v>
      </c>
      <c r="M3143" s="7">
        <f t="shared" si="1543"/>
        <v>4.0205055665740001E-5</v>
      </c>
      <c r="N3143" s="3">
        <f t="shared" si="1538"/>
        <v>1.3084323822630479E-4</v>
      </c>
      <c r="O3143" s="3">
        <f t="shared" si="1544"/>
        <v>0.25149016983038186</v>
      </c>
      <c r="P3143" s="3">
        <f t="shared" si="1542"/>
        <v>0.25162101306860818</v>
      </c>
    </row>
    <row r="3144" spans="1:16" x14ac:dyDescent="0.25">
      <c r="A3144" s="8">
        <f t="shared" si="1539"/>
        <v>0.24859245896902868</v>
      </c>
      <c r="B3144" s="8">
        <f t="shared" si="1529"/>
        <v>1.407541030971321E-3</v>
      </c>
      <c r="C3144" s="8">
        <f t="shared" si="1530"/>
        <v>0.30042003172587783</v>
      </c>
      <c r="D3144" s="8">
        <f t="shared" si="1531"/>
        <v>3.5145152428403981E-5</v>
      </c>
      <c r="E3144" s="8">
        <f t="shared" si="1532"/>
        <v>4.9052354847571596E-2</v>
      </c>
      <c r="F3144" s="3">
        <f t="shared" si="1533"/>
        <v>0.44162416979879893</v>
      </c>
      <c r="G3144" s="7">
        <f t="shared" si="1534"/>
        <v>3.0284457663117756E-3</v>
      </c>
      <c r="H3144" s="3">
        <f t="shared" si="1535"/>
        <v>0.25162090473534043</v>
      </c>
      <c r="I3144" s="3">
        <f t="shared" si="1536"/>
        <v>3.7552503965734729E-2</v>
      </c>
      <c r="J3144" s="3">
        <f t="shared" si="1537"/>
        <v>0.74784749603426526</v>
      </c>
      <c r="K3144" s="3">
        <f t="shared" si="1540"/>
        <v>6.5591387425497361E-2</v>
      </c>
      <c r="L3144" s="7">
        <f t="shared" si="1541"/>
        <v>3.336335334268872E-4</v>
      </c>
      <c r="M3144" s="7">
        <f t="shared" si="1543"/>
        <v>4.0205055665740001E-5</v>
      </c>
      <c r="N3144" s="3">
        <f t="shared" si="1538"/>
        <v>1.308435061824195E-4</v>
      </c>
      <c r="O3144" s="3">
        <f t="shared" si="1544"/>
        <v>0.25149016983038186</v>
      </c>
      <c r="P3144" s="3">
        <f t="shared" si="1542"/>
        <v>0.25162101333656428</v>
      </c>
    </row>
    <row r="3145" spans="1:16" x14ac:dyDescent="0.25">
      <c r="A3145" s="8">
        <f t="shared" si="1539"/>
        <v>0.2485925132696406</v>
      </c>
      <c r="B3145" s="8">
        <f t="shared" si="1529"/>
        <v>1.4074867303593974E-3</v>
      </c>
      <c r="C3145" s="8">
        <f t="shared" si="1530"/>
        <v>0.30041422589504618</v>
      </c>
      <c r="D3145" s="8">
        <f t="shared" si="1531"/>
        <v>3.5143120983437311E-5</v>
      </c>
      <c r="E3145" s="8">
        <f t="shared" si="1532"/>
        <v>4.9052356879016559E-2</v>
      </c>
      <c r="F3145" s="3">
        <f t="shared" si="1533"/>
        <v>0.44162415150945972</v>
      </c>
      <c r="G3145" s="7">
        <f t="shared" si="1534"/>
        <v>3.0284455154728292E-3</v>
      </c>
      <c r="H3145" s="3">
        <f t="shared" si="1535"/>
        <v>0.25162095878511342</v>
      </c>
      <c r="I3145" s="3">
        <f t="shared" si="1536"/>
        <v>3.7551778236880773E-2</v>
      </c>
      <c r="J3145" s="3">
        <f t="shared" si="1537"/>
        <v>0.74784822176311927</v>
      </c>
      <c r="K3145" s="3">
        <f t="shared" si="1540"/>
        <v>6.559132649051598E-2</v>
      </c>
      <c r="L3145" s="7">
        <f t="shared" si="1541"/>
        <v>3.3363391895460095E-4</v>
      </c>
      <c r="M3145" s="7">
        <f t="shared" si="1543"/>
        <v>4.0205055665740001E-5</v>
      </c>
      <c r="N3145" s="3">
        <f t="shared" si="1538"/>
        <v>1.3084364111711933E-4</v>
      </c>
      <c r="O3145" s="3">
        <f t="shared" si="1544"/>
        <v>0.25149016983038186</v>
      </c>
      <c r="P3145" s="3">
        <f t="shared" si="1542"/>
        <v>0.25162101347149896</v>
      </c>
    </row>
    <row r="3146" spans="1:16" x14ac:dyDescent="0.25">
      <c r="A3146" s="8">
        <f t="shared" si="1539"/>
        <v>0.24859254061283337</v>
      </c>
      <c r="B3146" s="8">
        <f t="shared" si="1529"/>
        <v>1.4074593871666319E-3</v>
      </c>
      <c r="C3146" s="8">
        <f t="shared" si="1530"/>
        <v>0.30041130231398316</v>
      </c>
      <c r="D3146" s="8">
        <f t="shared" si="1531"/>
        <v>3.5142098059598795E-5</v>
      </c>
      <c r="E3146" s="8">
        <f t="shared" si="1532"/>
        <v>4.9052357901940402E-2</v>
      </c>
      <c r="F3146" s="3">
        <f t="shared" si="1533"/>
        <v>0.44162414229995595</v>
      </c>
      <c r="G3146" s="7">
        <f t="shared" si="1534"/>
        <v>3.0284453891641569E-3</v>
      </c>
      <c r="H3146" s="3">
        <f t="shared" si="1535"/>
        <v>0.2516209860019975</v>
      </c>
      <c r="I3146" s="3">
        <f t="shared" si="1536"/>
        <v>3.7551412789247895E-2</v>
      </c>
      <c r="J3146" s="3">
        <f t="shared" si="1537"/>
        <v>0.74784858721075209</v>
      </c>
      <c r="K3146" s="3">
        <f t="shared" si="1540"/>
        <v>6.559129580613475E-2</v>
      </c>
      <c r="L3146" s="7">
        <f t="shared" si="1541"/>
        <v>3.3363411309140931E-4</v>
      </c>
      <c r="M3146" s="7">
        <f t="shared" si="1543"/>
        <v>4.0205055665740001E-5</v>
      </c>
      <c r="N3146" s="3">
        <f t="shared" si="1538"/>
        <v>1.3084370906500225E-4</v>
      </c>
      <c r="O3146" s="3">
        <f t="shared" si="1544"/>
        <v>0.25149016983038186</v>
      </c>
      <c r="P3146" s="3">
        <f t="shared" si="1542"/>
        <v>0.25162101353944688</v>
      </c>
    </row>
    <row r="3147" spans="1:16" x14ac:dyDescent="0.25">
      <c r="A3147" s="8">
        <f t="shared" si="1539"/>
        <v>0.24859255438155806</v>
      </c>
      <c r="B3147" s="8">
        <f t="shared" si="1529"/>
        <v>1.4074456184419437E-3</v>
      </c>
      <c r="C3147" s="8">
        <f t="shared" si="1530"/>
        <v>0.30040983012763744</v>
      </c>
      <c r="D3147" s="8">
        <f t="shared" si="1531"/>
        <v>3.5141582967796684E-5</v>
      </c>
      <c r="E3147" s="8">
        <f t="shared" si="1532"/>
        <v>4.9052358417032205E-2</v>
      </c>
      <c r="F3147" s="3">
        <f t="shared" si="1533"/>
        <v>0.44162413766252395</v>
      </c>
      <c r="G3147" s="7">
        <f t="shared" si="1534"/>
        <v>3.0284453255616135E-3</v>
      </c>
      <c r="H3147" s="3">
        <f t="shared" si="1535"/>
        <v>0.25162099970711965</v>
      </c>
      <c r="I3147" s="3">
        <f t="shared" si="1536"/>
        <v>3.7551228765954681E-2</v>
      </c>
      <c r="J3147" s="3">
        <f t="shared" si="1537"/>
        <v>0.74784877123404536</v>
      </c>
      <c r="K3147" s="3">
        <f t="shared" si="1540"/>
        <v>6.5591280354836426E-2</v>
      </c>
      <c r="L3147" s="7">
        <f t="shared" si="1541"/>
        <v>3.3363421085030729E-4</v>
      </c>
      <c r="M3147" s="7">
        <f t="shared" si="1543"/>
        <v>4.0205055665740001E-5</v>
      </c>
      <c r="N3147" s="3">
        <f t="shared" si="1538"/>
        <v>1.3084374328061653E-4</v>
      </c>
      <c r="O3147" s="3">
        <f t="shared" si="1544"/>
        <v>0.25149016983038186</v>
      </c>
      <c r="P3147" s="3">
        <f t="shared" si="1542"/>
        <v>0.25162101357366246</v>
      </c>
    </row>
    <row r="3148" spans="1:16" x14ac:dyDescent="0.25">
      <c r="A3148" s="8">
        <f t="shared" si="1539"/>
        <v>0.24859256131482946</v>
      </c>
      <c r="B3148" s="8">
        <f t="shared" si="1529"/>
        <v>1.4074386851705423E-3</v>
      </c>
      <c r="C3148" s="8">
        <f t="shared" si="1530"/>
        <v>0.30040908880227546</v>
      </c>
      <c r="D3148" s="8">
        <f t="shared" si="1531"/>
        <v>3.5141323593142551E-5</v>
      </c>
      <c r="E3148" s="8">
        <f t="shared" si="1532"/>
        <v>4.9052358676406858E-2</v>
      </c>
      <c r="F3148" s="3">
        <f t="shared" si="1533"/>
        <v>0.44162413532734357</v>
      </c>
      <c r="G3148" s="7">
        <f t="shared" si="1534"/>
        <v>3.0284452935345316E-3</v>
      </c>
      <c r="H3148" s="3">
        <f t="shared" si="1535"/>
        <v>0.25162100660836401</v>
      </c>
      <c r="I3148" s="3">
        <f t="shared" si="1536"/>
        <v>3.7551136100284432E-2</v>
      </c>
      <c r="J3148" s="3">
        <f t="shared" si="1537"/>
        <v>0.74784886389971561</v>
      </c>
      <c r="K3148" s="3">
        <f t="shared" si="1540"/>
        <v>6.5591272574273302E-2</v>
      </c>
      <c r="L3148" s="7">
        <f t="shared" si="1541"/>
        <v>3.3363426007723749E-4</v>
      </c>
      <c r="M3148" s="7">
        <f t="shared" si="1543"/>
        <v>4.0205055665740001E-5</v>
      </c>
      <c r="N3148" s="3">
        <f t="shared" si="1538"/>
        <v>1.308437605100421E-4</v>
      </c>
      <c r="O3148" s="3">
        <f t="shared" si="1544"/>
        <v>0.25149016983038186</v>
      </c>
      <c r="P3148" s="3">
        <f t="shared" si="1542"/>
        <v>0.2516210135908919</v>
      </c>
    </row>
    <row r="3149" spans="1:16" x14ac:dyDescent="0.25">
      <c r="A3149" s="8">
        <f t="shared" si="1539"/>
        <v>0.2485925648060934</v>
      </c>
      <c r="B3149" s="8">
        <f t="shared" si="1529"/>
        <v>1.4074351939065977E-3</v>
      </c>
      <c r="C3149" s="8">
        <f t="shared" si="1530"/>
        <v>0.30040871550558412</v>
      </c>
      <c r="D3149" s="8">
        <f t="shared" si="1531"/>
        <v>3.5141192984709628E-5</v>
      </c>
      <c r="E3149" s="8">
        <f t="shared" si="1532"/>
        <v>4.9052358807015292E-2</v>
      </c>
      <c r="F3149" s="3">
        <f t="shared" si="1533"/>
        <v>0.44162413415146051</v>
      </c>
      <c r="G3149" s="7">
        <f t="shared" si="1534"/>
        <v>3.0284452774072541E-3</v>
      </c>
      <c r="H3149" s="3">
        <f t="shared" si="1535"/>
        <v>0.25162101008350063</v>
      </c>
      <c r="I3149" s="3">
        <f t="shared" si="1536"/>
        <v>3.7551089438198015E-2</v>
      </c>
      <c r="J3149" s="3">
        <f t="shared" si="1537"/>
        <v>0.74784891056180203</v>
      </c>
      <c r="K3149" s="3">
        <f t="shared" si="1540"/>
        <v>6.5591268656346624E-2</v>
      </c>
      <c r="L3149" s="7">
        <f t="shared" si="1541"/>
        <v>3.3363428486562243E-4</v>
      </c>
      <c r="M3149" s="7">
        <f t="shared" si="1543"/>
        <v>4.0205055665740001E-5</v>
      </c>
      <c r="N3149" s="3">
        <f t="shared" si="1538"/>
        <v>1.3084376918597686E-4</v>
      </c>
      <c r="O3149" s="3">
        <f t="shared" si="1544"/>
        <v>0.25149016983038186</v>
      </c>
      <c r="P3149" s="3">
        <f t="shared" si="1542"/>
        <v>0.25162101359956784</v>
      </c>
    </row>
    <row r="3150" spans="1:16" x14ac:dyDescent="0.25">
      <c r="A3150" s="8">
        <f t="shared" si="1539"/>
        <v>0.24859256656412701</v>
      </c>
      <c r="B3150" s="8">
        <f t="shared" si="1529"/>
        <v>1.4074334358729901E-3</v>
      </c>
      <c r="C3150" s="8">
        <f t="shared" si="1530"/>
        <v>0.3004085275310433</v>
      </c>
      <c r="D3150" s="8">
        <f t="shared" si="1531"/>
        <v>3.514112721660816E-5</v>
      </c>
      <c r="E3150" s="8">
        <f t="shared" si="1532"/>
        <v>4.9052358872783391E-2</v>
      </c>
      <c r="F3150" s="3">
        <f t="shared" si="1533"/>
        <v>0.4416241335593426</v>
      </c>
      <c r="G3150" s="7">
        <f t="shared" si="1534"/>
        <v>3.0284452692863366E-3</v>
      </c>
      <c r="H3150" s="3">
        <f t="shared" si="1535"/>
        <v>0.25162101183341334</v>
      </c>
      <c r="I3150" s="3">
        <f t="shared" si="1536"/>
        <v>3.7551065941380413E-2</v>
      </c>
      <c r="J3150" s="3">
        <f t="shared" si="1537"/>
        <v>0.74784893405861963</v>
      </c>
      <c r="K3150" s="3">
        <f t="shared" si="1540"/>
        <v>6.5591266683464253E-2</v>
      </c>
      <c r="L3150" s="7">
        <f t="shared" si="1541"/>
        <v>3.3363429734788245E-4</v>
      </c>
      <c r="M3150" s="7">
        <f t="shared" si="1543"/>
        <v>4.0205055665740001E-5</v>
      </c>
      <c r="N3150" s="3">
        <f t="shared" si="1538"/>
        <v>1.3084377355476786E-4</v>
      </c>
      <c r="O3150" s="3">
        <f t="shared" si="1544"/>
        <v>0.25149016983038186</v>
      </c>
      <c r="P3150" s="3">
        <f t="shared" si="1542"/>
        <v>0.25162101360393663</v>
      </c>
    </row>
    <row r="3151" spans="1:16" x14ac:dyDescent="0.25">
      <c r="A3151" s="8">
        <f t="shared" si="1539"/>
        <v>0.24859256744938865</v>
      </c>
      <c r="B3151" s="8">
        <f t="shared" si="1529"/>
        <v>1.4074325506113483E-3</v>
      </c>
      <c r="C3151" s="8">
        <f t="shared" si="1530"/>
        <v>0.30040843287601104</v>
      </c>
      <c r="D3151" s="8">
        <f t="shared" si="1531"/>
        <v>3.5141094098953708E-5</v>
      </c>
      <c r="E3151" s="8">
        <f t="shared" si="1532"/>
        <v>4.9052358905901046E-2</v>
      </c>
      <c r="F3151" s="3">
        <f t="shared" si="1533"/>
        <v>0.4416241332611805</v>
      </c>
      <c r="G3151" s="7">
        <f t="shared" si="1534"/>
        <v>3.0284452651970326E-3</v>
      </c>
      <c r="H3151" s="3">
        <f t="shared" si="1535"/>
        <v>0.2516210127145857</v>
      </c>
      <c r="I3151" s="3">
        <f t="shared" si="1536"/>
        <v>3.7551054109501381E-2</v>
      </c>
      <c r="J3151" s="3">
        <f t="shared" si="1537"/>
        <v>0.74784894589049866</v>
      </c>
      <c r="K3151" s="3">
        <f t="shared" si="1540"/>
        <v>6.5591265690014597E-2</v>
      </c>
      <c r="L3151" s="7">
        <f t="shared" si="1541"/>
        <v>3.3363430363335519E-4</v>
      </c>
      <c r="M3151" s="7">
        <f t="shared" si="1543"/>
        <v>4.0205055665740001E-5</v>
      </c>
      <c r="N3151" s="3">
        <f t="shared" si="1538"/>
        <v>1.3084377575468332E-4</v>
      </c>
      <c r="O3151" s="3">
        <f t="shared" si="1544"/>
        <v>0.25149016983038186</v>
      </c>
      <c r="P3151" s="3">
        <f t="shared" si="1542"/>
        <v>0.25162101360613653</v>
      </c>
    </row>
    <row r="3152" spans="1:16" x14ac:dyDescent="0.25">
      <c r="A3152" s="8">
        <f t="shared" si="1539"/>
        <v>0.24859256789516407</v>
      </c>
      <c r="B3152" s="8">
        <f t="shared" si="1529"/>
        <v>1.4074321048359317E-3</v>
      </c>
      <c r="C3152" s="8">
        <f t="shared" si="1530"/>
        <v>0.30040838521225322</v>
      </c>
      <c r="D3152" s="8">
        <f t="shared" si="1531"/>
        <v>3.5141077422490546E-5</v>
      </c>
      <c r="E3152" s="8">
        <f t="shared" si="1532"/>
        <v>4.9052358922577512E-2</v>
      </c>
      <c r="F3152" s="3">
        <f t="shared" si="1533"/>
        <v>0.44162413311104032</v>
      </c>
      <c r="G3152" s="7">
        <f t="shared" si="1534"/>
        <v>3.0284452631378547E-3</v>
      </c>
      <c r="H3152" s="3">
        <f t="shared" si="1535"/>
        <v>0.25162101315830193</v>
      </c>
      <c r="I3152" s="3">
        <f t="shared" si="1536"/>
        <v>3.7551048151531652E-2</v>
      </c>
      <c r="J3152" s="3">
        <f t="shared" si="1537"/>
        <v>0.74784895184846834</v>
      </c>
      <c r="K3152" s="3">
        <f t="shared" si="1540"/>
        <v>6.5591265189760758E-2</v>
      </c>
      <c r="L3152" s="7">
        <f t="shared" si="1541"/>
        <v>3.3363430679841943E-4</v>
      </c>
      <c r="M3152" s="7">
        <f t="shared" si="1543"/>
        <v>4.0205055665740001E-5</v>
      </c>
      <c r="N3152" s="3">
        <f t="shared" si="1538"/>
        <v>1.308437768624558E-4</v>
      </c>
      <c r="O3152" s="3">
        <f t="shared" si="1544"/>
        <v>0.25149016983038186</v>
      </c>
      <c r="P3152" s="3">
        <f t="shared" si="1542"/>
        <v>0.25162101360724431</v>
      </c>
    </row>
    <row r="3154" spans="1:16" x14ac:dyDescent="0.25">
      <c r="A3154" s="5" t="s">
        <v>75</v>
      </c>
      <c r="B3154" s="5"/>
      <c r="C3154" s="5"/>
      <c r="D3154" s="5"/>
      <c r="E3154" s="5"/>
      <c r="F3154">
        <f>F3121+1</f>
        <v>96</v>
      </c>
      <c r="G3154" t="s">
        <v>76</v>
      </c>
      <c r="H3154">
        <f>D$18/100</f>
        <v>0.7</v>
      </c>
      <c r="K3154" t="s">
        <v>15</v>
      </c>
    </row>
    <row r="3155" spans="1:16" x14ac:dyDescent="0.25">
      <c r="A3155" s="1" t="s">
        <v>82</v>
      </c>
      <c r="B3155" s="1" t="s">
        <v>182</v>
      </c>
      <c r="C3155" s="1" t="s">
        <v>183</v>
      </c>
      <c r="D3155" s="1" t="s">
        <v>184</v>
      </c>
      <c r="E3155" s="1" t="s">
        <v>185</v>
      </c>
      <c r="F3155" s="1" t="s">
        <v>79</v>
      </c>
      <c r="G3155" s="1" t="s">
        <v>81</v>
      </c>
      <c r="H3155" s="1" t="s">
        <v>84</v>
      </c>
      <c r="I3155" s="1" t="s">
        <v>60</v>
      </c>
      <c r="J3155" s="1" t="s">
        <v>187</v>
      </c>
      <c r="K3155" s="1" t="s">
        <v>86</v>
      </c>
      <c r="L3155" s="1" t="s">
        <v>88</v>
      </c>
      <c r="M3155" s="1" t="s">
        <v>88</v>
      </c>
      <c r="N3155" s="1" t="s">
        <v>90</v>
      </c>
      <c r="O3155" s="1" t="s">
        <v>92</v>
      </c>
      <c r="P3155" s="1" t="s">
        <v>92</v>
      </c>
    </row>
    <row r="3156" spans="1:16" x14ac:dyDescent="0.25">
      <c r="A3156" s="1" t="s">
        <v>77</v>
      </c>
      <c r="B3156" s="1" t="s">
        <v>10</v>
      </c>
      <c r="C3156" s="1" t="s">
        <v>57</v>
      </c>
      <c r="D3156" s="1" t="s">
        <v>59</v>
      </c>
      <c r="E3156" s="1" t="s">
        <v>186</v>
      </c>
      <c r="F3156" s="1" t="s">
        <v>78</v>
      </c>
      <c r="G3156" s="1" t="s">
        <v>80</v>
      </c>
      <c r="H3156" s="1" t="s">
        <v>83</v>
      </c>
      <c r="I3156" s="1" t="s">
        <v>61</v>
      </c>
      <c r="J3156" s="1" t="s">
        <v>188</v>
      </c>
      <c r="K3156" s="1" t="s">
        <v>85</v>
      </c>
      <c r="L3156" s="1" t="s">
        <v>87</v>
      </c>
      <c r="M3156" s="1" t="s">
        <v>28</v>
      </c>
      <c r="N3156" s="1" t="s">
        <v>89</v>
      </c>
      <c r="O3156" s="1" t="s">
        <v>32</v>
      </c>
      <c r="P3156" s="1" t="s">
        <v>91</v>
      </c>
    </row>
    <row r="3157" spans="1:16" x14ac:dyDescent="0.25">
      <c r="A3157" s="1" t="s">
        <v>0</v>
      </c>
      <c r="B3157" s="1" t="s">
        <v>0</v>
      </c>
      <c r="C3157" s="1" t="s">
        <v>97</v>
      </c>
      <c r="D3157" s="1" t="s">
        <v>17</v>
      </c>
      <c r="E3157" s="1" t="s">
        <v>17</v>
      </c>
      <c r="F3157" s="1" t="s">
        <v>22</v>
      </c>
      <c r="G3157" s="1" t="s">
        <v>0</v>
      </c>
      <c r="H3157" s="1" t="s">
        <v>0</v>
      </c>
      <c r="I3157" s="1" t="s">
        <v>0</v>
      </c>
      <c r="J3157" s="1" t="s">
        <v>0</v>
      </c>
      <c r="K3157" s="1" t="s">
        <v>0</v>
      </c>
      <c r="L3157" s="1" t="s">
        <v>20</v>
      </c>
      <c r="M3157" s="1" t="s">
        <v>20</v>
      </c>
      <c r="N3157" s="1" t="s">
        <v>0</v>
      </c>
      <c r="O3157" s="1" t="s">
        <v>0</v>
      </c>
      <c r="P3157" s="1" t="s">
        <v>0</v>
      </c>
    </row>
    <row r="3158" spans="1:16" x14ac:dyDescent="0.25">
      <c r="A3158" s="8">
        <v>0.2</v>
      </c>
      <c r="B3158" s="8">
        <f t="shared" ref="B3158:B3185" si="1545">IF(A3158&lt;$D$24,A3158,2*$D$24-A3158)</f>
        <v>4.9999999999999989E-2</v>
      </c>
      <c r="C3158" s="8">
        <f t="shared" ref="C3158:C3185" si="1546">2*ACOS(($D$24-B3158)/$D$24)</f>
        <v>1.8545904360032242</v>
      </c>
      <c r="D3158" s="8">
        <f t="shared" ref="D3158:D3185" si="1547">$D$24^2*(C3158-SIN(C3158))/2</f>
        <v>6.9889877812751881E-3</v>
      </c>
      <c r="E3158" s="8">
        <f t="shared" ref="E3158:E3185" si="1548">IF(A3158&lt;$D$24,D3158,3.1416*($D$24)^2-D3158)</f>
        <v>4.2098512218724814E-2</v>
      </c>
      <c r="F3158" s="3">
        <f t="shared" ref="F3158:F3185" si="1549">$D$19/E3158</f>
        <v>0.51457175906087338</v>
      </c>
      <c r="G3158" s="7">
        <f t="shared" ref="G3158:G3185" si="1550">F3158^2/(2*32.2)</f>
        <v>4.1115542736490911E-3</v>
      </c>
      <c r="H3158" s="3">
        <f t="shared" ref="H3158:H3185" si="1551">A3158+G3158</f>
        <v>0.2041115542736491</v>
      </c>
      <c r="I3158" s="3">
        <f t="shared" ref="I3158:I3185" si="1552">$D$24*C3158</f>
        <v>0.23182380450040302</v>
      </c>
      <c r="J3158" s="3">
        <f t="shared" ref="J3158:J3185" si="1553">IF(A3158&lt;$D$24,I3158,(2*3.1416*$D$24-I3158))</f>
        <v>0.55357619549959702</v>
      </c>
      <c r="K3158" s="3">
        <f>E3158/J3158</f>
        <v>7.6048270429568104E-2</v>
      </c>
      <c r="L3158" s="7">
        <f>($D$21^2)*(F3158^2)/(($D$20^2)*(K3158^1.333))</f>
        <v>3.7189525515176188E-4</v>
      </c>
      <c r="M3158" s="7">
        <f>D3141</f>
        <v>3.5173112196977292E-5</v>
      </c>
      <c r="N3158" s="3">
        <f t="shared" ref="N3158:N3185" si="1554">((M3158+L3158)/2)*D$30</f>
        <v>1.4247392857205871E-4</v>
      </c>
      <c r="O3158" s="3">
        <f>H3152</f>
        <v>0.25162101315830193</v>
      </c>
      <c r="P3158" s="3">
        <f>N3158+O3158</f>
        <v>0.25176348708687402</v>
      </c>
    </row>
    <row r="3159" spans="1:16" x14ac:dyDescent="0.25">
      <c r="A3159" s="8">
        <f t="shared" ref="A3159:A3185" si="1555">A3158+(P3158-H3158)/2</f>
        <v>0.22382596640661245</v>
      </c>
      <c r="B3159" s="8">
        <f t="shared" si="1545"/>
        <v>2.6174033593387547E-2</v>
      </c>
      <c r="C3159" s="8">
        <f t="shared" si="1546"/>
        <v>1.3179909263775955</v>
      </c>
      <c r="D3159" s="8">
        <f t="shared" si="1547"/>
        <v>2.7326279978631155E-3</v>
      </c>
      <c r="E3159" s="8">
        <f t="shared" si="1548"/>
        <v>4.6354872002136886E-2</v>
      </c>
      <c r="F3159" s="3">
        <f t="shared" si="1549"/>
        <v>0.46732316476326979</v>
      </c>
      <c r="G3159" s="7">
        <f t="shared" si="1550"/>
        <v>3.3911636696328912E-3</v>
      </c>
      <c r="H3159" s="3">
        <f t="shared" si="1551"/>
        <v>0.22721713007624533</v>
      </c>
      <c r="I3159" s="3">
        <f t="shared" si="1552"/>
        <v>0.16474886579719944</v>
      </c>
      <c r="J3159" s="3">
        <f t="shared" si="1553"/>
        <v>0.62065113420280049</v>
      </c>
      <c r="K3159" s="3">
        <f t="shared" ref="K3159:K3185" si="1556">E3159/J3159</f>
        <v>7.4687484558741218E-2</v>
      </c>
      <c r="L3159" s="7">
        <f t="shared" ref="L3159:L3185" si="1557">($D$21^2)*(F3159^2)/(($D$20^2)*(K3159^1.333))</f>
        <v>3.1420717038457455E-4</v>
      </c>
      <c r="M3159" s="7">
        <f>M3158</f>
        <v>3.5173112196977292E-5</v>
      </c>
      <c r="N3159" s="3">
        <f t="shared" si="1554"/>
        <v>1.2228309890354315E-4</v>
      </c>
      <c r="O3159" s="3">
        <f>O3158</f>
        <v>0.25162101315830193</v>
      </c>
      <c r="P3159" s="3">
        <f t="shared" ref="P3159:P3185" si="1558">N3159+O3159</f>
        <v>0.25174329625720548</v>
      </c>
    </row>
    <row r="3160" spans="1:16" x14ac:dyDescent="0.25">
      <c r="A3160" s="8">
        <f t="shared" si="1555"/>
        <v>0.23608904949709253</v>
      </c>
      <c r="B3160" s="8">
        <f t="shared" si="1545"/>
        <v>1.3910950502907471E-2</v>
      </c>
      <c r="C3160" s="8">
        <f t="shared" si="1546"/>
        <v>0.95253471631673392</v>
      </c>
      <c r="D3160" s="8">
        <f t="shared" si="1547"/>
        <v>1.0753705038852807E-3</v>
      </c>
      <c r="E3160" s="8">
        <f t="shared" si="1548"/>
        <v>4.8012129496114719E-2</v>
      </c>
      <c r="F3160" s="3">
        <f t="shared" si="1549"/>
        <v>0.45119234896648158</v>
      </c>
      <c r="G3160" s="7">
        <f t="shared" si="1550"/>
        <v>3.1610952758678768E-3</v>
      </c>
      <c r="H3160" s="3">
        <f t="shared" si="1551"/>
        <v>0.23925014477296042</v>
      </c>
      <c r="I3160" s="3">
        <f t="shared" si="1552"/>
        <v>0.11906683953959174</v>
      </c>
      <c r="J3160" s="3">
        <f t="shared" si="1553"/>
        <v>0.66633316046040825</v>
      </c>
      <c r="K3160" s="3">
        <f t="shared" si="1556"/>
        <v>7.2054240048537208E-2</v>
      </c>
      <c r="L3160" s="7">
        <f t="shared" si="1557"/>
        <v>3.0724450058197293E-4</v>
      </c>
      <c r="M3160" s="7">
        <f t="shared" ref="M3160:M3185" si="1559">M3159</f>
        <v>3.5173112196977292E-5</v>
      </c>
      <c r="N3160" s="3">
        <f t="shared" si="1554"/>
        <v>1.1984616447263257E-4</v>
      </c>
      <c r="O3160" s="3">
        <f t="shared" ref="O3160:O3185" si="1560">O3159</f>
        <v>0.25162101315830193</v>
      </c>
      <c r="P3160" s="3">
        <f t="shared" si="1558"/>
        <v>0.25174085932277457</v>
      </c>
    </row>
    <row r="3161" spans="1:16" x14ac:dyDescent="0.25">
      <c r="A3161" s="8">
        <f t="shared" si="1555"/>
        <v>0.24233440677199961</v>
      </c>
      <c r="B3161" s="8">
        <f t="shared" si="1545"/>
        <v>7.6655932280003947E-3</v>
      </c>
      <c r="C3161" s="8">
        <f t="shared" si="1546"/>
        <v>0.70405675798016398</v>
      </c>
      <c r="D3161" s="8">
        <f t="shared" si="1547"/>
        <v>4.432937549692078E-4</v>
      </c>
      <c r="E3161" s="8">
        <f t="shared" si="1548"/>
        <v>4.864420624503079E-2</v>
      </c>
      <c r="F3161" s="3">
        <f t="shared" si="1549"/>
        <v>0.44532961185789383</v>
      </c>
      <c r="G3161" s="7">
        <f t="shared" si="1550"/>
        <v>3.0794792421972414E-3</v>
      </c>
      <c r="H3161" s="3">
        <f t="shared" si="1551"/>
        <v>0.24541388601419684</v>
      </c>
      <c r="I3161" s="3">
        <f t="shared" si="1552"/>
        <v>8.8007094747520498E-2</v>
      </c>
      <c r="J3161" s="3">
        <f t="shared" si="1553"/>
        <v>0.69739290525247943</v>
      </c>
      <c r="K3161" s="3">
        <f t="shared" si="1556"/>
        <v>6.9751507190082426E-2</v>
      </c>
      <c r="L3161" s="7">
        <f t="shared" si="1557"/>
        <v>3.1255542340900784E-4</v>
      </c>
      <c r="M3161" s="7">
        <f t="shared" si="1559"/>
        <v>3.5173112196977292E-5</v>
      </c>
      <c r="N3161" s="3">
        <f t="shared" si="1554"/>
        <v>1.2170498746209478E-4</v>
      </c>
      <c r="O3161" s="3">
        <f t="shared" si="1560"/>
        <v>0.25162101315830193</v>
      </c>
      <c r="P3161" s="3">
        <f t="shared" si="1558"/>
        <v>0.25174271814576404</v>
      </c>
    </row>
    <row r="3162" spans="1:16" x14ac:dyDescent="0.25">
      <c r="A3162" s="8">
        <f t="shared" si="1555"/>
        <v>0.24549882283778321</v>
      </c>
      <c r="B3162" s="8">
        <f t="shared" si="1545"/>
        <v>4.5011771622167907E-3</v>
      </c>
      <c r="C3162" s="8">
        <f t="shared" si="1546"/>
        <v>0.53835029398517875</v>
      </c>
      <c r="D3162" s="8">
        <f t="shared" si="1547"/>
        <v>2.0023412874180333E-4</v>
      </c>
      <c r="E3162" s="8">
        <f t="shared" si="1548"/>
        <v>4.8887265871258197E-2</v>
      </c>
      <c r="F3162" s="3">
        <f t="shared" si="1549"/>
        <v>0.44311550462409549</v>
      </c>
      <c r="G3162" s="7">
        <f t="shared" si="1550"/>
        <v>3.0489340130165649E-3</v>
      </c>
      <c r="H3162" s="3">
        <f t="shared" si="1551"/>
        <v>0.24854775685079977</v>
      </c>
      <c r="I3162" s="3">
        <f t="shared" si="1552"/>
        <v>6.7293786748147344E-2</v>
      </c>
      <c r="J3162" s="3">
        <f t="shared" si="1553"/>
        <v>0.71810621325185264</v>
      </c>
      <c r="K3162" s="3">
        <f t="shared" si="1556"/>
        <v>6.8078043288162665E-2</v>
      </c>
      <c r="L3162" s="7">
        <f t="shared" si="1557"/>
        <v>3.1963645834176432E-4</v>
      </c>
      <c r="M3162" s="7">
        <f t="shared" si="1559"/>
        <v>3.5173112196977292E-5</v>
      </c>
      <c r="N3162" s="3">
        <f t="shared" si="1554"/>
        <v>1.2418334968855956E-4</v>
      </c>
      <c r="O3162" s="3">
        <f t="shared" si="1560"/>
        <v>0.25162101315830193</v>
      </c>
      <c r="P3162" s="3">
        <f t="shared" si="1558"/>
        <v>0.25174519650799049</v>
      </c>
    </row>
    <row r="3163" spans="1:16" x14ac:dyDescent="0.25">
      <c r="A3163" s="8">
        <f t="shared" si="1555"/>
        <v>0.24709754266637857</v>
      </c>
      <c r="B3163" s="8">
        <f t="shared" si="1545"/>
        <v>2.9024573336214332E-3</v>
      </c>
      <c r="C3163" s="8">
        <f t="shared" si="1546"/>
        <v>0.43183402377837332</v>
      </c>
      <c r="D3163" s="8">
        <f t="shared" si="1547"/>
        <v>1.038817077127171E-4</v>
      </c>
      <c r="E3163" s="8">
        <f t="shared" si="1548"/>
        <v>4.8983618292287284E-2</v>
      </c>
      <c r="F3163" s="3">
        <f t="shared" si="1549"/>
        <v>0.44224388155592415</v>
      </c>
      <c r="G3163" s="7">
        <f t="shared" si="1550"/>
        <v>3.0369510989697243E-3</v>
      </c>
      <c r="H3163" s="3">
        <f t="shared" si="1551"/>
        <v>0.2501344937653483</v>
      </c>
      <c r="I3163" s="3">
        <f t="shared" si="1552"/>
        <v>5.3979252972296665E-2</v>
      </c>
      <c r="J3163" s="3">
        <f t="shared" si="1553"/>
        <v>0.73142074702770332</v>
      </c>
      <c r="K3163" s="3">
        <f t="shared" si="1556"/>
        <v>6.6970507045833058E-2</v>
      </c>
      <c r="L3163" s="7">
        <f t="shared" si="1557"/>
        <v>3.2541808073522467E-4</v>
      </c>
      <c r="M3163" s="7">
        <f t="shared" si="1559"/>
        <v>3.5173112196977292E-5</v>
      </c>
      <c r="N3163" s="3">
        <f t="shared" si="1554"/>
        <v>1.2620691752627069E-4</v>
      </c>
      <c r="O3163" s="3">
        <f t="shared" si="1560"/>
        <v>0.25162101315830193</v>
      </c>
      <c r="P3163" s="3">
        <f t="shared" si="1558"/>
        <v>0.25174722007582823</v>
      </c>
    </row>
    <row r="3164" spans="1:16" x14ac:dyDescent="0.25">
      <c r="A3164" s="8">
        <f t="shared" si="1555"/>
        <v>0.24790390582161853</v>
      </c>
      <c r="B3164" s="8">
        <f t="shared" si="1545"/>
        <v>2.0960941783814691E-3</v>
      </c>
      <c r="C3164" s="8">
        <f t="shared" si="1546"/>
        <v>0.36677872687285751</v>
      </c>
      <c r="D3164" s="8">
        <f t="shared" si="1547"/>
        <v>6.3815991451944901E-5</v>
      </c>
      <c r="E3164" s="8">
        <f t="shared" si="1548"/>
        <v>4.9023684008548056E-2</v>
      </c>
      <c r="F3164" s="3">
        <f t="shared" si="1549"/>
        <v>0.44188244772583107</v>
      </c>
      <c r="G3164" s="7">
        <f t="shared" si="1550"/>
        <v>3.0319890932945935E-3</v>
      </c>
      <c r="H3164" s="3">
        <f t="shared" si="1551"/>
        <v>0.25093589491491314</v>
      </c>
      <c r="I3164" s="3">
        <f t="shared" si="1552"/>
        <v>4.5847340859107188E-2</v>
      </c>
      <c r="J3164" s="3">
        <f t="shared" si="1553"/>
        <v>0.73955265914089274</v>
      </c>
      <c r="K3164" s="3">
        <f t="shared" si="1556"/>
        <v>6.6288293879568777E-2</v>
      </c>
      <c r="L3164" s="7">
        <f t="shared" si="1557"/>
        <v>3.293510309001123E-4</v>
      </c>
      <c r="M3164" s="7">
        <f t="shared" si="1559"/>
        <v>3.5173112196977292E-5</v>
      </c>
      <c r="N3164" s="3">
        <f t="shared" si="1554"/>
        <v>1.2758345008398136E-4</v>
      </c>
      <c r="O3164" s="3">
        <f t="shared" si="1560"/>
        <v>0.25162101315830193</v>
      </c>
      <c r="P3164" s="3">
        <f t="shared" si="1558"/>
        <v>0.25174859660838589</v>
      </c>
    </row>
    <row r="3165" spans="1:16" x14ac:dyDescent="0.25">
      <c r="A3165" s="8">
        <f t="shared" si="1555"/>
        <v>0.24831025666835491</v>
      </c>
      <c r="B3165" s="8">
        <f t="shared" si="1545"/>
        <v>1.6897433316450938E-3</v>
      </c>
      <c r="C3165" s="8">
        <f t="shared" si="1546"/>
        <v>0.32922348315753824</v>
      </c>
      <c r="D3165" s="8">
        <f t="shared" si="1547"/>
        <v>4.6212267169881173E-5</v>
      </c>
      <c r="E3165" s="8">
        <f t="shared" si="1548"/>
        <v>4.9041287732830119E-2</v>
      </c>
      <c r="F3165" s="3">
        <f t="shared" si="1549"/>
        <v>0.44172383083107852</v>
      </c>
      <c r="G3165" s="7">
        <f t="shared" si="1550"/>
        <v>3.0298127752186842E-3</v>
      </c>
      <c r="H3165" s="3">
        <f t="shared" si="1551"/>
        <v>0.25134006944357357</v>
      </c>
      <c r="I3165" s="3">
        <f t="shared" si="1552"/>
        <v>4.115293539469228E-2</v>
      </c>
      <c r="J3165" s="3">
        <f t="shared" si="1553"/>
        <v>0.74424706460530765</v>
      </c>
      <c r="K3165" s="3">
        <f t="shared" si="1556"/>
        <v>6.5893827554211332E-2</v>
      </c>
      <c r="L3165" s="7">
        <f t="shared" si="1557"/>
        <v>3.3174353082923713E-4</v>
      </c>
      <c r="M3165" s="7">
        <f t="shared" si="1559"/>
        <v>3.5173112196977292E-5</v>
      </c>
      <c r="N3165" s="3">
        <f t="shared" si="1554"/>
        <v>1.2842082505917503E-4</v>
      </c>
      <c r="O3165" s="3">
        <f t="shared" si="1560"/>
        <v>0.25162101315830193</v>
      </c>
      <c r="P3165" s="3">
        <f t="shared" si="1558"/>
        <v>0.25174943398336108</v>
      </c>
    </row>
    <row r="3166" spans="1:16" x14ac:dyDescent="0.25">
      <c r="A3166" s="8">
        <f t="shared" si="1555"/>
        <v>0.24851493893824866</v>
      </c>
      <c r="B3166" s="8">
        <f t="shared" si="1545"/>
        <v>1.485061061751336E-3</v>
      </c>
      <c r="C3166" s="8">
        <f t="shared" si="1546"/>
        <v>0.308597960362063</v>
      </c>
      <c r="D3166" s="8">
        <f t="shared" si="1547"/>
        <v>3.8084630654992933E-5</v>
      </c>
      <c r="E3166" s="8">
        <f t="shared" si="1548"/>
        <v>4.9049415369345005E-2</v>
      </c>
      <c r="F3166" s="3">
        <f t="shared" si="1549"/>
        <v>0.44165063585597181</v>
      </c>
      <c r="G3166" s="7">
        <f t="shared" si="1550"/>
        <v>3.0288087601239781E-3</v>
      </c>
      <c r="H3166" s="3">
        <f t="shared" si="1551"/>
        <v>0.25154374769837262</v>
      </c>
      <c r="I3166" s="3">
        <f t="shared" si="1552"/>
        <v>3.8574745045257874E-2</v>
      </c>
      <c r="J3166" s="3">
        <f t="shared" si="1553"/>
        <v>0.74682525495474206</v>
      </c>
      <c r="K3166" s="3">
        <f t="shared" si="1556"/>
        <v>6.5677231780702727E-2</v>
      </c>
      <c r="L3166" s="7">
        <f t="shared" si="1557"/>
        <v>3.3309228488362201E-4</v>
      </c>
      <c r="M3166" s="7">
        <f t="shared" si="1559"/>
        <v>3.5173112196977292E-5</v>
      </c>
      <c r="N3166" s="3">
        <f t="shared" si="1554"/>
        <v>1.2889288897820976E-4</v>
      </c>
      <c r="O3166" s="3">
        <f t="shared" si="1560"/>
        <v>0.25162101315830193</v>
      </c>
      <c r="P3166" s="3">
        <f t="shared" si="1558"/>
        <v>0.25174990604728015</v>
      </c>
    </row>
    <row r="3167" spans="1:16" x14ac:dyDescent="0.25">
      <c r="A3167" s="8">
        <f t="shared" si="1555"/>
        <v>0.24861801811270243</v>
      </c>
      <c r="B3167" s="8">
        <f t="shared" si="1545"/>
        <v>1.3819818872975731E-3</v>
      </c>
      <c r="C3167" s="8">
        <f t="shared" si="1546"/>
        <v>0.29767482073683338</v>
      </c>
      <c r="D3167" s="8">
        <f t="shared" si="1547"/>
        <v>3.4193277549149099E-5</v>
      </c>
      <c r="E3167" s="8">
        <f t="shared" si="1548"/>
        <v>4.9053306722450847E-2</v>
      </c>
      <c r="F3167" s="3">
        <f t="shared" si="1549"/>
        <v>0.44161560012263662</v>
      </c>
      <c r="G3167" s="7">
        <f t="shared" si="1550"/>
        <v>3.0283282340322431E-3</v>
      </c>
      <c r="H3167" s="3">
        <f t="shared" si="1551"/>
        <v>0.25164634634673466</v>
      </c>
      <c r="I3167" s="3">
        <f t="shared" si="1552"/>
        <v>3.7209352592104172E-2</v>
      </c>
      <c r="J3167" s="3">
        <f t="shared" si="1553"/>
        <v>0.74819064740789587</v>
      </c>
      <c r="K3167" s="3">
        <f t="shared" si="1556"/>
        <v>6.5562576720780821E-2</v>
      </c>
      <c r="L3167" s="7">
        <f t="shared" si="1557"/>
        <v>3.3381602492533417E-4</v>
      </c>
      <c r="M3167" s="7">
        <f t="shared" si="1559"/>
        <v>3.5173112196977292E-5</v>
      </c>
      <c r="N3167" s="3">
        <f t="shared" si="1554"/>
        <v>1.2914619799280901E-4</v>
      </c>
      <c r="O3167" s="3">
        <f t="shared" si="1560"/>
        <v>0.25162101315830193</v>
      </c>
      <c r="P3167" s="3">
        <f t="shared" si="1558"/>
        <v>0.25175015935629474</v>
      </c>
    </row>
    <row r="3168" spans="1:16" x14ac:dyDescent="0.25">
      <c r="A3168" s="8">
        <f t="shared" si="1555"/>
        <v>0.24866992461748247</v>
      </c>
      <c r="B3168" s="8">
        <f t="shared" si="1545"/>
        <v>1.3300753825175315E-3</v>
      </c>
      <c r="C3168" s="8">
        <f t="shared" si="1546"/>
        <v>0.29202091971932465</v>
      </c>
      <c r="D3168" s="8">
        <f t="shared" si="1547"/>
        <v>3.2287077497017251E-5</v>
      </c>
      <c r="E3168" s="8">
        <f t="shared" si="1548"/>
        <v>4.9055212922502985E-2</v>
      </c>
      <c r="F3168" s="3">
        <f t="shared" si="1549"/>
        <v>0.44159843971032109</v>
      </c>
      <c r="G3168" s="7">
        <f t="shared" si="1550"/>
        <v>3.0280928874936346E-3</v>
      </c>
      <c r="H3168" s="3">
        <f t="shared" si="1551"/>
        <v>0.25169801750497611</v>
      </c>
      <c r="I3168" s="3">
        <f t="shared" si="1552"/>
        <v>3.6502614964915581E-2</v>
      </c>
      <c r="J3168" s="3">
        <f t="shared" si="1553"/>
        <v>0.74889738503508441</v>
      </c>
      <c r="K3168" s="3">
        <f t="shared" si="1556"/>
        <v>6.5503250382166631E-2</v>
      </c>
      <c r="L3168" s="7">
        <f t="shared" si="1557"/>
        <v>3.3419312760556901E-4</v>
      </c>
      <c r="M3168" s="7">
        <f t="shared" si="1559"/>
        <v>3.5173112196977292E-5</v>
      </c>
      <c r="N3168" s="3">
        <f t="shared" si="1554"/>
        <v>1.2927818393089119E-4</v>
      </c>
      <c r="O3168" s="3">
        <f t="shared" si="1560"/>
        <v>0.25162101315830193</v>
      </c>
      <c r="P3168" s="3">
        <f t="shared" si="1558"/>
        <v>0.25175029134223281</v>
      </c>
    </row>
    <row r="3169" spans="1:16" x14ac:dyDescent="0.25">
      <c r="A3169" s="8">
        <f t="shared" si="1555"/>
        <v>0.24869606153611082</v>
      </c>
      <c r="B3169" s="8">
        <f t="shared" si="1545"/>
        <v>1.3039384638891816E-3</v>
      </c>
      <c r="C3169" s="8">
        <f t="shared" si="1546"/>
        <v>0.2891324179606527</v>
      </c>
      <c r="D3169" s="8">
        <f t="shared" si="1547"/>
        <v>3.1341058946449118E-5</v>
      </c>
      <c r="E3169" s="8">
        <f t="shared" si="1548"/>
        <v>4.905615894105355E-2</v>
      </c>
      <c r="F3169" s="3">
        <f t="shared" si="1549"/>
        <v>0.44158992374973866</v>
      </c>
      <c r="G3169" s="7">
        <f t="shared" si="1550"/>
        <v>3.027976098715838E-3</v>
      </c>
      <c r="H3169" s="3">
        <f t="shared" si="1551"/>
        <v>0.25172403763482665</v>
      </c>
      <c r="I3169" s="3">
        <f t="shared" si="1552"/>
        <v>3.6141552245081587E-2</v>
      </c>
      <c r="J3169" s="3">
        <f t="shared" si="1553"/>
        <v>0.74925844775491846</v>
      </c>
      <c r="K3169" s="3">
        <f t="shared" si="1556"/>
        <v>6.547294740292306E-2</v>
      </c>
      <c r="L3169" s="7">
        <f t="shared" si="1557"/>
        <v>3.3438642840417568E-4</v>
      </c>
      <c r="M3169" s="7">
        <f t="shared" si="1559"/>
        <v>3.5173112196977292E-5</v>
      </c>
      <c r="N3169" s="3">
        <f t="shared" si="1554"/>
        <v>1.2934583921040354E-4</v>
      </c>
      <c r="O3169" s="3">
        <f t="shared" si="1560"/>
        <v>0.25162101315830193</v>
      </c>
      <c r="P3169" s="3">
        <f t="shared" si="1558"/>
        <v>0.25175035899751236</v>
      </c>
    </row>
    <row r="3170" spans="1:16" x14ac:dyDescent="0.25">
      <c r="A3170" s="8">
        <f t="shared" si="1555"/>
        <v>0.24870922221745367</v>
      </c>
      <c r="B3170" s="8">
        <f t="shared" si="1545"/>
        <v>1.2907777825463262E-3</v>
      </c>
      <c r="C3170" s="8">
        <f t="shared" si="1546"/>
        <v>0.28766707384670243</v>
      </c>
      <c r="D3170" s="8">
        <f t="shared" si="1547"/>
        <v>3.0868258327881523E-5</v>
      </c>
      <c r="E3170" s="8">
        <f t="shared" si="1548"/>
        <v>4.9056631741672116E-2</v>
      </c>
      <c r="F3170" s="3">
        <f t="shared" si="1549"/>
        <v>0.44158566777084879</v>
      </c>
      <c r="G3170" s="7">
        <f t="shared" si="1550"/>
        <v>3.0279177326184227E-3</v>
      </c>
      <c r="H3170" s="3">
        <f t="shared" si="1551"/>
        <v>0.25173713995007208</v>
      </c>
      <c r="I3170" s="3">
        <f t="shared" si="1552"/>
        <v>3.5958384230837803E-2</v>
      </c>
      <c r="J3170" s="3">
        <f t="shared" si="1553"/>
        <v>0.74944161576916213</v>
      </c>
      <c r="K3170" s="3">
        <f t="shared" si="1556"/>
        <v>6.5457576293417641E-2</v>
      </c>
      <c r="L3170" s="7">
        <f t="shared" si="1557"/>
        <v>3.3448465542434291E-4</v>
      </c>
      <c r="M3170" s="7">
        <f t="shared" si="1559"/>
        <v>3.5173112196977292E-5</v>
      </c>
      <c r="N3170" s="3">
        <f t="shared" si="1554"/>
        <v>1.2938021866746205E-4</v>
      </c>
      <c r="O3170" s="3">
        <f t="shared" si="1560"/>
        <v>0.25162101315830193</v>
      </c>
      <c r="P3170" s="3">
        <f t="shared" si="1558"/>
        <v>0.25175039337696942</v>
      </c>
    </row>
    <row r="3171" spans="1:16" x14ac:dyDescent="0.25">
      <c r="A3171" s="8">
        <f t="shared" si="1555"/>
        <v>0.24871584893090234</v>
      </c>
      <c r="B3171" s="8">
        <f t="shared" si="1545"/>
        <v>1.2841510690976554E-3</v>
      </c>
      <c r="C3171" s="8">
        <f t="shared" si="1546"/>
        <v>0.28692642544692681</v>
      </c>
      <c r="D3171" s="8">
        <f t="shared" si="1547"/>
        <v>3.063109664559879E-5</v>
      </c>
      <c r="E3171" s="8">
        <f t="shared" si="1548"/>
        <v>4.9056868903354402E-2</v>
      </c>
      <c r="F3171" s="3">
        <f t="shared" si="1549"/>
        <v>0.4415835329586974</v>
      </c>
      <c r="G3171" s="7">
        <f t="shared" si="1550"/>
        <v>3.0278884562156051E-3</v>
      </c>
      <c r="H3171" s="3">
        <f t="shared" si="1551"/>
        <v>0.25174373738711797</v>
      </c>
      <c r="I3171" s="3">
        <f t="shared" si="1552"/>
        <v>3.5865803180865852E-2</v>
      </c>
      <c r="J3171" s="3">
        <f t="shared" si="1553"/>
        <v>0.74953419681913414</v>
      </c>
      <c r="K3171" s="3">
        <f t="shared" si="1556"/>
        <v>6.5449807509172314E-2</v>
      </c>
      <c r="L3171" s="7">
        <f t="shared" si="1557"/>
        <v>3.3453434568729622E-4</v>
      </c>
      <c r="M3171" s="7">
        <f t="shared" si="1559"/>
        <v>3.5173112196977292E-5</v>
      </c>
      <c r="N3171" s="3">
        <f t="shared" si="1554"/>
        <v>1.2939761025949572E-4</v>
      </c>
      <c r="O3171" s="3">
        <f t="shared" si="1560"/>
        <v>0.25162101315830193</v>
      </c>
      <c r="P3171" s="3">
        <f t="shared" si="1558"/>
        <v>0.25175041076856142</v>
      </c>
    </row>
    <row r="3172" spans="1:16" x14ac:dyDescent="0.25">
      <c r="A3172" s="8">
        <f t="shared" si="1555"/>
        <v>0.24871918562162407</v>
      </c>
      <c r="B3172" s="8">
        <f t="shared" si="1545"/>
        <v>1.2808143783759329E-3</v>
      </c>
      <c r="C3172" s="8">
        <f t="shared" si="1546"/>
        <v>0.28655277363529219</v>
      </c>
      <c r="D3172" s="8">
        <f t="shared" si="1547"/>
        <v>3.0511910749214319E-5</v>
      </c>
      <c r="E3172" s="8">
        <f t="shared" si="1548"/>
        <v>4.9056988089250783E-2</v>
      </c>
      <c r="F3172" s="3">
        <f t="shared" si="1549"/>
        <v>0.44158246011400692</v>
      </c>
      <c r="G3172" s="7">
        <f t="shared" si="1550"/>
        <v>3.0278737434835169E-3</v>
      </c>
      <c r="H3172" s="3">
        <f t="shared" si="1551"/>
        <v>0.25174705936510761</v>
      </c>
      <c r="I3172" s="3">
        <f t="shared" si="1552"/>
        <v>3.5819096704411524E-2</v>
      </c>
      <c r="J3172" s="3">
        <f t="shared" si="1553"/>
        <v>0.74958090329558846</v>
      </c>
      <c r="K3172" s="3">
        <f t="shared" si="1556"/>
        <v>6.5445888327154644E-2</v>
      </c>
      <c r="L3172" s="7">
        <f t="shared" si="1557"/>
        <v>3.3455942476474617E-4</v>
      </c>
      <c r="M3172" s="7">
        <f>M3164</f>
        <v>3.5173112196977292E-5</v>
      </c>
      <c r="N3172" s="3">
        <f t="shared" si="1554"/>
        <v>1.2940638793660321E-4</v>
      </c>
      <c r="O3172" s="3">
        <f>O3164</f>
        <v>0.25162101315830193</v>
      </c>
      <c r="P3172" s="3">
        <f t="shared" si="1558"/>
        <v>0.25175041954623856</v>
      </c>
    </row>
    <row r="3173" spans="1:16" x14ac:dyDescent="0.25">
      <c r="A3173" s="8">
        <f t="shared" si="1555"/>
        <v>0.24872086571218954</v>
      </c>
      <c r="B3173" s="8">
        <f t="shared" si="1545"/>
        <v>1.2791342878104572E-3</v>
      </c>
      <c r="C3173" s="8">
        <f t="shared" si="1546"/>
        <v>0.2863644491866566</v>
      </c>
      <c r="D3173" s="8">
        <f t="shared" si="1547"/>
        <v>3.0451956676783715E-5</v>
      </c>
      <c r="E3173" s="8">
        <f t="shared" si="1548"/>
        <v>4.9057048043323212E-2</v>
      </c>
      <c r="F3173" s="3">
        <f t="shared" si="1549"/>
        <v>0.44158192044299427</v>
      </c>
      <c r="G3173" s="7">
        <f t="shared" si="1550"/>
        <v>3.0278663425795482E-3</v>
      </c>
      <c r="H3173" s="3">
        <f t="shared" si="1551"/>
        <v>0.25174873205476911</v>
      </c>
      <c r="I3173" s="3">
        <f t="shared" si="1552"/>
        <v>3.5795556148332075E-2</v>
      </c>
      <c r="J3173" s="3">
        <f t="shared" si="1553"/>
        <v>0.74960444385166791</v>
      </c>
      <c r="K3173" s="3">
        <f t="shared" si="1556"/>
        <v>6.5443913047333324E-2</v>
      </c>
      <c r="L3173" s="7">
        <f t="shared" si="1557"/>
        <v>3.3457206759941667E-4</v>
      </c>
      <c r="M3173" s="7">
        <f t="shared" si="1559"/>
        <v>3.5173112196977292E-5</v>
      </c>
      <c r="N3173" s="3">
        <f t="shared" si="1554"/>
        <v>1.2941081292873788E-4</v>
      </c>
      <c r="O3173" s="3">
        <f t="shared" si="1560"/>
        <v>0.25162101315830193</v>
      </c>
      <c r="P3173" s="3">
        <f t="shared" si="1558"/>
        <v>0.25175042397123065</v>
      </c>
    </row>
    <row r="3174" spans="1:16" x14ac:dyDescent="0.25">
      <c r="A3174" s="8">
        <f t="shared" si="1555"/>
        <v>0.24872171167042031</v>
      </c>
      <c r="B3174" s="8">
        <f t="shared" si="1545"/>
        <v>1.2782883295796854E-3</v>
      </c>
      <c r="C3174" s="8">
        <f t="shared" si="1546"/>
        <v>0.28626957759446814</v>
      </c>
      <c r="D3174" s="8">
        <f t="shared" si="1547"/>
        <v>3.0421783457670794E-5</v>
      </c>
      <c r="E3174" s="8">
        <f t="shared" si="1548"/>
        <v>4.905707821654233E-2</v>
      </c>
      <c r="F3174" s="3">
        <f t="shared" si="1549"/>
        <v>0.44158164884206469</v>
      </c>
      <c r="G3174" s="7">
        <f t="shared" si="1550"/>
        <v>3.0278626179204428E-3</v>
      </c>
      <c r="H3174" s="3">
        <f t="shared" si="1551"/>
        <v>0.25174957428834077</v>
      </c>
      <c r="I3174" s="3">
        <f t="shared" si="1552"/>
        <v>3.5783697199308517E-2</v>
      </c>
      <c r="J3174" s="3">
        <f t="shared" si="1553"/>
        <v>0.74961630280069147</v>
      </c>
      <c r="K3174" s="3">
        <f t="shared" si="1556"/>
        <v>6.5442917974511641E-2</v>
      </c>
      <c r="L3174" s="7">
        <f t="shared" si="1557"/>
        <v>3.3457843732787442E-4</v>
      </c>
      <c r="M3174" s="7">
        <f t="shared" si="1559"/>
        <v>3.5173112196977292E-5</v>
      </c>
      <c r="N3174" s="3">
        <f t="shared" si="1554"/>
        <v>1.2941304233369809E-4</v>
      </c>
      <c r="O3174" s="3">
        <f t="shared" si="1560"/>
        <v>0.25162101315830193</v>
      </c>
      <c r="P3174" s="3">
        <f t="shared" si="1558"/>
        <v>0.25175042620063565</v>
      </c>
    </row>
    <row r="3175" spans="1:16" x14ac:dyDescent="0.25">
      <c r="A3175" s="8">
        <f t="shared" si="1555"/>
        <v>0.24872213762656775</v>
      </c>
      <c r="B3175" s="8">
        <f t="shared" si="1545"/>
        <v>1.2778623734322481E-3</v>
      </c>
      <c r="C3175" s="8">
        <f t="shared" si="1546"/>
        <v>0.28622179611166532</v>
      </c>
      <c r="D3175" s="8">
        <f t="shared" si="1547"/>
        <v>3.040659442381851E-5</v>
      </c>
      <c r="E3175" s="8">
        <f t="shared" si="1548"/>
        <v>4.905709340557618E-2</v>
      </c>
      <c r="F3175" s="3">
        <f t="shared" si="1549"/>
        <v>0.44158151211976532</v>
      </c>
      <c r="G3175" s="7">
        <f t="shared" si="1550"/>
        <v>3.0278607429499757E-3</v>
      </c>
      <c r="H3175" s="3">
        <f t="shared" si="1551"/>
        <v>0.25174999836951772</v>
      </c>
      <c r="I3175" s="3">
        <f t="shared" si="1552"/>
        <v>3.5777724513958165E-2</v>
      </c>
      <c r="J3175" s="3">
        <f t="shared" si="1553"/>
        <v>0.74962227548604177</v>
      </c>
      <c r="K3175" s="3">
        <f t="shared" si="1556"/>
        <v>6.544241681421277E-2</v>
      </c>
      <c r="L3175" s="7">
        <f t="shared" si="1557"/>
        <v>3.345816455764208E-4</v>
      </c>
      <c r="M3175" s="7">
        <f t="shared" si="1559"/>
        <v>3.5173112196977292E-5</v>
      </c>
      <c r="N3175" s="3">
        <f t="shared" si="1554"/>
        <v>1.2941416522068932E-4</v>
      </c>
      <c r="O3175" s="3">
        <f t="shared" si="1560"/>
        <v>0.25162101315830193</v>
      </c>
      <c r="P3175" s="3">
        <f t="shared" si="1558"/>
        <v>0.2517504273235226</v>
      </c>
    </row>
    <row r="3176" spans="1:16" x14ac:dyDescent="0.25">
      <c r="A3176" s="8">
        <f t="shared" si="1555"/>
        <v>0.24872235210357019</v>
      </c>
      <c r="B3176" s="8">
        <f t="shared" si="1545"/>
        <v>1.2776478964298121E-3</v>
      </c>
      <c r="C3176" s="8">
        <f t="shared" si="1546"/>
        <v>0.28619773422951322</v>
      </c>
      <c r="D3176" s="8">
        <f t="shared" si="1547"/>
        <v>3.0398947410286998E-5</v>
      </c>
      <c r="E3176" s="8">
        <f t="shared" si="1548"/>
        <v>4.9057101052589709E-2</v>
      </c>
      <c r="F3176" s="3">
        <f t="shared" si="1549"/>
        <v>0.44158144328610566</v>
      </c>
      <c r="G3176" s="7">
        <f t="shared" si="1550"/>
        <v>3.027859798985095E-3</v>
      </c>
      <c r="H3176" s="3">
        <f t="shared" si="1551"/>
        <v>0.25175021190255531</v>
      </c>
      <c r="I3176" s="3">
        <f t="shared" si="1552"/>
        <v>3.5774716778689153E-2</v>
      </c>
      <c r="J3176" s="3">
        <f t="shared" si="1553"/>
        <v>0.74962528322131083</v>
      </c>
      <c r="K3176" s="3">
        <f t="shared" si="1556"/>
        <v>6.5442164439518571E-2</v>
      </c>
      <c r="L3176" s="7">
        <f t="shared" si="1557"/>
        <v>3.3458326123610697E-4</v>
      </c>
      <c r="M3176" s="7">
        <f t="shared" si="1559"/>
        <v>3.5173112196977292E-5</v>
      </c>
      <c r="N3176" s="3">
        <f t="shared" si="1554"/>
        <v>1.2941473070157949E-4</v>
      </c>
      <c r="O3176" s="3">
        <f t="shared" si="1560"/>
        <v>0.25162101315830193</v>
      </c>
      <c r="P3176" s="3">
        <f t="shared" si="1558"/>
        <v>0.25175042788900354</v>
      </c>
    </row>
    <row r="3177" spans="1:16" x14ac:dyDescent="0.25">
      <c r="A3177" s="8">
        <f t="shared" si="1555"/>
        <v>0.2487224600967943</v>
      </c>
      <c r="B3177" s="8">
        <f t="shared" si="1545"/>
        <v>1.2775399032056989E-3</v>
      </c>
      <c r="C3177" s="8">
        <f t="shared" si="1546"/>
        <v>0.28618561785655716</v>
      </c>
      <c r="D3177" s="8">
        <f t="shared" si="1547"/>
        <v>3.039509723614742E-5</v>
      </c>
      <c r="E3177" s="8">
        <f t="shared" si="1548"/>
        <v>4.9057104902763854E-2</v>
      </c>
      <c r="F3177" s="3">
        <f t="shared" si="1549"/>
        <v>0.44158140862924078</v>
      </c>
      <c r="G3177" s="7">
        <f t="shared" si="1550"/>
        <v>3.0278593237109395E-3</v>
      </c>
      <c r="H3177" s="3">
        <f t="shared" si="1551"/>
        <v>0.25175031942050524</v>
      </c>
      <c r="I3177" s="3">
        <f t="shared" si="1552"/>
        <v>3.5773202232069645E-2</v>
      </c>
      <c r="J3177" s="3">
        <f t="shared" si="1553"/>
        <v>0.74962679776793029</v>
      </c>
      <c r="K3177" s="3">
        <f t="shared" si="1556"/>
        <v>6.5442037356235189E-2</v>
      </c>
      <c r="L3177" s="7">
        <f t="shared" si="1557"/>
        <v>3.3458407481359517E-4</v>
      </c>
      <c r="M3177" s="7">
        <f t="shared" si="1559"/>
        <v>3.5173112196977292E-5</v>
      </c>
      <c r="N3177" s="3">
        <f t="shared" si="1554"/>
        <v>1.2941501545370035E-4</v>
      </c>
      <c r="O3177" s="3">
        <f t="shared" si="1560"/>
        <v>0.25162101315830193</v>
      </c>
      <c r="P3177" s="3">
        <f t="shared" si="1558"/>
        <v>0.25175042817375565</v>
      </c>
    </row>
    <row r="3178" spans="1:16" x14ac:dyDescent="0.25">
      <c r="A3178" s="8">
        <f t="shared" si="1555"/>
        <v>0.2487225144734195</v>
      </c>
      <c r="B3178" s="8">
        <f t="shared" si="1545"/>
        <v>1.2774855265804963E-3</v>
      </c>
      <c r="C3178" s="8">
        <f t="shared" si="1546"/>
        <v>0.28617951684139475</v>
      </c>
      <c r="D3178" s="8">
        <f t="shared" si="1547"/>
        <v>3.0393158662129962E-5</v>
      </c>
      <c r="E3178" s="8">
        <f t="shared" si="1548"/>
        <v>4.9057106841337871E-2</v>
      </c>
      <c r="F3178" s="3">
        <f t="shared" si="1549"/>
        <v>0.44158139117940937</v>
      </c>
      <c r="G3178" s="7">
        <f t="shared" si="1550"/>
        <v>3.0278590844090457E-3</v>
      </c>
      <c r="H3178" s="3">
        <f t="shared" si="1551"/>
        <v>0.25175037355782853</v>
      </c>
      <c r="I3178" s="3">
        <f t="shared" si="1552"/>
        <v>3.5772439605174344E-2</v>
      </c>
      <c r="J3178" s="3">
        <f t="shared" si="1553"/>
        <v>0.7496275603948257</v>
      </c>
      <c r="K3178" s="3">
        <f t="shared" si="1556"/>
        <v>6.5441973365413214E-2</v>
      </c>
      <c r="L3178" s="7">
        <f t="shared" si="1557"/>
        <v>3.3458448448100346E-4</v>
      </c>
      <c r="M3178" s="7">
        <f t="shared" si="1559"/>
        <v>3.5173112196977292E-5</v>
      </c>
      <c r="N3178" s="3">
        <f t="shared" si="1554"/>
        <v>1.2941515883729325E-4</v>
      </c>
      <c r="O3178" s="3">
        <f t="shared" si="1560"/>
        <v>0.25162101315830193</v>
      </c>
      <c r="P3178" s="3">
        <f t="shared" si="1558"/>
        <v>0.25175042831713923</v>
      </c>
    </row>
    <row r="3179" spans="1:16" x14ac:dyDescent="0.25">
      <c r="A3179" s="8">
        <f t="shared" si="1555"/>
        <v>0.24872254185307485</v>
      </c>
      <c r="B3179" s="8">
        <f t="shared" si="1545"/>
        <v>1.2774581469251478E-3</v>
      </c>
      <c r="C3179" s="8">
        <f t="shared" si="1546"/>
        <v>0.28617644481640836</v>
      </c>
      <c r="D3179" s="8">
        <f t="shared" si="1547"/>
        <v>3.0392182569122326E-5</v>
      </c>
      <c r="E3179" s="8">
        <f t="shared" si="1548"/>
        <v>4.9057107817430876E-2</v>
      </c>
      <c r="F3179" s="3">
        <f t="shared" si="1549"/>
        <v>0.4415813823932308</v>
      </c>
      <c r="G3179" s="7">
        <f t="shared" si="1550"/>
        <v>3.0278589639179611E-3</v>
      </c>
      <c r="H3179" s="3">
        <f t="shared" si="1551"/>
        <v>0.25175040081699279</v>
      </c>
      <c r="I3179" s="3">
        <f t="shared" si="1552"/>
        <v>3.5772055602051045E-2</v>
      </c>
      <c r="J3179" s="3">
        <f t="shared" si="1553"/>
        <v>0.749627944397949</v>
      </c>
      <c r="K3179" s="3">
        <f t="shared" si="1556"/>
        <v>6.5441941144323612E-2</v>
      </c>
      <c r="L3179" s="7">
        <f t="shared" si="1557"/>
        <v>3.3458469076026785E-4</v>
      </c>
      <c r="M3179" s="7">
        <f t="shared" si="1559"/>
        <v>3.5173112196977292E-5</v>
      </c>
      <c r="N3179" s="3">
        <f t="shared" si="1554"/>
        <v>1.294152310350358E-4</v>
      </c>
      <c r="O3179" s="3">
        <f t="shared" si="1560"/>
        <v>0.25162101315830193</v>
      </c>
      <c r="P3179" s="3">
        <f t="shared" si="1558"/>
        <v>0.25175042838933698</v>
      </c>
    </row>
    <row r="3180" spans="1:16" x14ac:dyDescent="0.25">
      <c r="A3180" s="8">
        <f t="shared" si="1555"/>
        <v>0.24872255563924694</v>
      </c>
      <c r="B3180" s="8">
        <f t="shared" si="1545"/>
        <v>1.277444360753055E-3</v>
      </c>
      <c r="C3180" s="8">
        <f t="shared" si="1546"/>
        <v>0.28617489798157703</v>
      </c>
      <c r="D3180" s="8">
        <f t="shared" si="1547"/>
        <v>3.0391691091850252E-5</v>
      </c>
      <c r="E3180" s="8">
        <f t="shared" si="1548"/>
        <v>4.9057108308908151E-2</v>
      </c>
      <c r="F3180" s="3">
        <f t="shared" si="1549"/>
        <v>0.44158137796926</v>
      </c>
      <c r="G3180" s="7">
        <f t="shared" si="1550"/>
        <v>3.0278589032489201E-3</v>
      </c>
      <c r="H3180" s="3">
        <f t="shared" si="1551"/>
        <v>0.25175041454249586</v>
      </c>
      <c r="I3180" s="3">
        <f t="shared" si="1552"/>
        <v>3.5771862247697128E-2</v>
      </c>
      <c r="J3180" s="3">
        <f t="shared" si="1553"/>
        <v>0.74962813775230286</v>
      </c>
      <c r="K3180" s="3">
        <f t="shared" si="1556"/>
        <v>6.5441924920270178E-2</v>
      </c>
      <c r="L3180" s="7">
        <f t="shared" si="1557"/>
        <v>3.3458479462677759E-4</v>
      </c>
      <c r="M3180" s="7">
        <f t="shared" si="1559"/>
        <v>3.5173112196977292E-5</v>
      </c>
      <c r="N3180" s="3">
        <f t="shared" si="1554"/>
        <v>1.294152673883142E-4</v>
      </c>
      <c r="O3180" s="3">
        <f t="shared" si="1560"/>
        <v>0.25162101315830193</v>
      </c>
      <c r="P3180" s="3">
        <f t="shared" si="1558"/>
        <v>0.25175042842569023</v>
      </c>
    </row>
    <row r="3181" spans="1:16" x14ac:dyDescent="0.25">
      <c r="A3181" s="8">
        <f t="shared" si="1555"/>
        <v>0.24872256258084413</v>
      </c>
      <c r="B3181" s="8">
        <f t="shared" si="1545"/>
        <v>1.2774374191558691E-3</v>
      </c>
      <c r="C3181" s="8">
        <f t="shared" si="1546"/>
        <v>0.28617411911797541</v>
      </c>
      <c r="D3181" s="8">
        <f t="shared" si="1547"/>
        <v>3.0391443624789519E-5</v>
      </c>
      <c r="E3181" s="8">
        <f t="shared" si="1548"/>
        <v>4.9057108556375212E-2</v>
      </c>
      <c r="F3181" s="3">
        <f t="shared" si="1549"/>
        <v>0.44158137574171646</v>
      </c>
      <c r="G3181" s="7">
        <f t="shared" si="1550"/>
        <v>3.0278588727010395E-3</v>
      </c>
      <c r="H3181" s="3">
        <f t="shared" si="1551"/>
        <v>0.25175042145354515</v>
      </c>
      <c r="I3181" s="3">
        <f t="shared" si="1552"/>
        <v>3.5771764889746926E-2</v>
      </c>
      <c r="J3181" s="3">
        <f t="shared" si="1553"/>
        <v>0.74962823511025301</v>
      </c>
      <c r="K3181" s="3">
        <f t="shared" si="1556"/>
        <v>6.5441916751121362E-2</v>
      </c>
      <c r="L3181" s="7">
        <f t="shared" si="1557"/>
        <v>3.3458484692577817E-4</v>
      </c>
      <c r="M3181" s="7">
        <f t="shared" si="1559"/>
        <v>3.5173112196977292E-5</v>
      </c>
      <c r="N3181" s="3">
        <f t="shared" si="1554"/>
        <v>1.294152856929644E-4</v>
      </c>
      <c r="O3181" s="3">
        <f t="shared" si="1560"/>
        <v>0.25162101315830193</v>
      </c>
      <c r="P3181" s="3">
        <f t="shared" si="1558"/>
        <v>0.25175042844399492</v>
      </c>
    </row>
    <row r="3182" spans="1:16" x14ac:dyDescent="0.25">
      <c r="A3182" s="8">
        <f t="shared" si="1555"/>
        <v>0.24872256607606902</v>
      </c>
      <c r="B3182" s="8">
        <f t="shared" si="1545"/>
        <v>1.2774339239309818E-3</v>
      </c>
      <c r="C3182" s="8">
        <f t="shared" si="1546"/>
        <v>0.28617372694468957</v>
      </c>
      <c r="D3182" s="8">
        <f t="shared" si="1547"/>
        <v>3.0391319020718101E-5</v>
      </c>
      <c r="E3182" s="8">
        <f t="shared" si="1548"/>
        <v>4.9057108680979282E-2</v>
      </c>
      <c r="F3182" s="3">
        <f t="shared" si="1549"/>
        <v>0.44158137462010866</v>
      </c>
      <c r="G3182" s="7">
        <f t="shared" si="1550"/>
        <v>3.0278588573196385E-3</v>
      </c>
      <c r="H3182" s="3">
        <f t="shared" si="1551"/>
        <v>0.25175042493338867</v>
      </c>
      <c r="I3182" s="3">
        <f t="shared" si="1552"/>
        <v>3.5771715868086196E-2</v>
      </c>
      <c r="J3182" s="3">
        <f t="shared" si="1553"/>
        <v>0.74962828413191374</v>
      </c>
      <c r="K3182" s="3">
        <f t="shared" si="1556"/>
        <v>6.5441912637792893E-2</v>
      </c>
      <c r="L3182" s="7">
        <f t="shared" si="1557"/>
        <v>3.3458487325937493E-4</v>
      </c>
      <c r="M3182" s="7">
        <f t="shared" si="1559"/>
        <v>3.5173112196977292E-5</v>
      </c>
      <c r="N3182" s="3">
        <f t="shared" si="1554"/>
        <v>1.2941529490972326E-4</v>
      </c>
      <c r="O3182" s="3">
        <f t="shared" si="1560"/>
        <v>0.25162101315830193</v>
      </c>
      <c r="P3182" s="3">
        <f t="shared" si="1558"/>
        <v>0.25175042845321166</v>
      </c>
    </row>
    <row r="3183" spans="1:16" x14ac:dyDescent="0.25">
      <c r="A3183" s="8">
        <f t="shared" si="1555"/>
        <v>0.24872256783598051</v>
      </c>
      <c r="B3183" s="8">
        <f t="shared" si="1545"/>
        <v>1.2774321640194874E-3</v>
      </c>
      <c r="C3183" s="8">
        <f t="shared" si="1546"/>
        <v>0.28617352947785957</v>
      </c>
      <c r="D3183" s="8">
        <f t="shared" si="1547"/>
        <v>3.0391256280288062E-5</v>
      </c>
      <c r="E3183" s="8">
        <f t="shared" si="1548"/>
        <v>4.9057108743719713E-2</v>
      </c>
      <c r="F3183" s="3">
        <f t="shared" si="1549"/>
        <v>0.44158137405535858</v>
      </c>
      <c r="G3183" s="7">
        <f t="shared" si="1550"/>
        <v>3.0278588495748211E-3</v>
      </c>
      <c r="H3183" s="3">
        <f t="shared" si="1551"/>
        <v>0.25175042668555531</v>
      </c>
      <c r="I3183" s="3">
        <f t="shared" si="1552"/>
        <v>3.5771691184732446E-2</v>
      </c>
      <c r="J3183" s="3">
        <f t="shared" si="1553"/>
        <v>0.74962830881526754</v>
      </c>
      <c r="K3183" s="3">
        <f t="shared" si="1556"/>
        <v>6.5441910566652522E-2</v>
      </c>
      <c r="L3183" s="7">
        <f t="shared" si="1557"/>
        <v>3.3458488651885309E-4</v>
      </c>
      <c r="M3183" s="7">
        <f t="shared" si="1559"/>
        <v>3.5173112196977292E-5</v>
      </c>
      <c r="N3183" s="3">
        <f t="shared" si="1554"/>
        <v>1.2941529955054062E-4</v>
      </c>
      <c r="O3183" s="3">
        <f t="shared" si="1560"/>
        <v>0.25162101315830193</v>
      </c>
      <c r="P3183" s="3">
        <f t="shared" si="1558"/>
        <v>0.25175042845785245</v>
      </c>
    </row>
    <row r="3184" spans="1:16" x14ac:dyDescent="0.25">
      <c r="A3184" s="8">
        <f t="shared" si="1555"/>
        <v>0.24872256872212908</v>
      </c>
      <c r="B3184" s="8">
        <f t="shared" si="1545"/>
        <v>1.2774312778709163E-3</v>
      </c>
      <c r="C3184" s="8">
        <f t="shared" si="1546"/>
        <v>0.28617343004954154</v>
      </c>
      <c r="D3184" s="8">
        <f t="shared" si="1547"/>
        <v>3.039122468931647E-5</v>
      </c>
      <c r="E3184" s="8">
        <f t="shared" si="1548"/>
        <v>4.9057108775310686E-2</v>
      </c>
      <c r="F3184" s="3">
        <f t="shared" si="1549"/>
        <v>0.44158137377099643</v>
      </c>
      <c r="G3184" s="7">
        <f t="shared" si="1550"/>
        <v>3.0278588456751619E-3</v>
      </c>
      <c r="H3184" s="3">
        <f t="shared" si="1551"/>
        <v>0.25175042756780425</v>
      </c>
      <c r="I3184" s="3">
        <f t="shared" si="1552"/>
        <v>3.5771678756192693E-2</v>
      </c>
      <c r="J3184" s="3">
        <f t="shared" si="1553"/>
        <v>0.74962832124380729</v>
      </c>
      <c r="K3184" s="3">
        <f t="shared" si="1556"/>
        <v>6.544190952379382E-2</v>
      </c>
      <c r="L3184" s="7">
        <f t="shared" si="1557"/>
        <v>3.3458489319525405E-4</v>
      </c>
      <c r="M3184" s="7">
        <f t="shared" si="1559"/>
        <v>3.5173112196977292E-5</v>
      </c>
      <c r="N3184" s="3">
        <f t="shared" si="1554"/>
        <v>1.2941530188728095E-4</v>
      </c>
      <c r="O3184" s="3">
        <f t="shared" si="1560"/>
        <v>0.25162101315830193</v>
      </c>
      <c r="P3184" s="3">
        <f t="shared" si="1558"/>
        <v>0.25175042846018919</v>
      </c>
    </row>
    <row r="3185" spans="1:16" x14ac:dyDescent="0.25">
      <c r="A3185" s="8">
        <f t="shared" si="1555"/>
        <v>0.24872256916832156</v>
      </c>
      <c r="B3185" s="8">
        <f t="shared" si="1545"/>
        <v>1.2774308316784444E-3</v>
      </c>
      <c r="C3185" s="8">
        <f t="shared" si="1546"/>
        <v>0.28617337998550063</v>
      </c>
      <c r="D3185" s="8">
        <f t="shared" si="1547"/>
        <v>3.0391208782672412E-5</v>
      </c>
      <c r="E3185" s="8">
        <f t="shared" si="1548"/>
        <v>4.905710879121733E-2</v>
      </c>
      <c r="F3185" s="3">
        <f t="shared" si="1549"/>
        <v>0.4415813736278148</v>
      </c>
      <c r="G3185" s="7">
        <f t="shared" si="1550"/>
        <v>3.027858843711611E-3</v>
      </c>
      <c r="H3185" s="3">
        <f t="shared" si="1551"/>
        <v>0.25175042801203318</v>
      </c>
      <c r="I3185" s="3">
        <f t="shared" si="1552"/>
        <v>3.5771672498187579E-2</v>
      </c>
      <c r="J3185" s="3">
        <f t="shared" si="1553"/>
        <v>0.74962832750181241</v>
      </c>
      <c r="K3185" s="3">
        <f t="shared" si="1556"/>
        <v>6.5441908998694717E-2</v>
      </c>
      <c r="L3185" s="7">
        <f t="shared" si="1557"/>
        <v>3.3458489655694866E-4</v>
      </c>
      <c r="M3185" s="7">
        <f t="shared" si="1559"/>
        <v>3.5173112196977292E-5</v>
      </c>
      <c r="N3185" s="3">
        <f t="shared" si="1554"/>
        <v>1.2941530306387407E-4</v>
      </c>
      <c r="O3185" s="3">
        <f t="shared" si="1560"/>
        <v>0.25162101315830193</v>
      </c>
      <c r="P3185" s="3">
        <f t="shared" si="1558"/>
        <v>0.2517504284613658</v>
      </c>
    </row>
    <row r="3187" spans="1:16" x14ac:dyDescent="0.25">
      <c r="A3187" s="5" t="s">
        <v>75</v>
      </c>
      <c r="B3187" s="5"/>
      <c r="C3187" s="5"/>
      <c r="D3187" s="5"/>
      <c r="E3187" s="5"/>
      <c r="F3187">
        <f>F3154+1</f>
        <v>97</v>
      </c>
      <c r="G3187" t="s">
        <v>76</v>
      </c>
      <c r="H3187">
        <f>D$18/100</f>
        <v>0.7</v>
      </c>
      <c r="K3187" t="s">
        <v>15</v>
      </c>
    </row>
    <row r="3188" spans="1:16" x14ac:dyDescent="0.25">
      <c r="A3188" s="1" t="s">
        <v>82</v>
      </c>
      <c r="B3188" s="1" t="s">
        <v>182</v>
      </c>
      <c r="C3188" s="1" t="s">
        <v>183</v>
      </c>
      <c r="D3188" s="1" t="s">
        <v>184</v>
      </c>
      <c r="E3188" s="1" t="s">
        <v>185</v>
      </c>
      <c r="F3188" s="1" t="s">
        <v>79</v>
      </c>
      <c r="G3188" s="1" t="s">
        <v>81</v>
      </c>
      <c r="H3188" s="1" t="s">
        <v>84</v>
      </c>
      <c r="I3188" s="1" t="s">
        <v>60</v>
      </c>
      <c r="J3188" s="1" t="s">
        <v>187</v>
      </c>
      <c r="K3188" s="1" t="s">
        <v>86</v>
      </c>
      <c r="L3188" s="1" t="s">
        <v>88</v>
      </c>
      <c r="M3188" s="1" t="s">
        <v>88</v>
      </c>
      <c r="N3188" s="1" t="s">
        <v>90</v>
      </c>
      <c r="O3188" s="1" t="s">
        <v>92</v>
      </c>
      <c r="P3188" s="1" t="s">
        <v>92</v>
      </c>
    </row>
    <row r="3189" spans="1:16" x14ac:dyDescent="0.25">
      <c r="A3189" s="1" t="s">
        <v>77</v>
      </c>
      <c r="B3189" s="1" t="s">
        <v>10</v>
      </c>
      <c r="C3189" s="1" t="s">
        <v>57</v>
      </c>
      <c r="D3189" s="1" t="s">
        <v>59</v>
      </c>
      <c r="E3189" s="1" t="s">
        <v>186</v>
      </c>
      <c r="F3189" s="1" t="s">
        <v>78</v>
      </c>
      <c r="G3189" s="1" t="s">
        <v>80</v>
      </c>
      <c r="H3189" s="1" t="s">
        <v>83</v>
      </c>
      <c r="I3189" s="1" t="s">
        <v>61</v>
      </c>
      <c r="J3189" s="1" t="s">
        <v>188</v>
      </c>
      <c r="K3189" s="1" t="s">
        <v>85</v>
      </c>
      <c r="L3189" s="1" t="s">
        <v>87</v>
      </c>
      <c r="M3189" s="1" t="s">
        <v>28</v>
      </c>
      <c r="N3189" s="1" t="s">
        <v>89</v>
      </c>
      <c r="O3189" s="1" t="s">
        <v>32</v>
      </c>
      <c r="P3189" s="1" t="s">
        <v>91</v>
      </c>
    </row>
    <row r="3190" spans="1:16" x14ac:dyDescent="0.25">
      <c r="A3190" s="1" t="s">
        <v>0</v>
      </c>
      <c r="B3190" s="1" t="s">
        <v>0</v>
      </c>
      <c r="C3190" s="1" t="s">
        <v>97</v>
      </c>
      <c r="D3190" s="1" t="s">
        <v>17</v>
      </c>
      <c r="E3190" s="1" t="s">
        <v>17</v>
      </c>
      <c r="F3190" s="1" t="s">
        <v>22</v>
      </c>
      <c r="G3190" s="1" t="s">
        <v>0</v>
      </c>
      <c r="H3190" s="1" t="s">
        <v>0</v>
      </c>
      <c r="I3190" s="1" t="s">
        <v>0</v>
      </c>
      <c r="J3190" s="1" t="s">
        <v>0</v>
      </c>
      <c r="K3190" s="1" t="s">
        <v>0</v>
      </c>
      <c r="L3190" s="1" t="s">
        <v>20</v>
      </c>
      <c r="M3190" s="1" t="s">
        <v>20</v>
      </c>
      <c r="N3190" s="1" t="s">
        <v>0</v>
      </c>
      <c r="O3190" s="1" t="s">
        <v>0</v>
      </c>
      <c r="P3190" s="1" t="s">
        <v>0</v>
      </c>
    </row>
    <row r="3191" spans="1:16" x14ac:dyDescent="0.25">
      <c r="A3191" s="8">
        <v>0.2</v>
      </c>
      <c r="B3191" s="8">
        <f t="shared" ref="B3191:B3218" si="1561">IF(A3191&lt;$D$24,A3191,2*$D$24-A3191)</f>
        <v>4.9999999999999989E-2</v>
      </c>
      <c r="C3191" s="8">
        <f t="shared" ref="C3191:C3218" si="1562">2*ACOS(($D$24-B3191)/$D$24)</f>
        <v>1.8545904360032242</v>
      </c>
      <c r="D3191" s="8">
        <f t="shared" ref="D3191:D3218" si="1563">$D$24^2*(C3191-SIN(C3191))/2</f>
        <v>6.9889877812751881E-3</v>
      </c>
      <c r="E3191" s="8">
        <f t="shared" ref="E3191:E3218" si="1564">IF(A3191&lt;$D$24,D3191,3.1416*($D$24)^2-D3191)</f>
        <v>4.2098512218724814E-2</v>
      </c>
      <c r="F3191" s="3">
        <f t="shared" ref="F3191:F3218" si="1565">$D$19/E3191</f>
        <v>0.51457175906087338</v>
      </c>
      <c r="G3191" s="7">
        <f t="shared" ref="G3191:G3218" si="1566">F3191^2/(2*32.2)</f>
        <v>4.1115542736490911E-3</v>
      </c>
      <c r="H3191" s="3">
        <f t="shared" ref="H3191:H3218" si="1567">A3191+G3191</f>
        <v>0.2041115542736491</v>
      </c>
      <c r="I3191" s="3">
        <f t="shared" ref="I3191:I3218" si="1568">$D$24*C3191</f>
        <v>0.23182380450040302</v>
      </c>
      <c r="J3191" s="3">
        <f t="shared" ref="J3191:J3218" si="1569">IF(A3191&lt;$D$24,I3191,(2*3.1416*$D$24-I3191))</f>
        <v>0.55357619549959702</v>
      </c>
      <c r="K3191" s="3">
        <f>E3191/J3191</f>
        <v>7.6048270429568104E-2</v>
      </c>
      <c r="L3191" s="7">
        <f>($D$21^2)*(F3191^2)/(($D$20^2)*(K3191^1.333))</f>
        <v>3.7189525515176188E-4</v>
      </c>
      <c r="M3191" s="7">
        <f>D3174</f>
        <v>3.0421783457670794E-5</v>
      </c>
      <c r="N3191" s="3">
        <f t="shared" ref="N3191:N3218" si="1570">((M3191+L3191)/2)*D$30</f>
        <v>1.4081096351330143E-4</v>
      </c>
      <c r="O3191" s="3">
        <f>H3185</f>
        <v>0.25175042801203318</v>
      </c>
      <c r="P3191" s="3">
        <f>N3191+O3191</f>
        <v>0.25189123897554649</v>
      </c>
    </row>
    <row r="3192" spans="1:16" x14ac:dyDescent="0.25">
      <c r="A3192" s="8">
        <f t="shared" ref="A3192:A3218" si="1571">A3191+(P3191-H3191)/2</f>
        <v>0.22388984235094872</v>
      </c>
      <c r="B3192" s="8">
        <f t="shared" si="1561"/>
        <v>2.611015764905128E-2</v>
      </c>
      <c r="C3192" s="8">
        <f t="shared" si="1562"/>
        <v>1.316320947458459</v>
      </c>
      <c r="D3192" s="8">
        <f t="shared" si="1563"/>
        <v>2.7228550920761572E-3</v>
      </c>
      <c r="E3192" s="8">
        <f t="shared" si="1564"/>
        <v>4.6364644907923844E-2</v>
      </c>
      <c r="F3192" s="3">
        <f t="shared" si="1565"/>
        <v>0.46722466071410979</v>
      </c>
      <c r="G3192" s="7">
        <f t="shared" si="1566"/>
        <v>3.3897342170716616E-3</v>
      </c>
      <c r="H3192" s="3">
        <f t="shared" si="1567"/>
        <v>0.22727957656802039</v>
      </c>
      <c r="I3192" s="3">
        <f t="shared" si="1568"/>
        <v>0.16454011843230737</v>
      </c>
      <c r="J3192" s="3">
        <f t="shared" si="1569"/>
        <v>0.62085988156769267</v>
      </c>
      <c r="K3192" s="3">
        <f t="shared" ref="K3192:K3218" si="1572">E3192/J3192</f>
        <v>7.4678113829567322E-2</v>
      </c>
      <c r="L3192" s="7">
        <f t="shared" ref="L3192:L3218" si="1573">($D$21^2)*(F3192^2)/(($D$20^2)*(K3192^1.333))</f>
        <v>3.1412726034677678E-4</v>
      </c>
      <c r="M3192" s="7">
        <f>M3191</f>
        <v>3.0421783457670794E-5</v>
      </c>
      <c r="N3192" s="3">
        <f t="shared" si="1570"/>
        <v>1.2059216533155665E-4</v>
      </c>
      <c r="O3192" s="3">
        <f>O3191</f>
        <v>0.25175042801203318</v>
      </c>
      <c r="P3192" s="3">
        <f t="shared" ref="P3192:P3218" si="1574">N3192+O3192</f>
        <v>0.25187102017736474</v>
      </c>
    </row>
    <row r="3193" spans="1:16" x14ac:dyDescent="0.25">
      <c r="A3193" s="8">
        <f t="shared" si="1571"/>
        <v>0.23618556415562089</v>
      </c>
      <c r="B3193" s="8">
        <f t="shared" si="1561"/>
        <v>1.3814435844379108E-2</v>
      </c>
      <c r="C3193" s="8">
        <f t="shared" si="1562"/>
        <v>0.94916092823170661</v>
      </c>
      <c r="D3193" s="8">
        <f t="shared" si="1563"/>
        <v>1.0643264342391932E-3</v>
      </c>
      <c r="E3193" s="8">
        <f t="shared" si="1564"/>
        <v>4.8023173565760809E-2</v>
      </c>
      <c r="F3193" s="3">
        <f t="shared" si="1565"/>
        <v>0.45108858656687789</v>
      </c>
      <c r="G3193" s="7">
        <f t="shared" si="1566"/>
        <v>3.1596415051382558E-3</v>
      </c>
      <c r="H3193" s="3">
        <f t="shared" si="1567"/>
        <v>0.23934520566075915</v>
      </c>
      <c r="I3193" s="3">
        <f t="shared" si="1568"/>
        <v>0.11864511602896333</v>
      </c>
      <c r="J3193" s="3">
        <f t="shared" si="1569"/>
        <v>0.66675488397103666</v>
      </c>
      <c r="K3193" s="3">
        <f t="shared" si="1572"/>
        <v>7.2025229541246072E-2</v>
      </c>
      <c r="L3193" s="7">
        <f t="shared" si="1573"/>
        <v>3.0726809806864172E-4</v>
      </c>
      <c r="M3193" s="7">
        <f t="shared" ref="M3193:M3218" si="1575">M3192</f>
        <v>3.0421783457670794E-5</v>
      </c>
      <c r="N3193" s="3">
        <f t="shared" si="1570"/>
        <v>1.1819145853420938E-4</v>
      </c>
      <c r="O3193" s="3">
        <f t="shared" ref="O3193:O3218" si="1576">O3192</f>
        <v>0.25175042801203318</v>
      </c>
      <c r="P3193" s="3">
        <f t="shared" si="1574"/>
        <v>0.25186861947056738</v>
      </c>
    </row>
    <row r="3194" spans="1:16" x14ac:dyDescent="0.25">
      <c r="A3194" s="8">
        <f t="shared" si="1571"/>
        <v>0.24244727106052499</v>
      </c>
      <c r="B3194" s="8">
        <f t="shared" si="1561"/>
        <v>7.5527289394750063E-3</v>
      </c>
      <c r="C3194" s="8">
        <f t="shared" si="1562"/>
        <v>0.69880066571320354</v>
      </c>
      <c r="D3194" s="8">
        <f t="shared" si="1563"/>
        <v>4.3359955497646908E-4</v>
      </c>
      <c r="E3194" s="8">
        <f t="shared" si="1564"/>
        <v>4.8653900445023532E-2</v>
      </c>
      <c r="F3194" s="3">
        <f t="shared" si="1565"/>
        <v>0.44524088075349</v>
      </c>
      <c r="G3194" s="7">
        <f t="shared" si="1566"/>
        <v>3.0782522033252092E-3</v>
      </c>
      <c r="H3194" s="3">
        <f t="shared" si="1567"/>
        <v>0.24552552326385021</v>
      </c>
      <c r="I3194" s="3">
        <f t="shared" si="1568"/>
        <v>8.7350083214150442E-2</v>
      </c>
      <c r="J3194" s="3">
        <f t="shared" si="1569"/>
        <v>0.6980499167858496</v>
      </c>
      <c r="K3194" s="3">
        <f t="shared" si="1572"/>
        <v>6.9699743922395974E-2</v>
      </c>
      <c r="L3194" s="7">
        <f t="shared" si="1573"/>
        <v>3.1274021808959471E-4</v>
      </c>
      <c r="M3194" s="7">
        <f t="shared" si="1575"/>
        <v>3.0421783457670794E-5</v>
      </c>
      <c r="N3194" s="3">
        <f t="shared" si="1570"/>
        <v>1.2010670054154293E-4</v>
      </c>
      <c r="O3194" s="3">
        <f t="shared" si="1576"/>
        <v>0.25175042801203318</v>
      </c>
      <c r="P3194" s="3">
        <f t="shared" si="1574"/>
        <v>0.2518705347125747</v>
      </c>
    </row>
    <row r="3195" spans="1:16" x14ac:dyDescent="0.25">
      <c r="A3195" s="8">
        <f t="shared" si="1571"/>
        <v>0.24561977678488722</v>
      </c>
      <c r="B3195" s="8">
        <f t="shared" si="1561"/>
        <v>4.3802232151127773E-3</v>
      </c>
      <c r="C3195" s="8">
        <f t="shared" si="1562"/>
        <v>0.53102447687018595</v>
      </c>
      <c r="D3195" s="8">
        <f t="shared" si="1563"/>
        <v>1.9224590019330506E-4</v>
      </c>
      <c r="E3195" s="8">
        <f t="shared" si="1564"/>
        <v>4.8895254099806697E-2</v>
      </c>
      <c r="F3195" s="3">
        <f t="shared" si="1565"/>
        <v>0.44304311093293897</v>
      </c>
      <c r="G3195" s="7">
        <f t="shared" si="1566"/>
        <v>3.0479378593965285E-3</v>
      </c>
      <c r="H3195" s="3">
        <f t="shared" si="1567"/>
        <v>0.24866771464428375</v>
      </c>
      <c r="I3195" s="3">
        <f t="shared" si="1568"/>
        <v>6.6378059608773243E-2</v>
      </c>
      <c r="J3195" s="3">
        <f t="shared" si="1569"/>
        <v>0.7190219403912268</v>
      </c>
      <c r="K3195" s="3">
        <f t="shared" si="1572"/>
        <v>6.8002450764162101E-2</v>
      </c>
      <c r="L3195" s="7">
        <f t="shared" si="1573"/>
        <v>3.200055906424631E-4</v>
      </c>
      <c r="M3195" s="7">
        <f t="shared" si="1575"/>
        <v>3.0421783457670794E-5</v>
      </c>
      <c r="N3195" s="3">
        <f t="shared" si="1570"/>
        <v>1.2264958093504685E-4</v>
      </c>
      <c r="O3195" s="3">
        <f t="shared" si="1576"/>
        <v>0.25175042801203318</v>
      </c>
      <c r="P3195" s="3">
        <f t="shared" si="1574"/>
        <v>0.25187307759296823</v>
      </c>
    </row>
    <row r="3196" spans="1:16" x14ac:dyDescent="0.25">
      <c r="A3196" s="8">
        <f t="shared" si="1571"/>
        <v>0.24722245825922945</v>
      </c>
      <c r="B3196" s="8">
        <f t="shared" si="1561"/>
        <v>2.7775417407705505E-3</v>
      </c>
      <c r="C3196" s="8">
        <f t="shared" si="1562"/>
        <v>0.42240374603159303</v>
      </c>
      <c r="D3196" s="8">
        <f t="shared" si="1563"/>
        <v>9.726280615029179E-5</v>
      </c>
      <c r="E3196" s="8">
        <f t="shared" si="1564"/>
        <v>4.8990237193849706E-2</v>
      </c>
      <c r="F3196" s="3">
        <f t="shared" si="1565"/>
        <v>0.4421841315141552</v>
      </c>
      <c r="G3196" s="7">
        <f t="shared" si="1566"/>
        <v>3.0361305304802437E-3</v>
      </c>
      <c r="H3196" s="3">
        <f t="shared" si="1567"/>
        <v>0.25025858878970969</v>
      </c>
      <c r="I3196" s="3">
        <f t="shared" si="1568"/>
        <v>5.2800468253949129E-2</v>
      </c>
      <c r="J3196" s="3">
        <f t="shared" si="1569"/>
        <v>0.73259953174605086</v>
      </c>
      <c r="K3196" s="3">
        <f t="shared" si="1572"/>
        <v>6.6871783383601363E-2</v>
      </c>
      <c r="L3196" s="7">
        <f t="shared" si="1573"/>
        <v>3.2597053705456529E-4</v>
      </c>
      <c r="M3196" s="7">
        <f t="shared" si="1575"/>
        <v>3.0421783457670794E-5</v>
      </c>
      <c r="N3196" s="3">
        <f t="shared" si="1570"/>
        <v>1.2473731217928262E-4</v>
      </c>
      <c r="O3196" s="3">
        <f t="shared" si="1576"/>
        <v>0.25175042801203318</v>
      </c>
      <c r="P3196" s="3">
        <f t="shared" si="1574"/>
        <v>0.25187516532421245</v>
      </c>
    </row>
    <row r="3197" spans="1:16" x14ac:dyDescent="0.25">
      <c r="A3197" s="8">
        <f t="shared" si="1571"/>
        <v>0.24803074652648083</v>
      </c>
      <c r="B3197" s="8">
        <f t="shared" si="1561"/>
        <v>1.9692534735191725E-3</v>
      </c>
      <c r="C3197" s="8">
        <f t="shared" si="1562"/>
        <v>0.3554779019706058</v>
      </c>
      <c r="D3197" s="8">
        <f t="shared" si="1563"/>
        <v>5.812088547087679E-5</v>
      </c>
      <c r="E3197" s="8">
        <f t="shared" si="1564"/>
        <v>4.902937911452912E-2</v>
      </c>
      <c r="F3197" s="3">
        <f t="shared" si="1565"/>
        <v>0.44183111998282432</v>
      </c>
      <c r="G3197" s="7">
        <f t="shared" si="1566"/>
        <v>3.0312847606409456E-3</v>
      </c>
      <c r="H3197" s="3">
        <f t="shared" si="1567"/>
        <v>0.25106203128712179</v>
      </c>
      <c r="I3197" s="3">
        <f t="shared" si="1568"/>
        <v>4.4434737746325725E-2</v>
      </c>
      <c r="J3197" s="3">
        <f t="shared" si="1569"/>
        <v>0.74096526225367421</v>
      </c>
      <c r="K3197" s="3">
        <f t="shared" si="1572"/>
        <v>6.616960552969027E-2</v>
      </c>
      <c r="L3197" s="7">
        <f t="shared" si="1573"/>
        <v>3.3006205311608754E-4</v>
      </c>
      <c r="M3197" s="7">
        <f t="shared" si="1575"/>
        <v>3.0421783457670794E-5</v>
      </c>
      <c r="N3197" s="3">
        <f t="shared" si="1570"/>
        <v>1.2616934280081541E-4</v>
      </c>
      <c r="O3197" s="3">
        <f t="shared" si="1576"/>
        <v>0.25175042801203318</v>
      </c>
      <c r="P3197" s="3">
        <f t="shared" si="1574"/>
        <v>0.25187659735483398</v>
      </c>
    </row>
    <row r="3198" spans="1:16" x14ac:dyDescent="0.25">
      <c r="A3198" s="8">
        <f t="shared" si="1571"/>
        <v>0.24843802956033692</v>
      </c>
      <c r="B3198" s="8">
        <f t="shared" si="1561"/>
        <v>1.5619704396630796E-3</v>
      </c>
      <c r="C3198" s="8">
        <f t="shared" si="1562"/>
        <v>0.31650433933368216</v>
      </c>
      <c r="D3198" s="8">
        <f t="shared" si="1563"/>
        <v>4.1077334511021354E-5</v>
      </c>
      <c r="E3198" s="8">
        <f t="shared" si="1564"/>
        <v>4.9046422665488976E-2</v>
      </c>
      <c r="F3198" s="3">
        <f t="shared" si="1565"/>
        <v>0.44167758439755977</v>
      </c>
      <c r="G3198" s="7">
        <f t="shared" si="1566"/>
        <v>3.029178393777384E-3</v>
      </c>
      <c r="H3198" s="3">
        <f t="shared" si="1567"/>
        <v>0.25146720795411431</v>
      </c>
      <c r="I3198" s="3">
        <f t="shared" si="1568"/>
        <v>3.956304241671027E-2</v>
      </c>
      <c r="J3198" s="3">
        <f t="shared" si="1569"/>
        <v>0.74583695758328972</v>
      </c>
      <c r="K3198" s="3">
        <f t="shared" si="1572"/>
        <v>6.5760247151619364E-2</v>
      </c>
      <c r="L3198" s="7">
        <f t="shared" si="1573"/>
        <v>3.3257246638087549E-4</v>
      </c>
      <c r="M3198" s="7">
        <f t="shared" si="1575"/>
        <v>3.0421783457670794E-5</v>
      </c>
      <c r="N3198" s="3">
        <f t="shared" si="1570"/>
        <v>1.2704798744349118E-4</v>
      </c>
      <c r="O3198" s="3">
        <f t="shared" si="1576"/>
        <v>0.25175042801203318</v>
      </c>
      <c r="P3198" s="3">
        <f t="shared" si="1574"/>
        <v>0.25187747599947669</v>
      </c>
    </row>
    <row r="3199" spans="1:16" x14ac:dyDescent="0.25">
      <c r="A3199" s="8">
        <f t="shared" si="1571"/>
        <v>0.24864316358301811</v>
      </c>
      <c r="B3199" s="8">
        <f t="shared" si="1561"/>
        <v>1.3568364169818936E-3</v>
      </c>
      <c r="C3199" s="8">
        <f t="shared" si="1562"/>
        <v>0.29494929414193383</v>
      </c>
      <c r="D3199" s="8">
        <f t="shared" si="1563"/>
        <v>3.3265311450425984E-5</v>
      </c>
      <c r="E3199" s="8">
        <f t="shared" si="1564"/>
        <v>4.9054234688549574E-2</v>
      </c>
      <c r="F3199" s="3">
        <f t="shared" si="1565"/>
        <v>0.44160724601604046</v>
      </c>
      <c r="G3199" s="7">
        <f t="shared" si="1566"/>
        <v>3.0282136604638456E-3</v>
      </c>
      <c r="H3199" s="3">
        <f t="shared" si="1567"/>
        <v>0.25167137724348193</v>
      </c>
      <c r="I3199" s="3">
        <f t="shared" si="1568"/>
        <v>3.6868661767741728E-2</v>
      </c>
      <c r="J3199" s="3">
        <f t="shared" si="1569"/>
        <v>0.74853133823225826</v>
      </c>
      <c r="K3199" s="3">
        <f t="shared" si="1572"/>
        <v>6.5533975911278103E-2</v>
      </c>
      <c r="L3199" s="7">
        <f t="shared" si="1573"/>
        <v>3.3399760207565452E-4</v>
      </c>
      <c r="M3199" s="7">
        <f t="shared" si="1575"/>
        <v>3.0421783457670794E-5</v>
      </c>
      <c r="N3199" s="3">
        <f t="shared" si="1570"/>
        <v>1.2754678493666385E-4</v>
      </c>
      <c r="O3199" s="3">
        <f t="shared" si="1576"/>
        <v>0.25175042801203318</v>
      </c>
      <c r="P3199" s="3">
        <f t="shared" si="1574"/>
        <v>0.25187797479696983</v>
      </c>
    </row>
    <row r="3200" spans="1:16" x14ac:dyDescent="0.25">
      <c r="A3200" s="8">
        <f t="shared" si="1571"/>
        <v>0.24874646235976205</v>
      </c>
      <c r="B3200" s="8">
        <f t="shared" si="1561"/>
        <v>1.253537640237945E-3</v>
      </c>
      <c r="C3200" s="8">
        <f t="shared" si="1562"/>
        <v>0.28347990725263772</v>
      </c>
      <c r="D3200" s="8">
        <f t="shared" si="1563"/>
        <v>2.9543398018271484E-5</v>
      </c>
      <c r="E3200" s="8">
        <f t="shared" si="1564"/>
        <v>4.9057956601981728E-2</v>
      </c>
      <c r="F3200" s="3">
        <f t="shared" si="1565"/>
        <v>0.44157374229810087</v>
      </c>
      <c r="G3200" s="7">
        <f t="shared" si="1566"/>
        <v>3.0277541907942481E-3</v>
      </c>
      <c r="H3200" s="3">
        <f t="shared" si="1567"/>
        <v>0.25177421655055632</v>
      </c>
      <c r="I3200" s="3">
        <f t="shared" si="1568"/>
        <v>3.5434988406579715E-2</v>
      </c>
      <c r="J3200" s="3">
        <f t="shared" si="1569"/>
        <v>0.74996501159342022</v>
      </c>
      <c r="K3200" s="3">
        <f t="shared" si="1572"/>
        <v>6.5413660428971579E-2</v>
      </c>
      <c r="L3200" s="7">
        <f t="shared" si="1573"/>
        <v>3.3476594301621839E-4</v>
      </c>
      <c r="M3200" s="7">
        <f t="shared" si="1575"/>
        <v>3.0421783457670794E-5</v>
      </c>
      <c r="N3200" s="3">
        <f t="shared" si="1570"/>
        <v>1.2781570426586121E-4</v>
      </c>
      <c r="O3200" s="3">
        <f t="shared" si="1576"/>
        <v>0.25175042801203318</v>
      </c>
      <c r="P3200" s="3">
        <f t="shared" si="1574"/>
        <v>0.25187824371629902</v>
      </c>
    </row>
    <row r="3201" spans="1:16" x14ac:dyDescent="0.25">
      <c r="A3201" s="8">
        <f t="shared" si="1571"/>
        <v>0.24879847594263341</v>
      </c>
      <c r="B3201" s="8">
        <f t="shared" si="1561"/>
        <v>1.2015240573665931E-3</v>
      </c>
      <c r="C3201" s="8">
        <f t="shared" si="1562"/>
        <v>0.27752666313073071</v>
      </c>
      <c r="D3201" s="8">
        <f t="shared" si="1563"/>
        <v>2.7725556875147703E-5</v>
      </c>
      <c r="E3201" s="8">
        <f t="shared" si="1564"/>
        <v>4.905977444312485E-2</v>
      </c>
      <c r="F3201" s="3">
        <f t="shared" si="1565"/>
        <v>0.44155738040232001</v>
      </c>
      <c r="G3201" s="7">
        <f t="shared" si="1566"/>
        <v>3.0275298165801105E-3</v>
      </c>
      <c r="H3201" s="3">
        <f t="shared" si="1567"/>
        <v>0.25182600575921354</v>
      </c>
      <c r="I3201" s="3">
        <f t="shared" si="1568"/>
        <v>3.4690832891341339E-2</v>
      </c>
      <c r="J3201" s="3">
        <f t="shared" si="1569"/>
        <v>0.75070916710865865</v>
      </c>
      <c r="K3201" s="3">
        <f t="shared" si="1572"/>
        <v>6.5351239324914059E-2</v>
      </c>
      <c r="L3201" s="7">
        <f t="shared" si="1573"/>
        <v>3.3516740602013525E-4</v>
      </c>
      <c r="M3201" s="7">
        <f t="shared" si="1575"/>
        <v>3.0421783457670794E-5</v>
      </c>
      <c r="N3201" s="3">
        <f t="shared" si="1570"/>
        <v>1.2795621631723212E-4</v>
      </c>
      <c r="O3201" s="3">
        <f t="shared" si="1576"/>
        <v>0.25175042801203318</v>
      </c>
      <c r="P3201" s="3">
        <f t="shared" si="1574"/>
        <v>0.2518783842283504</v>
      </c>
    </row>
    <row r="3202" spans="1:16" x14ac:dyDescent="0.25">
      <c r="A3202" s="8">
        <f t="shared" si="1571"/>
        <v>0.24882466517720184</v>
      </c>
      <c r="B3202" s="8">
        <f t="shared" si="1561"/>
        <v>1.175334822798163E-3</v>
      </c>
      <c r="C3202" s="8">
        <f t="shared" si="1562"/>
        <v>0.27448061063160489</v>
      </c>
      <c r="D3202" s="8">
        <f t="shared" si="1563"/>
        <v>2.6824872621193565E-5</v>
      </c>
      <c r="E3202" s="8">
        <f t="shared" si="1564"/>
        <v>4.9060675127378807E-2</v>
      </c>
      <c r="F3202" s="3">
        <f t="shared" si="1565"/>
        <v>0.44154927403650435</v>
      </c>
      <c r="G3202" s="7">
        <f t="shared" si="1566"/>
        <v>3.0274186553131055E-3</v>
      </c>
      <c r="H3202" s="3">
        <f t="shared" si="1567"/>
        <v>0.25185208383251495</v>
      </c>
      <c r="I3202" s="3">
        <f t="shared" si="1568"/>
        <v>3.4310076328950612E-2</v>
      </c>
      <c r="J3202" s="3">
        <f t="shared" si="1569"/>
        <v>0.75108992367104932</v>
      </c>
      <c r="K3202" s="3">
        <f t="shared" si="1572"/>
        <v>6.5319309421152133E-2</v>
      </c>
      <c r="L3202" s="7">
        <f t="shared" si="1573"/>
        <v>3.3537350713856381E-4</v>
      </c>
      <c r="M3202" s="7">
        <f t="shared" si="1575"/>
        <v>3.0421783457670794E-5</v>
      </c>
      <c r="N3202" s="3">
        <f t="shared" si="1570"/>
        <v>1.2802835170868212E-4</v>
      </c>
      <c r="O3202" s="3">
        <f t="shared" si="1576"/>
        <v>0.25175042801203318</v>
      </c>
      <c r="P3202" s="3">
        <f t="shared" si="1574"/>
        <v>0.25187845636374184</v>
      </c>
    </row>
    <row r="3203" spans="1:16" x14ac:dyDescent="0.25">
      <c r="A3203" s="8">
        <f t="shared" si="1571"/>
        <v>0.24883785144281528</v>
      </c>
      <c r="B3203" s="8">
        <f t="shared" si="1561"/>
        <v>1.1621485571847168E-3</v>
      </c>
      <c r="C3203" s="8">
        <f t="shared" si="1562"/>
        <v>0.27293413955589996</v>
      </c>
      <c r="D3203" s="8">
        <f t="shared" si="1563"/>
        <v>2.6375131115230575E-5</v>
      </c>
      <c r="E3203" s="8">
        <f t="shared" si="1564"/>
        <v>4.9061124868884767E-2</v>
      </c>
      <c r="F3203" s="3">
        <f t="shared" si="1565"/>
        <v>0.44154522637074062</v>
      </c>
      <c r="G3203" s="7">
        <f t="shared" si="1566"/>
        <v>3.0273631510992012E-3</v>
      </c>
      <c r="H3203" s="3">
        <f t="shared" si="1567"/>
        <v>0.25186521459391448</v>
      </c>
      <c r="I3203" s="3">
        <f t="shared" si="1568"/>
        <v>3.4116767444487495E-2</v>
      </c>
      <c r="J3203" s="3">
        <f t="shared" si="1569"/>
        <v>0.75128323255551255</v>
      </c>
      <c r="K3203" s="3">
        <f t="shared" si="1572"/>
        <v>6.5303101071485209E-2</v>
      </c>
      <c r="L3203" s="7">
        <f t="shared" si="1573"/>
        <v>3.3547832035206936E-4</v>
      </c>
      <c r="M3203" s="7">
        <f t="shared" si="1575"/>
        <v>3.0421783457670794E-5</v>
      </c>
      <c r="N3203" s="3">
        <f t="shared" si="1570"/>
        <v>1.2806503633340906E-4</v>
      </c>
      <c r="O3203" s="3">
        <f t="shared" si="1576"/>
        <v>0.25175042801203318</v>
      </c>
      <c r="P3203" s="3">
        <f t="shared" si="1574"/>
        <v>0.25187849304836657</v>
      </c>
    </row>
    <row r="3204" spans="1:16" x14ac:dyDescent="0.25">
      <c r="A3204" s="8">
        <f t="shared" si="1571"/>
        <v>0.24884449067004133</v>
      </c>
      <c r="B3204" s="8">
        <f t="shared" si="1561"/>
        <v>1.1555093299586705E-3</v>
      </c>
      <c r="C3204" s="8">
        <f t="shared" si="1562"/>
        <v>0.27215219279112368</v>
      </c>
      <c r="D3204" s="8">
        <f t="shared" si="1563"/>
        <v>2.6149645851997801E-5</v>
      </c>
      <c r="E3204" s="8">
        <f t="shared" si="1564"/>
        <v>4.9061350354147999E-2</v>
      </c>
      <c r="F3204" s="3">
        <f t="shared" si="1565"/>
        <v>0.44154319703520706</v>
      </c>
      <c r="G3204" s="7">
        <f t="shared" si="1566"/>
        <v>3.0273353237278209E-3</v>
      </c>
      <c r="H3204" s="3">
        <f t="shared" si="1567"/>
        <v>0.25187182599376917</v>
      </c>
      <c r="I3204" s="3">
        <f t="shared" si="1568"/>
        <v>3.401902409889046E-2</v>
      </c>
      <c r="J3204" s="3">
        <f t="shared" si="1569"/>
        <v>0.75138097590110953</v>
      </c>
      <c r="K3204" s="3">
        <f t="shared" si="1572"/>
        <v>6.5294906216264173E-2</v>
      </c>
      <c r="L3204" s="7">
        <f t="shared" si="1573"/>
        <v>3.3553136233971408E-4</v>
      </c>
      <c r="M3204" s="7">
        <f t="shared" si="1575"/>
        <v>3.0421783457670794E-5</v>
      </c>
      <c r="N3204" s="3">
        <f t="shared" si="1570"/>
        <v>1.2808360102908471E-4</v>
      </c>
      <c r="O3204" s="3">
        <f t="shared" si="1576"/>
        <v>0.25175042801203318</v>
      </c>
      <c r="P3204" s="3">
        <f t="shared" si="1574"/>
        <v>0.25187851161306224</v>
      </c>
    </row>
    <row r="3205" spans="1:16" x14ac:dyDescent="0.25">
      <c r="A3205" s="8">
        <f t="shared" si="1571"/>
        <v>0.24884783347968786</v>
      </c>
      <c r="B3205" s="8">
        <f t="shared" si="1561"/>
        <v>1.1521665203121367E-3</v>
      </c>
      <c r="C3205" s="8">
        <f t="shared" si="1562"/>
        <v>0.27175764112861955</v>
      </c>
      <c r="D3205" s="8">
        <f t="shared" si="1563"/>
        <v>2.603635900689464E-5</v>
      </c>
      <c r="E3205" s="8">
        <f t="shared" si="1564"/>
        <v>4.9061463640993105E-2</v>
      </c>
      <c r="F3205" s="3">
        <f t="shared" si="1565"/>
        <v>0.44154217747663588</v>
      </c>
      <c r="G3205" s="7">
        <f t="shared" si="1566"/>
        <v>3.0273213430249846E-3</v>
      </c>
      <c r="H3205" s="3">
        <f t="shared" si="1567"/>
        <v>0.25187515482271283</v>
      </c>
      <c r="I3205" s="3">
        <f t="shared" si="1568"/>
        <v>3.3969705141077444E-2</v>
      </c>
      <c r="J3205" s="3">
        <f t="shared" si="1569"/>
        <v>0.75143029485892254</v>
      </c>
      <c r="K3205" s="3">
        <f t="shared" si="1572"/>
        <v>6.5290771448340612E-2</v>
      </c>
      <c r="L3205" s="7">
        <f t="shared" si="1573"/>
        <v>3.3555813749503078E-4</v>
      </c>
      <c r="M3205" s="7">
        <f>M3197</f>
        <v>3.0421783457670794E-5</v>
      </c>
      <c r="N3205" s="3">
        <f t="shared" si="1570"/>
        <v>1.2809297233344554E-4</v>
      </c>
      <c r="O3205" s="3">
        <f>O3197</f>
        <v>0.25175042801203318</v>
      </c>
      <c r="P3205" s="3">
        <f t="shared" si="1574"/>
        <v>0.25187852098436664</v>
      </c>
    </row>
    <row r="3206" spans="1:16" x14ac:dyDescent="0.25">
      <c r="A3206" s="8">
        <f t="shared" si="1571"/>
        <v>0.24884951656051477</v>
      </c>
      <c r="B3206" s="8">
        <f t="shared" si="1561"/>
        <v>1.1504834394852337E-3</v>
      </c>
      <c r="C3206" s="8">
        <f t="shared" si="1562"/>
        <v>0.27155877154375752</v>
      </c>
      <c r="D3206" s="8">
        <f t="shared" si="1563"/>
        <v>2.5979381743190637E-5</v>
      </c>
      <c r="E3206" s="8">
        <f t="shared" si="1564"/>
        <v>4.9061520618256811E-2</v>
      </c>
      <c r="F3206" s="3">
        <f t="shared" si="1565"/>
        <v>0.44154166469462741</v>
      </c>
      <c r="G3206" s="7">
        <f t="shared" si="1566"/>
        <v>3.0273143115109127E-3</v>
      </c>
      <c r="H3206" s="3">
        <f t="shared" si="1567"/>
        <v>0.25187683087202567</v>
      </c>
      <c r="I3206" s="3">
        <f t="shared" si="1568"/>
        <v>3.3944846442969689E-2</v>
      </c>
      <c r="J3206" s="3">
        <f t="shared" si="1569"/>
        <v>0.7514551535570303</v>
      </c>
      <c r="K3206" s="3">
        <f t="shared" si="1572"/>
        <v>6.528868740339723E-2</v>
      </c>
      <c r="L3206" s="7">
        <f t="shared" si="1573"/>
        <v>3.3557163613168639E-4</v>
      </c>
      <c r="M3206" s="7">
        <f t="shared" si="1575"/>
        <v>3.0421783457670794E-5</v>
      </c>
      <c r="N3206" s="3">
        <f t="shared" si="1570"/>
        <v>1.28097696856275E-4</v>
      </c>
      <c r="O3206" s="3">
        <f t="shared" si="1576"/>
        <v>0.25175042801203318</v>
      </c>
      <c r="P3206" s="3">
        <f t="shared" si="1574"/>
        <v>0.25187852570888947</v>
      </c>
    </row>
    <row r="3207" spans="1:16" x14ac:dyDescent="0.25">
      <c r="A3207" s="8">
        <f t="shared" si="1571"/>
        <v>0.24885036397894666</v>
      </c>
      <c r="B3207" s="8">
        <f t="shared" si="1561"/>
        <v>1.1496360210533352E-3</v>
      </c>
      <c r="C3207" s="8">
        <f t="shared" si="1562"/>
        <v>0.27145858741166951</v>
      </c>
      <c r="D3207" s="8">
        <f t="shared" si="1563"/>
        <v>2.5950709817136337E-5</v>
      </c>
      <c r="E3207" s="8">
        <f t="shared" si="1564"/>
        <v>4.906154929018286E-2</v>
      </c>
      <c r="F3207" s="3">
        <f t="shared" si="1565"/>
        <v>0.44154140665446884</v>
      </c>
      <c r="G3207" s="7">
        <f t="shared" si="1566"/>
        <v>3.027310773142966E-3</v>
      </c>
      <c r="H3207" s="3">
        <f t="shared" si="1567"/>
        <v>0.25187767475208961</v>
      </c>
      <c r="I3207" s="3">
        <f t="shared" si="1568"/>
        <v>3.3932323426458688E-2</v>
      </c>
      <c r="J3207" s="3">
        <f t="shared" si="1569"/>
        <v>0.7514676765735413</v>
      </c>
      <c r="K3207" s="3">
        <f t="shared" si="1572"/>
        <v>6.5287637538700607E-2</v>
      </c>
      <c r="L3207" s="7">
        <f t="shared" si="1573"/>
        <v>3.3557843704939066E-4</v>
      </c>
      <c r="M3207" s="7">
        <f t="shared" si="1575"/>
        <v>3.0421783457670794E-5</v>
      </c>
      <c r="N3207" s="3">
        <f t="shared" si="1570"/>
        <v>1.281000771774715E-4</v>
      </c>
      <c r="O3207" s="3">
        <f t="shared" si="1576"/>
        <v>0.25175042801203318</v>
      </c>
      <c r="P3207" s="3">
        <f t="shared" si="1574"/>
        <v>0.25187852808921063</v>
      </c>
    </row>
    <row r="3208" spans="1:16" x14ac:dyDescent="0.25">
      <c r="A3208" s="8">
        <f t="shared" si="1571"/>
        <v>0.24885079064750718</v>
      </c>
      <c r="B3208" s="8">
        <f t="shared" si="1561"/>
        <v>1.1492093524928249E-3</v>
      </c>
      <c r="C3208" s="8">
        <f t="shared" si="1562"/>
        <v>0.27140813157275501</v>
      </c>
      <c r="D3208" s="8">
        <f t="shared" si="1563"/>
        <v>2.5936277706604515E-5</v>
      </c>
      <c r="E3208" s="8">
        <f t="shared" si="1564"/>
        <v>4.9061563722293394E-2</v>
      </c>
      <c r="F3208" s="3">
        <f t="shared" si="1565"/>
        <v>0.44154127676920013</v>
      </c>
      <c r="G3208" s="7">
        <f t="shared" si="1566"/>
        <v>3.0273089920958905E-3</v>
      </c>
      <c r="H3208" s="3">
        <f t="shared" si="1567"/>
        <v>0.25187809963960306</v>
      </c>
      <c r="I3208" s="3">
        <f t="shared" si="1568"/>
        <v>3.3926016446594376E-2</v>
      </c>
      <c r="J3208" s="3">
        <f t="shared" si="1569"/>
        <v>0.75147398355340567</v>
      </c>
      <c r="K3208" s="3">
        <f t="shared" si="1572"/>
        <v>6.5287108796903137E-2</v>
      </c>
      <c r="L3208" s="7">
        <f t="shared" si="1573"/>
        <v>3.3558186238946453E-4</v>
      </c>
      <c r="M3208" s="7">
        <f t="shared" si="1575"/>
        <v>3.0421783457670794E-5</v>
      </c>
      <c r="N3208" s="3">
        <f t="shared" si="1570"/>
        <v>1.2810127604649736E-4</v>
      </c>
      <c r="O3208" s="3">
        <f t="shared" si="1576"/>
        <v>0.25175042801203318</v>
      </c>
      <c r="P3208" s="3">
        <f t="shared" si="1574"/>
        <v>0.25187852928807969</v>
      </c>
    </row>
    <row r="3209" spans="1:16" x14ac:dyDescent="0.25">
      <c r="A3209" s="8">
        <f t="shared" si="1571"/>
        <v>0.24885100547174549</v>
      </c>
      <c r="B3209" s="8">
        <f t="shared" si="1561"/>
        <v>1.14899452825451E-3</v>
      </c>
      <c r="C3209" s="8">
        <f t="shared" si="1562"/>
        <v>0.2713827239289941</v>
      </c>
      <c r="D3209" s="8">
        <f t="shared" si="1563"/>
        <v>2.5929012262577295E-5</v>
      </c>
      <c r="E3209" s="8">
        <f t="shared" si="1564"/>
        <v>4.9061570987737418E-2</v>
      </c>
      <c r="F3209" s="3">
        <f t="shared" si="1565"/>
        <v>0.44154121138210867</v>
      </c>
      <c r="G3209" s="7">
        <f t="shared" si="1566"/>
        <v>3.0273080954779496E-3</v>
      </c>
      <c r="H3209" s="3">
        <f t="shared" si="1567"/>
        <v>0.25187831356722346</v>
      </c>
      <c r="I3209" s="3">
        <f t="shared" si="1568"/>
        <v>3.3922840491124262E-2</v>
      </c>
      <c r="J3209" s="3">
        <f t="shared" si="1569"/>
        <v>0.75147715950887573</v>
      </c>
      <c r="K3209" s="3">
        <f t="shared" si="1572"/>
        <v>6.5286842543293491E-2</v>
      </c>
      <c r="L3209" s="7">
        <f t="shared" si="1573"/>
        <v>3.3558358730796791E-4</v>
      </c>
      <c r="M3209" s="7">
        <f t="shared" si="1575"/>
        <v>3.0421783457670794E-5</v>
      </c>
      <c r="N3209" s="3">
        <f t="shared" si="1570"/>
        <v>1.2810187976797354E-4</v>
      </c>
      <c r="O3209" s="3">
        <f t="shared" si="1576"/>
        <v>0.25175042801203318</v>
      </c>
      <c r="P3209" s="3">
        <f t="shared" si="1574"/>
        <v>0.25187852989180115</v>
      </c>
    </row>
    <row r="3210" spans="1:16" x14ac:dyDescent="0.25">
      <c r="A3210" s="8">
        <f t="shared" si="1571"/>
        <v>0.24885111363403434</v>
      </c>
      <c r="B3210" s="8">
        <f t="shared" si="1561"/>
        <v>1.1488863659656623E-3</v>
      </c>
      <c r="C3210" s="8">
        <f t="shared" si="1562"/>
        <v>0.27136993048835656</v>
      </c>
      <c r="D3210" s="8">
        <f t="shared" si="1563"/>
        <v>2.5925354425389638E-5</v>
      </c>
      <c r="E3210" s="8">
        <f t="shared" si="1564"/>
        <v>4.9061574645574611E-2</v>
      </c>
      <c r="F3210" s="3">
        <f t="shared" si="1565"/>
        <v>0.44154117846254021</v>
      </c>
      <c r="G3210" s="7">
        <f t="shared" si="1566"/>
        <v>3.0273076440697011E-3</v>
      </c>
      <c r="H3210" s="3">
        <f t="shared" si="1567"/>
        <v>0.25187842127810406</v>
      </c>
      <c r="I3210" s="3">
        <f t="shared" si="1568"/>
        <v>3.392124131104457E-2</v>
      </c>
      <c r="J3210" s="3">
        <f t="shared" si="1569"/>
        <v>0.75147875868895542</v>
      </c>
      <c r="K3210" s="3">
        <f t="shared" si="1572"/>
        <v>6.5286708477520244E-2</v>
      </c>
      <c r="L3210" s="7">
        <f t="shared" si="1573"/>
        <v>3.3558445586342193E-4</v>
      </c>
      <c r="M3210" s="7">
        <f t="shared" si="1575"/>
        <v>3.0421783457670794E-5</v>
      </c>
      <c r="N3210" s="3">
        <f t="shared" si="1570"/>
        <v>1.2810218376238245E-4</v>
      </c>
      <c r="O3210" s="3">
        <f t="shared" si="1576"/>
        <v>0.25175042801203318</v>
      </c>
      <c r="P3210" s="3">
        <f t="shared" si="1574"/>
        <v>0.25187853019579554</v>
      </c>
    </row>
    <row r="3211" spans="1:16" x14ac:dyDescent="0.25">
      <c r="A3211" s="8">
        <f t="shared" si="1571"/>
        <v>0.24885116809288008</v>
      </c>
      <c r="B3211" s="8">
        <f t="shared" si="1561"/>
        <v>1.1488319071199238E-3</v>
      </c>
      <c r="C3211" s="8">
        <f t="shared" si="1562"/>
        <v>0.27136348886662143</v>
      </c>
      <c r="D3211" s="8">
        <f t="shared" si="1563"/>
        <v>2.5923512798543824E-5</v>
      </c>
      <c r="E3211" s="8">
        <f t="shared" si="1564"/>
        <v>4.9061576487201455E-2</v>
      </c>
      <c r="F3211" s="3">
        <f t="shared" si="1565"/>
        <v>0.44154116188838693</v>
      </c>
      <c r="G3211" s="7">
        <f t="shared" si="1566"/>
        <v>3.0273074167973093E-3</v>
      </c>
      <c r="H3211" s="3">
        <f t="shared" si="1567"/>
        <v>0.2518784755096774</v>
      </c>
      <c r="I3211" s="3">
        <f t="shared" si="1568"/>
        <v>3.3920436108327678E-2</v>
      </c>
      <c r="J3211" s="3">
        <f t="shared" si="1569"/>
        <v>0.75147956389167225</v>
      </c>
      <c r="K3211" s="3">
        <f t="shared" si="1572"/>
        <v>6.5286640974143384E-2</v>
      </c>
      <c r="L3211" s="7">
        <f t="shared" si="1573"/>
        <v>3.3558489319258136E-4</v>
      </c>
      <c r="M3211" s="7">
        <f t="shared" si="1575"/>
        <v>3.0421783457670794E-5</v>
      </c>
      <c r="N3211" s="3">
        <f t="shared" si="1570"/>
        <v>1.2810233682758826E-4</v>
      </c>
      <c r="O3211" s="3">
        <f t="shared" si="1576"/>
        <v>0.25175042801203318</v>
      </c>
      <c r="P3211" s="3">
        <f t="shared" si="1574"/>
        <v>0.25187853034886076</v>
      </c>
    </row>
    <row r="3212" spans="1:16" x14ac:dyDescent="0.25">
      <c r="A3212" s="8">
        <f t="shared" si="1571"/>
        <v>0.24885119551247176</v>
      </c>
      <c r="B3212" s="8">
        <f t="shared" si="1561"/>
        <v>1.1488044875282433E-3</v>
      </c>
      <c r="C3212" s="8">
        <f t="shared" si="1562"/>
        <v>0.27136024550426363</v>
      </c>
      <c r="D3212" s="8">
        <f t="shared" si="1563"/>
        <v>2.592258557065517E-5</v>
      </c>
      <c r="E3212" s="8">
        <f t="shared" si="1564"/>
        <v>4.9061577414429347E-2</v>
      </c>
      <c r="F3212" s="3">
        <f t="shared" si="1565"/>
        <v>0.44154115354358225</v>
      </c>
      <c r="G3212" s="7">
        <f t="shared" si="1566"/>
        <v>3.027307302369523E-3</v>
      </c>
      <c r="H3212" s="3">
        <f t="shared" si="1567"/>
        <v>0.25187850281484125</v>
      </c>
      <c r="I3212" s="3">
        <f t="shared" si="1568"/>
        <v>3.3920030688032954E-2</v>
      </c>
      <c r="J3212" s="3">
        <f t="shared" si="1569"/>
        <v>0.75147996931196703</v>
      </c>
      <c r="K3212" s="3">
        <f t="shared" si="1572"/>
        <v>6.5286606986143206E-2</v>
      </c>
      <c r="L3212" s="7">
        <f t="shared" si="1573"/>
        <v>3.3558511338897931E-4</v>
      </c>
      <c r="M3212" s="7">
        <f t="shared" si="1575"/>
        <v>3.0421783457670794E-5</v>
      </c>
      <c r="N3212" s="3">
        <f t="shared" si="1570"/>
        <v>1.2810241389632753E-4</v>
      </c>
      <c r="O3212" s="3">
        <f t="shared" si="1576"/>
        <v>0.25175042801203318</v>
      </c>
      <c r="P3212" s="3">
        <f t="shared" si="1574"/>
        <v>0.2518785304259295</v>
      </c>
    </row>
    <row r="3213" spans="1:16" x14ac:dyDescent="0.25">
      <c r="A3213" s="8">
        <f t="shared" si="1571"/>
        <v>0.24885120931801588</v>
      </c>
      <c r="B3213" s="8">
        <f t="shared" si="1561"/>
        <v>1.1487906819841187E-3</v>
      </c>
      <c r="C3213" s="8">
        <f t="shared" si="1562"/>
        <v>0.27135861248279092</v>
      </c>
      <c r="D3213" s="8">
        <f t="shared" si="1563"/>
        <v>2.5922118723031243E-5</v>
      </c>
      <c r="E3213" s="8">
        <f t="shared" si="1564"/>
        <v>4.906157788127697E-2</v>
      </c>
      <c r="F3213" s="3">
        <f t="shared" si="1565"/>
        <v>0.44154114934207783</v>
      </c>
      <c r="G3213" s="7">
        <f t="shared" si="1566"/>
        <v>3.0273072447565691E-3</v>
      </c>
      <c r="H3213" s="3">
        <f t="shared" si="1567"/>
        <v>0.25187851656277244</v>
      </c>
      <c r="I3213" s="3">
        <f t="shared" si="1568"/>
        <v>3.3919826560348865E-2</v>
      </c>
      <c r="J3213" s="3">
        <f t="shared" si="1569"/>
        <v>0.75148017343965112</v>
      </c>
      <c r="K3213" s="3">
        <f t="shared" si="1572"/>
        <v>6.528658987330814E-2</v>
      </c>
      <c r="L3213" s="7">
        <f t="shared" si="1573"/>
        <v>3.355852242572824E-4</v>
      </c>
      <c r="M3213" s="7">
        <f t="shared" si="1575"/>
        <v>3.0421783457670794E-5</v>
      </c>
      <c r="N3213" s="3">
        <f t="shared" si="1570"/>
        <v>1.2810245270023361E-4</v>
      </c>
      <c r="O3213" s="3">
        <f t="shared" si="1576"/>
        <v>0.25175042801203318</v>
      </c>
      <c r="P3213" s="3">
        <f t="shared" si="1574"/>
        <v>0.25187853046473341</v>
      </c>
    </row>
    <row r="3214" spans="1:16" x14ac:dyDescent="0.25">
      <c r="A3214" s="8">
        <f t="shared" si="1571"/>
        <v>0.24885121626899637</v>
      </c>
      <c r="B3214" s="8">
        <f t="shared" si="1561"/>
        <v>1.1487837310036331E-3</v>
      </c>
      <c r="C3214" s="8">
        <f t="shared" si="1562"/>
        <v>0.27135779026591011</v>
      </c>
      <c r="D3214" s="8">
        <f t="shared" si="1563"/>
        <v>2.5921883670062401E-5</v>
      </c>
      <c r="E3214" s="8">
        <f t="shared" si="1564"/>
        <v>4.906157811632994E-2</v>
      </c>
      <c r="F3214" s="3">
        <f t="shared" si="1565"/>
        <v>0.44154114722666366</v>
      </c>
      <c r="G3214" s="7">
        <f t="shared" si="1566"/>
        <v>3.0273072157490414E-3</v>
      </c>
      <c r="H3214" s="3">
        <f t="shared" si="1567"/>
        <v>0.25187852348474543</v>
      </c>
      <c r="I3214" s="3">
        <f t="shared" si="1568"/>
        <v>3.3919723783238764E-2</v>
      </c>
      <c r="J3214" s="3">
        <f t="shared" si="1569"/>
        <v>0.75148027621676117</v>
      </c>
      <c r="K3214" s="3">
        <f t="shared" si="1572"/>
        <v>6.5286581257095216E-2</v>
      </c>
      <c r="L3214" s="7">
        <f t="shared" si="1573"/>
        <v>3.3558528007888256E-4</v>
      </c>
      <c r="M3214" s="7">
        <f t="shared" si="1575"/>
        <v>3.0421783457670794E-5</v>
      </c>
      <c r="N3214" s="3">
        <f t="shared" si="1570"/>
        <v>1.2810247223779366E-4</v>
      </c>
      <c r="O3214" s="3">
        <f t="shared" si="1576"/>
        <v>0.25175042801203318</v>
      </c>
      <c r="P3214" s="3">
        <f t="shared" si="1574"/>
        <v>0.25187853048427095</v>
      </c>
    </row>
    <row r="3215" spans="1:16" x14ac:dyDescent="0.25">
      <c r="A3215" s="8">
        <f t="shared" si="1571"/>
        <v>0.24885121976875912</v>
      </c>
      <c r="B3215" s="8">
        <f t="shared" si="1561"/>
        <v>1.1487802312408757E-3</v>
      </c>
      <c r="C3215" s="8">
        <f t="shared" si="1562"/>
        <v>0.27135737628538781</v>
      </c>
      <c r="D3215" s="8">
        <f t="shared" si="1563"/>
        <v>2.5921765323051391E-5</v>
      </c>
      <c r="E3215" s="8">
        <f t="shared" si="1564"/>
        <v>4.9061578234676946E-2</v>
      </c>
      <c r="F3215" s="3">
        <f t="shared" si="1565"/>
        <v>0.44154114616157208</v>
      </c>
      <c r="G3215" s="7">
        <f t="shared" si="1566"/>
        <v>3.0273072011440176E-3</v>
      </c>
      <c r="H3215" s="3">
        <f t="shared" si="1567"/>
        <v>0.25187852696990315</v>
      </c>
      <c r="I3215" s="3">
        <f t="shared" si="1568"/>
        <v>3.3919672035673476E-2</v>
      </c>
      <c r="J3215" s="3">
        <f t="shared" si="1569"/>
        <v>0.75148032796432651</v>
      </c>
      <c r="K3215" s="3">
        <f t="shared" si="1572"/>
        <v>6.528657691889167E-2</v>
      </c>
      <c r="L3215" s="7">
        <f t="shared" si="1573"/>
        <v>3.3558530818468535E-4</v>
      </c>
      <c r="M3215" s="7">
        <f t="shared" si="1575"/>
        <v>3.0421783457670794E-5</v>
      </c>
      <c r="N3215" s="3">
        <f t="shared" si="1570"/>
        <v>1.2810248207482464E-4</v>
      </c>
      <c r="O3215" s="3">
        <f t="shared" si="1576"/>
        <v>0.25175042801203318</v>
      </c>
      <c r="P3215" s="3">
        <f t="shared" si="1574"/>
        <v>0.25187853049410802</v>
      </c>
    </row>
    <row r="3216" spans="1:16" x14ac:dyDescent="0.25">
      <c r="A3216" s="8">
        <f t="shared" si="1571"/>
        <v>0.24885122153086156</v>
      </c>
      <c r="B3216" s="8">
        <f t="shared" si="1561"/>
        <v>1.1487784691384395E-3</v>
      </c>
      <c r="C3216" s="8">
        <f t="shared" si="1562"/>
        <v>0.27135716784928254</v>
      </c>
      <c r="D3216" s="8">
        <f t="shared" si="1563"/>
        <v>2.5921705736349932E-5</v>
      </c>
      <c r="E3216" s="8">
        <f t="shared" si="1564"/>
        <v>4.906157829426365E-2</v>
      </c>
      <c r="F3216" s="3">
        <f t="shared" si="1565"/>
        <v>0.44154114562530761</v>
      </c>
      <c r="G3216" s="7">
        <f t="shared" si="1566"/>
        <v>3.0273071937905135E-3</v>
      </c>
      <c r="H3216" s="3">
        <f t="shared" si="1567"/>
        <v>0.25187852872465205</v>
      </c>
      <c r="I3216" s="3">
        <f t="shared" si="1568"/>
        <v>3.3919645981160318E-2</v>
      </c>
      <c r="J3216" s="3">
        <f t="shared" si="1569"/>
        <v>0.75148035401883972</v>
      </c>
      <c r="K3216" s="3">
        <f t="shared" si="1572"/>
        <v>6.52865747346386E-2</v>
      </c>
      <c r="L3216" s="7">
        <f t="shared" si="1573"/>
        <v>3.3558532233575044E-4</v>
      </c>
      <c r="M3216" s="7">
        <f t="shared" si="1575"/>
        <v>3.0421783457670794E-5</v>
      </c>
      <c r="N3216" s="3">
        <f t="shared" si="1570"/>
        <v>1.2810248702769741E-4</v>
      </c>
      <c r="O3216" s="3">
        <f t="shared" si="1576"/>
        <v>0.25175042801203318</v>
      </c>
      <c r="P3216" s="3">
        <f t="shared" si="1574"/>
        <v>0.25187853049906089</v>
      </c>
    </row>
    <row r="3217" spans="1:16" x14ac:dyDescent="0.25">
      <c r="A3217" s="8">
        <f t="shared" si="1571"/>
        <v>0.24885122241806598</v>
      </c>
      <c r="B3217" s="8">
        <f t="shared" si="1561"/>
        <v>1.1487775819340185E-3</v>
      </c>
      <c r="C3217" s="8">
        <f t="shared" si="1562"/>
        <v>0.27135706290331774</v>
      </c>
      <c r="D3217" s="8">
        <f t="shared" si="1563"/>
        <v>2.5921675734941457E-5</v>
      </c>
      <c r="E3217" s="8">
        <f t="shared" si="1564"/>
        <v>4.9061578324265061E-2</v>
      </c>
      <c r="F3217" s="3">
        <f t="shared" si="1565"/>
        <v>0.44154114535530287</v>
      </c>
      <c r="G3217" s="7">
        <f t="shared" si="1566"/>
        <v>3.0273071900880849E-3</v>
      </c>
      <c r="H3217" s="3">
        <f t="shared" si="1567"/>
        <v>0.25187852960815404</v>
      </c>
      <c r="I3217" s="3">
        <f t="shared" si="1568"/>
        <v>3.3919632862914717E-2</v>
      </c>
      <c r="J3217" s="3">
        <f t="shared" si="1569"/>
        <v>0.75148036713708533</v>
      </c>
      <c r="K3217" s="3">
        <f t="shared" si="1572"/>
        <v>6.5286573634884104E-2</v>
      </c>
      <c r="L3217" s="7">
        <f t="shared" si="1573"/>
        <v>3.3558532946070292E-4</v>
      </c>
      <c r="M3217" s="7">
        <f t="shared" si="1575"/>
        <v>3.0421783457670794E-5</v>
      </c>
      <c r="N3217" s="3">
        <f t="shared" si="1570"/>
        <v>1.281024895214308E-4</v>
      </c>
      <c r="O3217" s="3">
        <f t="shared" si="1576"/>
        <v>0.25175042801203318</v>
      </c>
      <c r="P3217" s="3">
        <f t="shared" si="1574"/>
        <v>0.25187853050155462</v>
      </c>
    </row>
    <row r="3218" spans="1:16" x14ac:dyDescent="0.25">
      <c r="A3218" s="8">
        <f t="shared" si="1571"/>
        <v>0.24885122286476627</v>
      </c>
      <c r="B3218" s="8">
        <f t="shared" si="1561"/>
        <v>1.1487771352337306E-3</v>
      </c>
      <c r="C3218" s="8">
        <f t="shared" si="1562"/>
        <v>0.27135701006385382</v>
      </c>
      <c r="D3218" s="8">
        <f t="shared" si="1563"/>
        <v>2.5921660629478135E-5</v>
      </c>
      <c r="E3218" s="8">
        <f t="shared" si="1564"/>
        <v>4.9061578339370519E-2</v>
      </c>
      <c r="F3218" s="3">
        <f t="shared" si="1565"/>
        <v>0.44154114521935778</v>
      </c>
      <c r="G3218" s="7">
        <f t="shared" si="1566"/>
        <v>3.0273071882239437E-3</v>
      </c>
      <c r="H3218" s="3">
        <f t="shared" si="1567"/>
        <v>0.25187853005299021</v>
      </c>
      <c r="I3218" s="3">
        <f t="shared" si="1568"/>
        <v>3.3919626257981728E-2</v>
      </c>
      <c r="J3218" s="3">
        <f t="shared" si="1569"/>
        <v>0.75148037374201826</v>
      </c>
      <c r="K3218" s="3">
        <f t="shared" si="1572"/>
        <v>6.5286573081166407E-2</v>
      </c>
      <c r="L3218" s="7">
        <f t="shared" si="1573"/>
        <v>3.3558533304806055E-4</v>
      </c>
      <c r="M3218" s="7">
        <f t="shared" si="1575"/>
        <v>3.0421783457670794E-5</v>
      </c>
      <c r="N3218" s="3">
        <f t="shared" si="1570"/>
        <v>1.2810249077700595E-4</v>
      </c>
      <c r="O3218" s="3">
        <f t="shared" si="1576"/>
        <v>0.25175042801203318</v>
      </c>
      <c r="P3218" s="3">
        <f t="shared" si="1574"/>
        <v>0.25187853050281017</v>
      </c>
    </row>
    <row r="3220" spans="1:16" x14ac:dyDescent="0.25">
      <c r="A3220" s="5" t="s">
        <v>75</v>
      </c>
      <c r="B3220" s="5"/>
      <c r="C3220" s="5"/>
      <c r="D3220" s="5"/>
      <c r="E3220" s="5"/>
      <c r="F3220">
        <f>F3187+1</f>
        <v>98</v>
      </c>
      <c r="G3220" t="s">
        <v>76</v>
      </c>
      <c r="H3220">
        <f>D$18/100</f>
        <v>0.7</v>
      </c>
      <c r="K3220" t="s">
        <v>15</v>
      </c>
    </row>
    <row r="3221" spans="1:16" x14ac:dyDescent="0.25">
      <c r="A3221" s="1" t="s">
        <v>82</v>
      </c>
      <c r="B3221" s="1" t="s">
        <v>182</v>
      </c>
      <c r="C3221" s="1" t="s">
        <v>183</v>
      </c>
      <c r="D3221" s="1" t="s">
        <v>184</v>
      </c>
      <c r="E3221" s="1" t="s">
        <v>185</v>
      </c>
      <c r="F3221" s="1" t="s">
        <v>79</v>
      </c>
      <c r="G3221" s="1" t="s">
        <v>81</v>
      </c>
      <c r="H3221" s="1" t="s">
        <v>84</v>
      </c>
      <c r="I3221" s="1" t="s">
        <v>60</v>
      </c>
      <c r="J3221" s="1" t="s">
        <v>187</v>
      </c>
      <c r="K3221" s="1" t="s">
        <v>86</v>
      </c>
      <c r="L3221" s="1" t="s">
        <v>88</v>
      </c>
      <c r="M3221" s="1" t="s">
        <v>88</v>
      </c>
      <c r="N3221" s="1" t="s">
        <v>90</v>
      </c>
      <c r="O3221" s="1" t="s">
        <v>92</v>
      </c>
      <c r="P3221" s="1" t="s">
        <v>92</v>
      </c>
    </row>
    <row r="3222" spans="1:16" x14ac:dyDescent="0.25">
      <c r="A3222" s="1" t="s">
        <v>77</v>
      </c>
      <c r="B3222" s="1" t="s">
        <v>10</v>
      </c>
      <c r="C3222" s="1" t="s">
        <v>57</v>
      </c>
      <c r="D3222" s="1" t="s">
        <v>59</v>
      </c>
      <c r="E3222" s="1" t="s">
        <v>186</v>
      </c>
      <c r="F3222" s="1" t="s">
        <v>78</v>
      </c>
      <c r="G3222" s="1" t="s">
        <v>80</v>
      </c>
      <c r="H3222" s="1" t="s">
        <v>83</v>
      </c>
      <c r="I3222" s="1" t="s">
        <v>61</v>
      </c>
      <c r="J3222" s="1" t="s">
        <v>188</v>
      </c>
      <c r="K3222" s="1" t="s">
        <v>85</v>
      </c>
      <c r="L3222" s="1" t="s">
        <v>87</v>
      </c>
      <c r="M3222" s="1" t="s">
        <v>28</v>
      </c>
      <c r="N3222" s="1" t="s">
        <v>89</v>
      </c>
      <c r="O3222" s="1" t="s">
        <v>32</v>
      </c>
      <c r="P3222" s="1" t="s">
        <v>91</v>
      </c>
    </row>
    <row r="3223" spans="1:16" x14ac:dyDescent="0.25">
      <c r="A3223" s="1" t="s">
        <v>0</v>
      </c>
      <c r="B3223" s="1" t="s">
        <v>0</v>
      </c>
      <c r="C3223" s="1" t="s">
        <v>97</v>
      </c>
      <c r="D3223" s="1" t="s">
        <v>17</v>
      </c>
      <c r="E3223" s="1" t="s">
        <v>17</v>
      </c>
      <c r="F3223" s="1" t="s">
        <v>22</v>
      </c>
      <c r="G3223" s="1" t="s">
        <v>0</v>
      </c>
      <c r="H3223" s="1" t="s">
        <v>0</v>
      </c>
      <c r="I3223" s="1" t="s">
        <v>0</v>
      </c>
      <c r="J3223" s="1" t="s">
        <v>0</v>
      </c>
      <c r="K3223" s="1" t="s">
        <v>0</v>
      </c>
      <c r="L3223" s="1" t="s">
        <v>20</v>
      </c>
      <c r="M3223" s="1" t="s">
        <v>20</v>
      </c>
      <c r="N3223" s="1" t="s">
        <v>0</v>
      </c>
      <c r="O3223" s="1" t="s">
        <v>0</v>
      </c>
      <c r="P3223" s="1" t="s">
        <v>0</v>
      </c>
    </row>
    <row r="3224" spans="1:16" x14ac:dyDescent="0.25">
      <c r="A3224" s="8">
        <v>0.2</v>
      </c>
      <c r="B3224" s="8">
        <f t="shared" ref="B3224:B3251" si="1577">IF(A3224&lt;$D$24,A3224,2*$D$24-A3224)</f>
        <v>4.9999999999999989E-2</v>
      </c>
      <c r="C3224" s="8">
        <f t="shared" ref="C3224:C3251" si="1578">2*ACOS(($D$24-B3224)/$D$24)</f>
        <v>1.8545904360032242</v>
      </c>
      <c r="D3224" s="8">
        <f t="shared" ref="D3224:D3251" si="1579">$D$24^2*(C3224-SIN(C3224))/2</f>
        <v>6.9889877812751881E-3</v>
      </c>
      <c r="E3224" s="8">
        <f t="shared" ref="E3224:E3251" si="1580">IF(A3224&lt;$D$24,D3224,3.1416*($D$24)^2-D3224)</f>
        <v>4.2098512218724814E-2</v>
      </c>
      <c r="F3224" s="3">
        <f t="shared" ref="F3224:F3251" si="1581">$D$19/E3224</f>
        <v>0.51457175906087338</v>
      </c>
      <c r="G3224" s="7">
        <f t="shared" ref="G3224:G3251" si="1582">F3224^2/(2*32.2)</f>
        <v>4.1115542736490911E-3</v>
      </c>
      <c r="H3224" s="3">
        <f t="shared" ref="H3224:H3251" si="1583">A3224+G3224</f>
        <v>0.2041115542736491</v>
      </c>
      <c r="I3224" s="3">
        <f t="shared" ref="I3224:I3251" si="1584">$D$24*C3224</f>
        <v>0.23182380450040302</v>
      </c>
      <c r="J3224" s="3">
        <f t="shared" ref="J3224:J3251" si="1585">IF(A3224&lt;$D$24,I3224,(2*3.1416*$D$24-I3224))</f>
        <v>0.55357619549959702</v>
      </c>
      <c r="K3224" s="3">
        <f>E3224/J3224</f>
        <v>7.6048270429568104E-2</v>
      </c>
      <c r="L3224" s="7">
        <f>($D$21^2)*(F3224^2)/(($D$20^2)*(K3224^1.333))</f>
        <v>3.7189525515176188E-4</v>
      </c>
      <c r="M3224" s="7">
        <f>D3207</f>
        <v>2.5950709817136337E-5</v>
      </c>
      <c r="N3224" s="3">
        <f t="shared" ref="N3224:N3251" si="1586">((M3224+L3224)/2)*D$30</f>
        <v>1.3924608773911436E-4</v>
      </c>
      <c r="O3224" s="3">
        <f>H3218</f>
        <v>0.25187853005299021</v>
      </c>
      <c r="P3224" s="3">
        <f>N3224+O3224</f>
        <v>0.25201777614072934</v>
      </c>
    </row>
    <row r="3225" spans="1:16" x14ac:dyDescent="0.25">
      <c r="A3225" s="8">
        <f t="shared" ref="A3225:A3251" si="1587">A3224+(P3224-H3224)/2</f>
        <v>0.22395311093354014</v>
      </c>
      <c r="B3225" s="8">
        <f t="shared" si="1577"/>
        <v>2.6046889066459855E-2</v>
      </c>
      <c r="C3225" s="8">
        <f t="shared" si="1578"/>
        <v>1.314665067680691</v>
      </c>
      <c r="D3225" s="8">
        <f t="shared" si="1579"/>
        <v>2.7131855158664727E-3</v>
      </c>
      <c r="E3225" s="8">
        <f t="shared" si="1580"/>
        <v>4.6374314484133525E-2</v>
      </c>
      <c r="F3225" s="3">
        <f t="shared" si="1581"/>
        <v>0.46712723901604108</v>
      </c>
      <c r="G3225" s="7">
        <f t="shared" si="1582"/>
        <v>3.3883207675582229E-3</v>
      </c>
      <c r="H3225" s="3">
        <f t="shared" si="1583"/>
        <v>0.22734143170109836</v>
      </c>
      <c r="I3225" s="3">
        <f t="shared" si="1584"/>
        <v>0.16433313346008638</v>
      </c>
      <c r="J3225" s="3">
        <f t="shared" si="1585"/>
        <v>0.62106686653991361</v>
      </c>
      <c r="K3225" s="3">
        <f t="shared" ref="K3225:K3251" si="1588">E3225/J3225</f>
        <v>7.4668794911720224E-2</v>
      </c>
      <c r="L3225" s="7">
        <f t="shared" ref="L3225:L3251" si="1589">($D$21^2)*(F3225^2)/(($D$20^2)*(K3225^1.333))</f>
        <v>3.1404851415159379E-4</v>
      </c>
      <c r="M3225" s="7">
        <f>M3224</f>
        <v>2.5950709817136337E-5</v>
      </c>
      <c r="N3225" s="3">
        <f t="shared" si="1586"/>
        <v>1.1899972838905554E-4</v>
      </c>
      <c r="O3225" s="3">
        <f>O3224</f>
        <v>0.25187853005299021</v>
      </c>
      <c r="P3225" s="3">
        <f t="shared" ref="P3225:P3251" si="1590">N3225+O3225</f>
        <v>0.25199752978137929</v>
      </c>
    </row>
    <row r="3226" spans="1:16" x14ac:dyDescent="0.25">
      <c r="A3226" s="8">
        <f t="shared" si="1587"/>
        <v>0.2362811599736806</v>
      </c>
      <c r="B3226" s="8">
        <f t="shared" si="1577"/>
        <v>1.3718840026319401E-2</v>
      </c>
      <c r="C3226" s="8">
        <f t="shared" si="1578"/>
        <v>0.94580830337806754</v>
      </c>
      <c r="D3226" s="8">
        <f t="shared" si="1579"/>
        <v>1.0534232536317115E-3</v>
      </c>
      <c r="E3226" s="8">
        <f t="shared" si="1580"/>
        <v>4.8034076746368289E-2</v>
      </c>
      <c r="F3226" s="3">
        <f t="shared" si="1581"/>
        <v>0.45098619466799161</v>
      </c>
      <c r="G3226" s="7">
        <f t="shared" si="1582"/>
        <v>3.1582072636819193E-3</v>
      </c>
      <c r="H3226" s="3">
        <f t="shared" si="1583"/>
        <v>0.2394393672373625</v>
      </c>
      <c r="I3226" s="3">
        <f t="shared" si="1584"/>
        <v>0.11822603792225844</v>
      </c>
      <c r="J3226" s="3">
        <f t="shared" si="1585"/>
        <v>0.66717396207774149</v>
      </c>
      <c r="K3226" s="3">
        <f t="shared" si="1588"/>
        <v>7.1996330007811651E-2</v>
      </c>
      <c r="L3226" s="7">
        <f t="shared" si="1589"/>
        <v>3.0729296758295953E-4</v>
      </c>
      <c r="M3226" s="7">
        <f t="shared" ref="M3226:M3251" si="1591">M3225</f>
        <v>2.5950709817136337E-5</v>
      </c>
      <c r="N3226" s="3">
        <f t="shared" si="1586"/>
        <v>1.1663528709003355E-4</v>
      </c>
      <c r="O3226" s="3">
        <f t="shared" ref="O3226:O3251" si="1592">O3225</f>
        <v>0.25187853005299021</v>
      </c>
      <c r="P3226" s="3">
        <f t="shared" si="1590"/>
        <v>0.25199516534008026</v>
      </c>
    </row>
    <row r="3227" spans="1:16" x14ac:dyDescent="0.25">
      <c r="A3227" s="8">
        <f t="shared" si="1587"/>
        <v>0.24255905902503949</v>
      </c>
      <c r="B3227" s="8">
        <f t="shared" si="1577"/>
        <v>7.4409409749605082E-3</v>
      </c>
      <c r="C3227" s="8">
        <f t="shared" si="1578"/>
        <v>0.69355705645144772</v>
      </c>
      <c r="D3227" s="8">
        <f t="shared" si="1579"/>
        <v>4.2406672920587783E-4</v>
      </c>
      <c r="E3227" s="8">
        <f t="shared" si="1580"/>
        <v>4.8663433270794122E-2</v>
      </c>
      <c r="F3227" s="3">
        <f t="shared" si="1581"/>
        <v>0.44515366118312905</v>
      </c>
      <c r="G3227" s="7">
        <f t="shared" si="1582"/>
        <v>3.077046305353168E-3</v>
      </c>
      <c r="H3227" s="3">
        <f t="shared" si="1583"/>
        <v>0.24563610533039265</v>
      </c>
      <c r="I3227" s="3">
        <f t="shared" si="1584"/>
        <v>8.6694632056430965E-2</v>
      </c>
      <c r="J3227" s="3">
        <f t="shared" si="1585"/>
        <v>0.69870536794356908</v>
      </c>
      <c r="K3227" s="3">
        <f t="shared" si="1588"/>
        <v>6.9648002582290772E-2</v>
      </c>
      <c r="L3227" s="7">
        <f t="shared" si="1589"/>
        <v>3.1292732101742147E-4</v>
      </c>
      <c r="M3227" s="7">
        <f t="shared" si="1591"/>
        <v>2.5950709817136337E-5</v>
      </c>
      <c r="N3227" s="3">
        <f t="shared" si="1586"/>
        <v>1.1860731079209522E-4</v>
      </c>
      <c r="O3227" s="3">
        <f t="shared" si="1592"/>
        <v>0.25187853005299021</v>
      </c>
      <c r="P3227" s="3">
        <f t="shared" si="1590"/>
        <v>0.25199713736378232</v>
      </c>
    </row>
    <row r="3228" spans="1:16" x14ac:dyDescent="0.25">
      <c r="A3228" s="8">
        <f t="shared" si="1587"/>
        <v>0.24573957504173433</v>
      </c>
      <c r="B3228" s="8">
        <f t="shared" si="1577"/>
        <v>4.2604249582656739E-3</v>
      </c>
      <c r="C3228" s="8">
        <f t="shared" si="1578"/>
        <v>0.52367006356391732</v>
      </c>
      <c r="D3228" s="8">
        <f t="shared" si="1579"/>
        <v>1.8444005972854255E-4</v>
      </c>
      <c r="E3228" s="8">
        <f t="shared" si="1580"/>
        <v>4.8903059940271457E-2</v>
      </c>
      <c r="F3228" s="3">
        <f t="shared" si="1581"/>
        <v>0.44297239298917068</v>
      </c>
      <c r="G3228" s="7">
        <f t="shared" si="1582"/>
        <v>3.0469649215924266E-3</v>
      </c>
      <c r="H3228" s="3">
        <f t="shared" si="1583"/>
        <v>0.24878653996332675</v>
      </c>
      <c r="I3228" s="3">
        <f t="shared" si="1584"/>
        <v>6.5458757945489665E-2</v>
      </c>
      <c r="J3228" s="3">
        <f t="shared" si="1585"/>
        <v>0.71994124205451038</v>
      </c>
      <c r="K3228" s="3">
        <f t="shared" si="1588"/>
        <v>6.7926459943752959E-2</v>
      </c>
      <c r="L3228" s="7">
        <f t="shared" si="1589"/>
        <v>3.2038058794491719E-4</v>
      </c>
      <c r="M3228" s="7">
        <f t="shared" si="1591"/>
        <v>2.5950709817136337E-5</v>
      </c>
      <c r="N3228" s="3">
        <f t="shared" si="1586"/>
        <v>1.2121595421671873E-4</v>
      </c>
      <c r="O3228" s="3">
        <f t="shared" si="1592"/>
        <v>0.25187853005299021</v>
      </c>
      <c r="P3228" s="3">
        <f t="shared" si="1590"/>
        <v>0.25199974600720693</v>
      </c>
    </row>
    <row r="3229" spans="1:16" x14ac:dyDescent="0.25">
      <c r="A3229" s="8">
        <f t="shared" si="1587"/>
        <v>0.24734617806367443</v>
      </c>
      <c r="B3229" s="8">
        <f t="shared" si="1577"/>
        <v>2.6538219363255733E-3</v>
      </c>
      <c r="C3229" s="8">
        <f t="shared" si="1578"/>
        <v>0.41285471160260601</v>
      </c>
      <c r="D3229" s="8">
        <f t="shared" si="1579"/>
        <v>9.0850749439885543E-5</v>
      </c>
      <c r="E3229" s="8">
        <f t="shared" si="1580"/>
        <v>4.8996649250560111E-2</v>
      </c>
      <c r="F3229" s="3">
        <f t="shared" si="1581"/>
        <v>0.44212626409319727</v>
      </c>
      <c r="G3229" s="7">
        <f t="shared" si="1582"/>
        <v>3.0353359223758945E-3</v>
      </c>
      <c r="H3229" s="3">
        <f t="shared" si="1583"/>
        <v>0.2503815139860503</v>
      </c>
      <c r="I3229" s="3">
        <f t="shared" si="1584"/>
        <v>5.1606838950325751E-2</v>
      </c>
      <c r="J3229" s="3">
        <f t="shared" si="1585"/>
        <v>0.73379316104967418</v>
      </c>
      <c r="K3229" s="3">
        <f t="shared" si="1588"/>
        <v>6.6771744207143519E-2</v>
      </c>
      <c r="L3229" s="7">
        <f t="shared" si="1589"/>
        <v>3.2653622416116055E-4</v>
      </c>
      <c r="M3229" s="7">
        <f t="shared" si="1591"/>
        <v>2.5950709817136337E-5</v>
      </c>
      <c r="N3229" s="3">
        <f t="shared" si="1586"/>
        <v>1.2337042689240389E-4</v>
      </c>
      <c r="O3229" s="3">
        <f t="shared" si="1592"/>
        <v>0.25187853005299021</v>
      </c>
      <c r="P3229" s="3">
        <f t="shared" si="1590"/>
        <v>0.25200190047988263</v>
      </c>
    </row>
    <row r="3230" spans="1:16" x14ac:dyDescent="0.25">
      <c r="A3230" s="8">
        <f t="shared" si="1587"/>
        <v>0.2481563713105906</v>
      </c>
      <c r="B3230" s="8">
        <f t="shared" si="1577"/>
        <v>1.8436286894094045E-3</v>
      </c>
      <c r="C3230" s="8">
        <f t="shared" si="1578"/>
        <v>0.34392357797956574</v>
      </c>
      <c r="D3230" s="8">
        <f t="shared" si="1579"/>
        <v>5.2656959436009256E-5</v>
      </c>
      <c r="E3230" s="8">
        <f t="shared" si="1580"/>
        <v>4.9034843040563991E-2</v>
      </c>
      <c r="F3230" s="3">
        <f t="shared" si="1581"/>
        <v>0.44178188698013088</v>
      </c>
      <c r="G3230" s="7">
        <f t="shared" si="1582"/>
        <v>3.0306092494367253E-3</v>
      </c>
      <c r="H3230" s="3">
        <f t="shared" si="1583"/>
        <v>0.25118698056002731</v>
      </c>
      <c r="I3230" s="3">
        <f t="shared" si="1584"/>
        <v>4.2990447247445718E-2</v>
      </c>
      <c r="J3230" s="3">
        <f t="shared" si="1585"/>
        <v>0.74240955275255427</v>
      </c>
      <c r="K3230" s="3">
        <f t="shared" si="1588"/>
        <v>6.6048238278673316E-2</v>
      </c>
      <c r="L3230" s="7">
        <f t="shared" si="1589"/>
        <v>3.3079704091139637E-4</v>
      </c>
      <c r="M3230" s="7">
        <f t="shared" si="1591"/>
        <v>2.5950709817136337E-5</v>
      </c>
      <c r="N3230" s="3">
        <f t="shared" si="1586"/>
        <v>1.2486171275498644E-4</v>
      </c>
      <c r="O3230" s="3">
        <f t="shared" si="1592"/>
        <v>0.25187853005299021</v>
      </c>
      <c r="P3230" s="3">
        <f t="shared" si="1590"/>
        <v>0.25200339176574521</v>
      </c>
    </row>
    <row r="3231" spans="1:16" x14ac:dyDescent="0.25">
      <c r="A3231" s="8">
        <f t="shared" si="1587"/>
        <v>0.24856457691344955</v>
      </c>
      <c r="B3231" s="8">
        <f t="shared" si="1577"/>
        <v>1.4354230865504525E-3</v>
      </c>
      <c r="C3231" s="8">
        <f t="shared" si="1578"/>
        <v>0.30338662151636697</v>
      </c>
      <c r="D3231" s="8">
        <f t="shared" si="1579"/>
        <v>3.6193379839278856E-5</v>
      </c>
      <c r="E3231" s="8">
        <f t="shared" si="1580"/>
        <v>4.9051306620160717E-2</v>
      </c>
      <c r="F3231" s="3">
        <f t="shared" si="1581"/>
        <v>0.44163360731620649</v>
      </c>
      <c r="G3231" s="7">
        <f t="shared" si="1582"/>
        <v>3.0285752035889017E-3</v>
      </c>
      <c r="H3231" s="3">
        <f t="shared" si="1583"/>
        <v>0.25159315211703848</v>
      </c>
      <c r="I3231" s="3">
        <f t="shared" si="1584"/>
        <v>3.7923327689545872E-2</v>
      </c>
      <c r="J3231" s="3">
        <f t="shared" si="1585"/>
        <v>0.74747667231045412</v>
      </c>
      <c r="K3231" s="3">
        <f t="shared" si="1588"/>
        <v>6.5622525006088658E-2</v>
      </c>
      <c r="L3231" s="7">
        <f t="shared" si="1589"/>
        <v>3.3343677678310106E-4</v>
      </c>
      <c r="M3231" s="7">
        <f t="shared" si="1591"/>
        <v>2.5950709817136337E-5</v>
      </c>
      <c r="N3231" s="3">
        <f t="shared" si="1586"/>
        <v>1.2578562031008309E-4</v>
      </c>
      <c r="O3231" s="3">
        <f t="shared" si="1592"/>
        <v>0.25187853005299021</v>
      </c>
      <c r="P3231" s="3">
        <f t="shared" si="1590"/>
        <v>0.25200431567330028</v>
      </c>
    </row>
    <row r="3232" spans="1:16" x14ac:dyDescent="0.25">
      <c r="A3232" s="8">
        <f t="shared" si="1587"/>
        <v>0.24877015869158045</v>
      </c>
      <c r="B3232" s="8">
        <f t="shared" si="1577"/>
        <v>1.2298413084195492E-3</v>
      </c>
      <c r="C3232" s="8">
        <f t="shared" si="1578"/>
        <v>0.28078328107727479</v>
      </c>
      <c r="D3232" s="8">
        <f t="shared" si="1579"/>
        <v>2.8710475212713298E-5</v>
      </c>
      <c r="E3232" s="8">
        <f t="shared" si="1580"/>
        <v>4.9058789524787288E-2</v>
      </c>
      <c r="F3232" s="3">
        <f t="shared" si="1581"/>
        <v>0.44156624523500865</v>
      </c>
      <c r="G3232" s="7">
        <f t="shared" si="1582"/>
        <v>3.027651380915276E-3</v>
      </c>
      <c r="H3232" s="3">
        <f t="shared" si="1583"/>
        <v>0.25179781007249574</v>
      </c>
      <c r="I3232" s="3">
        <f t="shared" si="1584"/>
        <v>3.5097910134659349E-2</v>
      </c>
      <c r="J3232" s="3">
        <f t="shared" si="1585"/>
        <v>0.75030208986534064</v>
      </c>
      <c r="K3232" s="3">
        <f t="shared" si="1588"/>
        <v>6.5385383017648319E-2</v>
      </c>
      <c r="L3232" s="7">
        <f t="shared" si="1589"/>
        <v>3.3494757114547276E-4</v>
      </c>
      <c r="M3232" s="7">
        <f t="shared" si="1591"/>
        <v>2.5950709817136337E-5</v>
      </c>
      <c r="N3232" s="3">
        <f t="shared" si="1586"/>
        <v>1.2631439833691319E-4</v>
      </c>
      <c r="O3232" s="3">
        <f t="shared" si="1592"/>
        <v>0.25187853005299021</v>
      </c>
      <c r="P3232" s="3">
        <f t="shared" si="1590"/>
        <v>0.25200484445132715</v>
      </c>
    </row>
    <row r="3233" spans="1:16" x14ac:dyDescent="0.25">
      <c r="A3233" s="8">
        <f t="shared" si="1587"/>
        <v>0.24887367588099615</v>
      </c>
      <c r="B3233" s="8">
        <f t="shared" si="1577"/>
        <v>1.1263241190038464E-3</v>
      </c>
      <c r="C3233" s="8">
        <f t="shared" si="1578"/>
        <v>0.26868803261180929</v>
      </c>
      <c r="D3233" s="8">
        <f t="shared" si="1579"/>
        <v>2.51661023655818E-5</v>
      </c>
      <c r="E3233" s="8">
        <f t="shared" si="1580"/>
        <v>4.9062333897634418E-2</v>
      </c>
      <c r="F3233" s="3">
        <f t="shared" si="1581"/>
        <v>0.44153434550082388</v>
      </c>
      <c r="G3233" s="7">
        <f t="shared" si="1582"/>
        <v>3.0272139480875915E-3</v>
      </c>
      <c r="H3233" s="3">
        <f t="shared" si="1583"/>
        <v>0.25190088982908376</v>
      </c>
      <c r="I3233" s="3">
        <f t="shared" si="1584"/>
        <v>3.3586004076476161E-2</v>
      </c>
      <c r="J3233" s="3">
        <f t="shared" si="1585"/>
        <v>0.75181399592352383</v>
      </c>
      <c r="K3233" s="3">
        <f t="shared" si="1588"/>
        <v>6.5258606734723709E-2</v>
      </c>
      <c r="L3233" s="7">
        <f t="shared" si="1589"/>
        <v>3.3576670884279103E-4</v>
      </c>
      <c r="M3233" s="7">
        <f t="shared" si="1591"/>
        <v>2.5950709817136337E-5</v>
      </c>
      <c r="N3233" s="3">
        <f t="shared" si="1586"/>
        <v>1.2660109653097457E-4</v>
      </c>
      <c r="O3233" s="3">
        <f t="shared" si="1592"/>
        <v>0.25187853005299021</v>
      </c>
      <c r="P3233" s="3">
        <f t="shared" si="1590"/>
        <v>0.25200513114952117</v>
      </c>
    </row>
    <row r="3234" spans="1:16" x14ac:dyDescent="0.25">
      <c r="A3234" s="8">
        <f t="shared" si="1587"/>
        <v>0.24892579654121486</v>
      </c>
      <c r="B3234" s="8">
        <f t="shared" si="1577"/>
        <v>1.0742034587851446E-3</v>
      </c>
      <c r="C3234" s="8">
        <f t="shared" si="1578"/>
        <v>0.26238848085820132</v>
      </c>
      <c r="D3234" s="8">
        <f t="shared" si="1579"/>
        <v>2.3441097639321021E-5</v>
      </c>
      <c r="E3234" s="8">
        <f t="shared" si="1580"/>
        <v>4.906405890236068E-2</v>
      </c>
      <c r="F3234" s="3">
        <f t="shared" si="1581"/>
        <v>0.44151882194142344</v>
      </c>
      <c r="G3234" s="7">
        <f t="shared" si="1582"/>
        <v>3.0270010889525212E-3</v>
      </c>
      <c r="H3234" s="3">
        <f t="shared" si="1583"/>
        <v>0.25195279763016737</v>
      </c>
      <c r="I3234" s="3">
        <f t="shared" si="1584"/>
        <v>3.2798560107275165E-2</v>
      </c>
      <c r="J3234" s="3">
        <f t="shared" si="1585"/>
        <v>0.75260143989272477</v>
      </c>
      <c r="K3234" s="3">
        <f t="shared" si="1588"/>
        <v>6.519261896357019E-2</v>
      </c>
      <c r="L3234" s="7">
        <f t="shared" si="1589"/>
        <v>3.3619617991914309E-4</v>
      </c>
      <c r="M3234" s="7">
        <f t="shared" si="1591"/>
        <v>2.5950709817136337E-5</v>
      </c>
      <c r="N3234" s="3">
        <f t="shared" si="1586"/>
        <v>1.2675141140769779E-4</v>
      </c>
      <c r="O3234" s="3">
        <f t="shared" si="1592"/>
        <v>0.25187853005299021</v>
      </c>
      <c r="P3234" s="3">
        <f t="shared" si="1590"/>
        <v>0.25200528146439793</v>
      </c>
    </row>
    <row r="3235" spans="1:16" x14ac:dyDescent="0.25">
      <c r="A3235" s="8">
        <f t="shared" si="1587"/>
        <v>0.24895203845833014</v>
      </c>
      <c r="B3235" s="8">
        <f t="shared" si="1577"/>
        <v>1.0479615416698618E-3</v>
      </c>
      <c r="C3235" s="8">
        <f t="shared" si="1578"/>
        <v>0.25915914764909331</v>
      </c>
      <c r="D3235" s="8">
        <f t="shared" si="1579"/>
        <v>2.2588108034066103E-5</v>
      </c>
      <c r="E3235" s="8">
        <f t="shared" si="1580"/>
        <v>4.9064911891965934E-2</v>
      </c>
      <c r="F3235" s="3">
        <f t="shared" si="1581"/>
        <v>0.44151114617169068</v>
      </c>
      <c r="G3235" s="7">
        <f t="shared" si="1582"/>
        <v>3.0268958415192548E-3</v>
      </c>
      <c r="H3235" s="3">
        <f t="shared" si="1583"/>
        <v>0.25197893429984941</v>
      </c>
      <c r="I3235" s="3">
        <f t="shared" si="1584"/>
        <v>3.2394893456136664E-2</v>
      </c>
      <c r="J3235" s="3">
        <f t="shared" si="1585"/>
        <v>0.75300510654386332</v>
      </c>
      <c r="K3235" s="3">
        <f t="shared" si="1588"/>
        <v>6.5158803659597558E-2</v>
      </c>
      <c r="L3235" s="7">
        <f t="shared" si="1589"/>
        <v>3.3641707758681906E-4</v>
      </c>
      <c r="M3235" s="7">
        <f t="shared" si="1591"/>
        <v>2.5950709817136337E-5</v>
      </c>
      <c r="N3235" s="3">
        <f t="shared" si="1586"/>
        <v>1.2682872559138439E-4</v>
      </c>
      <c r="O3235" s="3">
        <f t="shared" si="1592"/>
        <v>0.25187853005299021</v>
      </c>
      <c r="P3235" s="3">
        <f t="shared" si="1590"/>
        <v>0.2520053587785816</v>
      </c>
    </row>
    <row r="3236" spans="1:16" x14ac:dyDescent="0.25">
      <c r="A3236" s="8">
        <f t="shared" si="1587"/>
        <v>0.24896525069769623</v>
      </c>
      <c r="B3236" s="8">
        <f t="shared" si="1577"/>
        <v>1.0347493023037668E-3</v>
      </c>
      <c r="C3236" s="8">
        <f t="shared" si="1578"/>
        <v>0.257518008102537</v>
      </c>
      <c r="D3236" s="8">
        <f t="shared" si="1579"/>
        <v>2.2162638183006924E-5</v>
      </c>
      <c r="E3236" s="8">
        <f t="shared" si="1580"/>
        <v>4.9065337361816994E-2</v>
      </c>
      <c r="F3236" s="3">
        <f t="shared" si="1581"/>
        <v>0.44150731760978318</v>
      </c>
      <c r="G3236" s="7">
        <f t="shared" si="1582"/>
        <v>3.0268433463196574E-3</v>
      </c>
      <c r="H3236" s="3">
        <f t="shared" si="1583"/>
        <v>0.2519920940440159</v>
      </c>
      <c r="I3236" s="3">
        <f t="shared" si="1584"/>
        <v>3.2189751012817125E-2</v>
      </c>
      <c r="J3236" s="3">
        <f t="shared" si="1585"/>
        <v>0.75321024898718281</v>
      </c>
      <c r="K3236" s="3">
        <f t="shared" si="1588"/>
        <v>6.5141622047487469E-2</v>
      </c>
      <c r="L3236" s="7">
        <f t="shared" si="1589"/>
        <v>3.3652952687810388E-4</v>
      </c>
      <c r="M3236" s="7">
        <f t="shared" si="1591"/>
        <v>2.5950709817136337E-5</v>
      </c>
      <c r="N3236" s="3">
        <f t="shared" si="1586"/>
        <v>1.2686808284333406E-4</v>
      </c>
      <c r="O3236" s="3">
        <f t="shared" si="1592"/>
        <v>0.25187853005299021</v>
      </c>
      <c r="P3236" s="3">
        <f t="shared" si="1590"/>
        <v>0.25200539813583356</v>
      </c>
    </row>
    <row r="3237" spans="1:16" x14ac:dyDescent="0.25">
      <c r="A3237" s="8">
        <f t="shared" si="1587"/>
        <v>0.24897190274360506</v>
      </c>
      <c r="B3237" s="8">
        <f t="shared" si="1577"/>
        <v>1.0280972563949387E-3</v>
      </c>
      <c r="C3237" s="8">
        <f t="shared" si="1578"/>
        <v>0.25668778452352292</v>
      </c>
      <c r="D3237" s="8">
        <f t="shared" si="1579"/>
        <v>2.1949443790943938E-5</v>
      </c>
      <c r="E3237" s="8">
        <f t="shared" si="1580"/>
        <v>4.9065550556209057E-2</v>
      </c>
      <c r="F3237" s="3">
        <f t="shared" si="1581"/>
        <v>0.4415053992193218</v>
      </c>
      <c r="G3237" s="7">
        <f t="shared" si="1582"/>
        <v>3.0268170425436758E-3</v>
      </c>
      <c r="H3237" s="3">
        <f t="shared" si="1583"/>
        <v>0.25199871978614874</v>
      </c>
      <c r="I3237" s="3">
        <f t="shared" si="1584"/>
        <v>3.2085973065440365E-2</v>
      </c>
      <c r="J3237" s="3">
        <f t="shared" si="1585"/>
        <v>0.75331402693455962</v>
      </c>
      <c r="K3237" s="3">
        <f t="shared" si="1588"/>
        <v>6.5132931024622198E-2</v>
      </c>
      <c r="L3237" s="7">
        <f t="shared" si="1589"/>
        <v>3.3658646138171749E-4</v>
      </c>
      <c r="M3237" s="7">
        <f t="shared" si="1591"/>
        <v>2.5950709817136337E-5</v>
      </c>
      <c r="N3237" s="3">
        <f t="shared" si="1586"/>
        <v>1.2688800991959883E-4</v>
      </c>
      <c r="O3237" s="3">
        <f t="shared" si="1592"/>
        <v>0.25187853005299021</v>
      </c>
      <c r="P3237" s="3">
        <f t="shared" si="1590"/>
        <v>0.25200541806290983</v>
      </c>
    </row>
    <row r="3238" spans="1:16" x14ac:dyDescent="0.25">
      <c r="A3238" s="8">
        <f t="shared" si="1587"/>
        <v>0.2489752518819856</v>
      </c>
      <c r="B3238" s="8">
        <f t="shared" si="1577"/>
        <v>1.0247481180143958E-3</v>
      </c>
      <c r="C3238" s="8">
        <f t="shared" si="1578"/>
        <v>0.25626877539858661</v>
      </c>
      <c r="D3238" s="8">
        <f t="shared" si="1579"/>
        <v>2.184236516480486E-5</v>
      </c>
      <c r="E3238" s="8">
        <f t="shared" si="1580"/>
        <v>4.9065657634835197E-2</v>
      </c>
      <c r="F3238" s="3">
        <f t="shared" si="1581"/>
        <v>0.44150443569832032</v>
      </c>
      <c r="G3238" s="7">
        <f t="shared" si="1582"/>
        <v>3.0268038313865254E-3</v>
      </c>
      <c r="H3238" s="3">
        <f t="shared" si="1583"/>
        <v>0.25200205571337214</v>
      </c>
      <c r="I3238" s="3">
        <f t="shared" si="1584"/>
        <v>3.2033596924823327E-2</v>
      </c>
      <c r="J3238" s="3">
        <f t="shared" si="1585"/>
        <v>0.75336640307517666</v>
      </c>
      <c r="K3238" s="3">
        <f t="shared" si="1588"/>
        <v>6.512854493451449E-2</v>
      </c>
      <c r="L3238" s="7">
        <f t="shared" si="1589"/>
        <v>3.3661520821007403E-4</v>
      </c>
      <c r="M3238" s="7">
        <f>M3230</f>
        <v>2.5950709817136337E-5</v>
      </c>
      <c r="N3238" s="3">
        <f t="shared" si="1586"/>
        <v>1.2689807130952362E-4</v>
      </c>
      <c r="O3238" s="3">
        <f>O3230</f>
        <v>0.25187853005299021</v>
      </c>
      <c r="P3238" s="3">
        <f t="shared" si="1590"/>
        <v>0.25200542812429971</v>
      </c>
    </row>
    <row r="3239" spans="1:16" x14ac:dyDescent="0.25">
      <c r="A3239" s="8">
        <f t="shared" si="1587"/>
        <v>0.24897693808744939</v>
      </c>
      <c r="B3239" s="8">
        <f t="shared" si="1577"/>
        <v>1.0230619125506102E-3</v>
      </c>
      <c r="C3239" s="8">
        <f t="shared" si="1578"/>
        <v>0.25605755694244037</v>
      </c>
      <c r="D3239" s="8">
        <f t="shared" si="1579"/>
        <v>2.1788519699264975E-5</v>
      </c>
      <c r="E3239" s="8">
        <f t="shared" si="1580"/>
        <v>4.9065711480300735E-2</v>
      </c>
      <c r="F3239" s="3">
        <f t="shared" si="1581"/>
        <v>0.44150395118457009</v>
      </c>
      <c r="G3239" s="7">
        <f t="shared" si="1582"/>
        <v>3.0267971880681243E-3</v>
      </c>
      <c r="H3239" s="3">
        <f t="shared" si="1583"/>
        <v>0.2520037352755175</v>
      </c>
      <c r="I3239" s="3">
        <f t="shared" si="1584"/>
        <v>3.2007194617805046E-2</v>
      </c>
      <c r="J3239" s="3">
        <f t="shared" si="1585"/>
        <v>0.753392805382195</v>
      </c>
      <c r="K3239" s="3">
        <f t="shared" si="1588"/>
        <v>6.5126334005021158E-2</v>
      </c>
      <c r="L3239" s="7">
        <f t="shared" si="1589"/>
        <v>3.3662970233405687E-4</v>
      </c>
      <c r="M3239" s="7">
        <f t="shared" si="1591"/>
        <v>2.5950709817136337E-5</v>
      </c>
      <c r="N3239" s="3">
        <f t="shared" si="1586"/>
        <v>1.2690314425291762E-4</v>
      </c>
      <c r="O3239" s="3">
        <f t="shared" si="1592"/>
        <v>0.25187853005299021</v>
      </c>
      <c r="P3239" s="3">
        <f t="shared" si="1590"/>
        <v>0.25200543319724311</v>
      </c>
    </row>
    <row r="3240" spans="1:16" x14ac:dyDescent="0.25">
      <c r="A3240" s="8">
        <f t="shared" si="1587"/>
        <v>0.24897778704831219</v>
      </c>
      <c r="B3240" s="8">
        <f t="shared" si="1577"/>
        <v>1.0222129516878065E-3</v>
      </c>
      <c r="C3240" s="8">
        <f t="shared" si="1578"/>
        <v>0.25595114830038934</v>
      </c>
      <c r="D3240" s="8">
        <f t="shared" si="1579"/>
        <v>2.1761426615735709E-5</v>
      </c>
      <c r="E3240" s="8">
        <f t="shared" si="1580"/>
        <v>4.9065738573384261E-2</v>
      </c>
      <c r="F3240" s="3">
        <f t="shared" si="1581"/>
        <v>0.44150370739524225</v>
      </c>
      <c r="G3240" s="7">
        <f t="shared" si="1582"/>
        <v>3.0267938453997466E-3</v>
      </c>
      <c r="H3240" s="3">
        <f t="shared" si="1583"/>
        <v>0.25200458089371192</v>
      </c>
      <c r="I3240" s="3">
        <f t="shared" si="1584"/>
        <v>3.1993893537548668E-2</v>
      </c>
      <c r="J3240" s="3">
        <f t="shared" si="1585"/>
        <v>0.75340610646245132</v>
      </c>
      <c r="K3240" s="3">
        <f t="shared" si="1588"/>
        <v>6.5125220186716959E-2</v>
      </c>
      <c r="L3240" s="7">
        <f t="shared" si="1589"/>
        <v>3.3663700504591614E-4</v>
      </c>
      <c r="M3240" s="7">
        <f t="shared" si="1591"/>
        <v>2.5950709817136337E-5</v>
      </c>
      <c r="N3240" s="3">
        <f t="shared" si="1586"/>
        <v>1.2690570020206836E-4</v>
      </c>
      <c r="O3240" s="3">
        <f t="shared" si="1592"/>
        <v>0.25187853005299021</v>
      </c>
      <c r="P3240" s="3">
        <f t="shared" si="1590"/>
        <v>0.25200543575319229</v>
      </c>
    </row>
    <row r="3241" spans="1:16" x14ac:dyDescent="0.25">
      <c r="A3241" s="8">
        <f t="shared" si="1587"/>
        <v>0.24897821447805238</v>
      </c>
      <c r="B3241" s="8">
        <f t="shared" si="1577"/>
        <v>1.0217855219476213E-3</v>
      </c>
      <c r="C3241" s="8">
        <f t="shared" si="1578"/>
        <v>0.25589755765819966</v>
      </c>
      <c r="D3241" s="8">
        <f t="shared" si="1579"/>
        <v>2.1747790191465558E-5</v>
      </c>
      <c r="E3241" s="8">
        <f t="shared" si="1580"/>
        <v>4.9065752209808536E-2</v>
      </c>
      <c r="F3241" s="3">
        <f t="shared" si="1581"/>
        <v>0.44150358469189827</v>
      </c>
      <c r="G3241" s="7">
        <f t="shared" si="1582"/>
        <v>3.0267921629782012E-3</v>
      </c>
      <c r="H3241" s="3">
        <f t="shared" si="1583"/>
        <v>0.25200500664103059</v>
      </c>
      <c r="I3241" s="3">
        <f t="shared" si="1584"/>
        <v>3.1987194707274957E-2</v>
      </c>
      <c r="J3241" s="3">
        <f t="shared" si="1585"/>
        <v>0.75341280529272503</v>
      </c>
      <c r="K3241" s="3">
        <f t="shared" si="1588"/>
        <v>6.5124659237434809E-2</v>
      </c>
      <c r="L3241" s="7">
        <f t="shared" si="1589"/>
        <v>3.3664068311573187E-4</v>
      </c>
      <c r="M3241" s="7">
        <f t="shared" si="1591"/>
        <v>2.5950709817136337E-5</v>
      </c>
      <c r="N3241" s="3">
        <f t="shared" si="1586"/>
        <v>1.2690698752650386E-4</v>
      </c>
      <c r="O3241" s="3">
        <f t="shared" si="1592"/>
        <v>0.25187853005299021</v>
      </c>
      <c r="P3241" s="3">
        <f t="shared" si="1590"/>
        <v>0.2520054370405167</v>
      </c>
    </row>
    <row r="3242" spans="1:16" x14ac:dyDescent="0.25">
      <c r="A3242" s="8">
        <f t="shared" si="1587"/>
        <v>0.24897842967779543</v>
      </c>
      <c r="B3242" s="8">
        <f t="shared" si="1577"/>
        <v>1.021570322204568E-3</v>
      </c>
      <c r="C3242" s="8">
        <f t="shared" si="1578"/>
        <v>0.25587057194052099</v>
      </c>
      <c r="D3242" s="8">
        <f t="shared" si="1579"/>
        <v>2.174092568187503E-5</v>
      </c>
      <c r="E3242" s="8">
        <f t="shared" si="1580"/>
        <v>4.9065759074318122E-2</v>
      </c>
      <c r="F3242" s="3">
        <f t="shared" si="1581"/>
        <v>0.44150352292365813</v>
      </c>
      <c r="G3242" s="7">
        <f t="shared" si="1582"/>
        <v>3.026791316055918E-3</v>
      </c>
      <c r="H3242" s="3">
        <f t="shared" si="1583"/>
        <v>0.25200522099385136</v>
      </c>
      <c r="I3242" s="3">
        <f t="shared" si="1584"/>
        <v>3.1983821492565123E-2</v>
      </c>
      <c r="J3242" s="3">
        <f t="shared" si="1585"/>
        <v>0.75341617850743492</v>
      </c>
      <c r="K3242" s="3">
        <f t="shared" si="1588"/>
        <v>6.5124376770778258E-2</v>
      </c>
      <c r="L3242" s="7">
        <f t="shared" si="1589"/>
        <v>3.366425352690505E-4</v>
      </c>
      <c r="M3242" s="7">
        <f t="shared" si="1591"/>
        <v>2.5950709817136337E-5</v>
      </c>
      <c r="N3242" s="3">
        <f t="shared" si="1586"/>
        <v>1.2690763578016538E-4</v>
      </c>
      <c r="O3242" s="3">
        <f t="shared" si="1592"/>
        <v>0.25187853005299021</v>
      </c>
      <c r="P3242" s="3">
        <f t="shared" si="1590"/>
        <v>0.25200543768877037</v>
      </c>
    </row>
    <row r="3243" spans="1:16" x14ac:dyDescent="0.25">
      <c r="A3243" s="8">
        <f t="shared" si="1587"/>
        <v>0.24897853802525494</v>
      </c>
      <c r="B3243" s="8">
        <f t="shared" si="1577"/>
        <v>1.0214619747450637E-3</v>
      </c>
      <c r="C3243" s="8">
        <f t="shared" si="1578"/>
        <v>0.25585698426393799</v>
      </c>
      <c r="D3243" s="8">
        <f t="shared" si="1579"/>
        <v>2.1737469852789893E-5</v>
      </c>
      <c r="E3243" s="8">
        <f t="shared" si="1580"/>
        <v>4.906576253014721E-2</v>
      </c>
      <c r="F3243" s="3">
        <f t="shared" si="1581"/>
        <v>0.44150349182741833</v>
      </c>
      <c r="G3243" s="7">
        <f t="shared" si="1582"/>
        <v>3.0267908896863855E-3</v>
      </c>
      <c r="H3243" s="3">
        <f t="shared" si="1583"/>
        <v>0.25200532891494132</v>
      </c>
      <c r="I3243" s="3">
        <f t="shared" si="1584"/>
        <v>3.1982123032992249E-2</v>
      </c>
      <c r="J3243" s="3">
        <f t="shared" si="1585"/>
        <v>0.75341787696700768</v>
      </c>
      <c r="K3243" s="3">
        <f t="shared" si="1588"/>
        <v>6.512423454520154E-2</v>
      </c>
      <c r="L3243" s="7">
        <f t="shared" si="1589"/>
        <v>3.3664346786640986E-4</v>
      </c>
      <c r="M3243" s="7">
        <f t="shared" si="1591"/>
        <v>2.5950709817136337E-5</v>
      </c>
      <c r="N3243" s="3">
        <f t="shared" si="1586"/>
        <v>1.2690796218924118E-4</v>
      </c>
      <c r="O3243" s="3">
        <f t="shared" si="1592"/>
        <v>0.25187853005299021</v>
      </c>
      <c r="P3243" s="3">
        <f t="shared" si="1590"/>
        <v>0.25200543801517944</v>
      </c>
    </row>
    <row r="3244" spans="1:16" x14ac:dyDescent="0.25">
      <c r="A3244" s="8">
        <f t="shared" si="1587"/>
        <v>0.248978592575374</v>
      </c>
      <c r="B3244" s="8">
        <f t="shared" si="1577"/>
        <v>1.021407424626003E-3</v>
      </c>
      <c r="C3244" s="8">
        <f t="shared" si="1578"/>
        <v>0.25585014295165776</v>
      </c>
      <c r="D3244" s="8">
        <f t="shared" si="1579"/>
        <v>2.173573000208975E-5</v>
      </c>
      <c r="E3244" s="8">
        <f t="shared" si="1580"/>
        <v>4.9065764269997911E-2</v>
      </c>
      <c r="F3244" s="3">
        <f t="shared" si="1581"/>
        <v>0.44150347617189617</v>
      </c>
      <c r="G3244" s="7">
        <f t="shared" si="1582"/>
        <v>3.0267906750290072E-3</v>
      </c>
      <c r="H3244" s="3">
        <f t="shared" si="1583"/>
        <v>0.252005383250403</v>
      </c>
      <c r="I3244" s="3">
        <f t="shared" si="1584"/>
        <v>3.1981267868957219E-2</v>
      </c>
      <c r="J3244" s="3">
        <f t="shared" si="1585"/>
        <v>0.75341873213104282</v>
      </c>
      <c r="K3244" s="3">
        <f t="shared" si="1588"/>
        <v>6.5124162935550498E-2</v>
      </c>
      <c r="L3244" s="7">
        <f t="shared" si="1589"/>
        <v>3.3664393742676818E-4</v>
      </c>
      <c r="M3244" s="7">
        <f t="shared" si="1591"/>
        <v>2.5950709817136337E-5</v>
      </c>
      <c r="N3244" s="3">
        <f t="shared" si="1586"/>
        <v>1.2690812653536656E-4</v>
      </c>
      <c r="O3244" s="3">
        <f t="shared" si="1592"/>
        <v>0.25187853005299021</v>
      </c>
      <c r="P3244" s="3">
        <f t="shared" si="1590"/>
        <v>0.25200543817952559</v>
      </c>
    </row>
    <row r="3245" spans="1:16" x14ac:dyDescent="0.25">
      <c r="A3245" s="8">
        <f t="shared" si="1587"/>
        <v>0.24897862003993529</v>
      </c>
      <c r="B3245" s="8">
        <f t="shared" si="1577"/>
        <v>1.0213799600647111E-3</v>
      </c>
      <c r="C3245" s="8">
        <f t="shared" si="1578"/>
        <v>0.2558466984606107</v>
      </c>
      <c r="D3245" s="8">
        <f t="shared" si="1579"/>
        <v>2.1734854050181086E-5</v>
      </c>
      <c r="E3245" s="8">
        <f t="shared" si="1580"/>
        <v>4.9065765145949819E-2</v>
      </c>
      <c r="F3245" s="3">
        <f t="shared" si="1581"/>
        <v>0.44150346828990733</v>
      </c>
      <c r="G3245" s="7">
        <f t="shared" si="1582"/>
        <v>3.0267905669567885E-3</v>
      </c>
      <c r="H3245" s="3">
        <f t="shared" si="1583"/>
        <v>0.25200541060689208</v>
      </c>
      <c r="I3245" s="3">
        <f t="shared" si="1584"/>
        <v>3.1980837307576337E-2</v>
      </c>
      <c r="J3245" s="3">
        <f t="shared" si="1585"/>
        <v>0.75341916269242359</v>
      </c>
      <c r="K3245" s="3">
        <f t="shared" si="1588"/>
        <v>6.5124126881254366E-2</v>
      </c>
      <c r="L3245" s="7">
        <f t="shared" si="1589"/>
        <v>3.3664417384371079E-4</v>
      </c>
      <c r="M3245" s="7">
        <f t="shared" si="1591"/>
        <v>2.5950709817136337E-5</v>
      </c>
      <c r="N3245" s="3">
        <f t="shared" si="1586"/>
        <v>1.2690820928129649E-4</v>
      </c>
      <c r="O3245" s="3">
        <f t="shared" si="1592"/>
        <v>0.25187853005299021</v>
      </c>
      <c r="P3245" s="3">
        <f t="shared" si="1590"/>
        <v>0.25200543826227151</v>
      </c>
    </row>
    <row r="3246" spans="1:16" x14ac:dyDescent="0.25">
      <c r="A3246" s="8">
        <f t="shared" si="1587"/>
        <v>0.248978633867625</v>
      </c>
      <c r="B3246" s="8">
        <f t="shared" si="1577"/>
        <v>1.0213661323749956E-3</v>
      </c>
      <c r="C3246" s="8">
        <f t="shared" si="1578"/>
        <v>0.25584496423182257</v>
      </c>
      <c r="D3246" s="8">
        <f t="shared" si="1579"/>
        <v>2.1734413035698341E-5</v>
      </c>
      <c r="E3246" s="8">
        <f t="shared" si="1580"/>
        <v>4.9065765586964301E-2</v>
      </c>
      <c r="F3246" s="3">
        <f t="shared" si="1581"/>
        <v>0.44150346432157178</v>
      </c>
      <c r="G3246" s="7">
        <f t="shared" si="1582"/>
        <v>3.026790512545798E-3</v>
      </c>
      <c r="H3246" s="3">
        <f t="shared" si="1583"/>
        <v>0.25200542438017082</v>
      </c>
      <c r="I3246" s="3">
        <f t="shared" si="1584"/>
        <v>3.1980620528977821E-2</v>
      </c>
      <c r="J3246" s="3">
        <f t="shared" si="1585"/>
        <v>0.75341937947102222</v>
      </c>
      <c r="K3246" s="3">
        <f t="shared" si="1588"/>
        <v>6.5124108728678451E-2</v>
      </c>
      <c r="L3246" s="7">
        <f t="shared" si="1589"/>
        <v>3.3664429287487885E-4</v>
      </c>
      <c r="M3246" s="7">
        <f t="shared" si="1591"/>
        <v>2.5950709817136337E-5</v>
      </c>
      <c r="N3246" s="3">
        <f t="shared" si="1586"/>
        <v>1.2690825094220531E-4</v>
      </c>
      <c r="O3246" s="3">
        <f t="shared" si="1592"/>
        <v>0.25187853005299021</v>
      </c>
      <c r="P3246" s="3">
        <f t="shared" si="1590"/>
        <v>0.25200543830393241</v>
      </c>
    </row>
    <row r="3247" spans="1:16" x14ac:dyDescent="0.25">
      <c r="A3247" s="8">
        <f t="shared" si="1587"/>
        <v>0.2489786408295058</v>
      </c>
      <c r="B3247" s="8">
        <f t="shared" si="1577"/>
        <v>1.0213591704942016E-3</v>
      </c>
      <c r="C3247" s="8">
        <f t="shared" si="1578"/>
        <v>0.25584409108847561</v>
      </c>
      <c r="D3247" s="8">
        <f t="shared" si="1579"/>
        <v>2.1734190997544853E-5</v>
      </c>
      <c r="E3247" s="8">
        <f t="shared" si="1580"/>
        <v>4.9065765809002453E-2</v>
      </c>
      <c r="F3247" s="3">
        <f t="shared" si="1581"/>
        <v>0.44150346232362858</v>
      </c>
      <c r="G3247" s="7">
        <f t="shared" si="1582"/>
        <v>3.0267904851514244E-3</v>
      </c>
      <c r="H3247" s="3">
        <f t="shared" si="1583"/>
        <v>0.25200543131465725</v>
      </c>
      <c r="I3247" s="3">
        <f t="shared" si="1584"/>
        <v>3.1980511386059451E-2</v>
      </c>
      <c r="J3247" s="3">
        <f t="shared" si="1585"/>
        <v>0.75341948861394048</v>
      </c>
      <c r="K3247" s="3">
        <f t="shared" si="1588"/>
        <v>6.5124099589285028E-2</v>
      </c>
      <c r="L3247" s="7">
        <f t="shared" si="1589"/>
        <v>3.3664435280432182E-4</v>
      </c>
      <c r="M3247" s="7">
        <f t="shared" si="1591"/>
        <v>2.5950709817136337E-5</v>
      </c>
      <c r="N3247" s="3">
        <f t="shared" si="1586"/>
        <v>1.2690827191751036E-4</v>
      </c>
      <c r="O3247" s="3">
        <f t="shared" si="1592"/>
        <v>0.25187853005299021</v>
      </c>
      <c r="P3247" s="3">
        <f t="shared" si="1590"/>
        <v>0.25200543832490774</v>
      </c>
    </row>
    <row r="3248" spans="1:16" x14ac:dyDescent="0.25">
      <c r="A3248" s="8">
        <f t="shared" si="1587"/>
        <v>0.24897864433463104</v>
      </c>
      <c r="B3248" s="8">
        <f t="shared" si="1577"/>
        <v>1.0213556653689559E-3</v>
      </c>
      <c r="C3248" s="8">
        <f t="shared" si="1578"/>
        <v>0.25584365148247157</v>
      </c>
      <c r="D3248" s="8">
        <f t="shared" si="1579"/>
        <v>2.1734079207415616E-5</v>
      </c>
      <c r="E3248" s="8">
        <f t="shared" si="1580"/>
        <v>4.9065765920792585E-2</v>
      </c>
      <c r="F3248" s="3">
        <f t="shared" si="1581"/>
        <v>0.44150346131771884</v>
      </c>
      <c r="G3248" s="7">
        <f t="shared" si="1582"/>
        <v>3.0267904713591064E-3</v>
      </c>
      <c r="H3248" s="3">
        <f t="shared" si="1583"/>
        <v>0.25200543480599014</v>
      </c>
      <c r="I3248" s="3">
        <f t="shared" si="1584"/>
        <v>3.1980456435308946E-2</v>
      </c>
      <c r="J3248" s="3">
        <f t="shared" si="1585"/>
        <v>0.7534195435646911</v>
      </c>
      <c r="K3248" s="3">
        <f t="shared" si="1588"/>
        <v>6.5124094987827508E-2</v>
      </c>
      <c r="L3248" s="7">
        <f t="shared" si="1589"/>
        <v>3.3664438297732237E-4</v>
      </c>
      <c r="M3248" s="7">
        <f t="shared" si="1591"/>
        <v>2.5950709817136337E-5</v>
      </c>
      <c r="N3248" s="3">
        <f t="shared" si="1586"/>
        <v>1.2690828247806054E-4</v>
      </c>
      <c r="O3248" s="3">
        <f t="shared" si="1592"/>
        <v>0.25187853005299021</v>
      </c>
      <c r="P3248" s="3">
        <f t="shared" si="1590"/>
        <v>0.25200543833546829</v>
      </c>
    </row>
    <row r="3249" spans="1:16" x14ac:dyDescent="0.25">
      <c r="A3249" s="8">
        <f t="shared" si="1587"/>
        <v>0.24897864609937012</v>
      </c>
      <c r="B3249" s="8">
        <f t="shared" si="1577"/>
        <v>1.0213539006298789E-3</v>
      </c>
      <c r="C3249" s="8">
        <f t="shared" si="1578"/>
        <v>0.25584343015203803</v>
      </c>
      <c r="D3249" s="8">
        <f t="shared" si="1579"/>
        <v>2.1734022924075648E-5</v>
      </c>
      <c r="E3249" s="8">
        <f t="shared" si="1580"/>
        <v>4.9065765977075924E-2</v>
      </c>
      <c r="F3249" s="3">
        <f t="shared" si="1581"/>
        <v>0.44150346081127023</v>
      </c>
      <c r="G3249" s="7">
        <f t="shared" si="1582"/>
        <v>3.0267904644150434E-3</v>
      </c>
      <c r="H3249" s="3">
        <f t="shared" si="1583"/>
        <v>0.25200543656378516</v>
      </c>
      <c r="I3249" s="3">
        <f t="shared" si="1584"/>
        <v>3.1980428769004754E-2</v>
      </c>
      <c r="J3249" s="3">
        <f t="shared" si="1585"/>
        <v>0.75341957123099523</v>
      </c>
      <c r="K3249" s="3">
        <f t="shared" si="1588"/>
        <v>6.5124092671110842E-2</v>
      </c>
      <c r="L3249" s="7">
        <f t="shared" si="1589"/>
        <v>3.366443981686635E-4</v>
      </c>
      <c r="M3249" s="7">
        <f t="shared" si="1591"/>
        <v>2.5950709817136337E-5</v>
      </c>
      <c r="N3249" s="3">
        <f t="shared" si="1586"/>
        <v>1.2690828779502993E-4</v>
      </c>
      <c r="O3249" s="3">
        <f t="shared" si="1592"/>
        <v>0.25187853005299021</v>
      </c>
      <c r="P3249" s="3">
        <f t="shared" si="1590"/>
        <v>0.25200543834078526</v>
      </c>
    </row>
    <row r="3250" spans="1:16" x14ac:dyDescent="0.25">
      <c r="A3250" s="8">
        <f t="shared" si="1587"/>
        <v>0.24897864698787017</v>
      </c>
      <c r="B3250" s="8">
        <f t="shared" si="1577"/>
        <v>1.0213530121298275E-3</v>
      </c>
      <c r="C3250" s="8">
        <f t="shared" si="1578"/>
        <v>0.25584331871787125</v>
      </c>
      <c r="D3250" s="8">
        <f t="shared" si="1579"/>
        <v>2.1733994586901895E-5</v>
      </c>
      <c r="E3250" s="8">
        <f t="shared" si="1580"/>
        <v>4.9065766005413097E-2</v>
      </c>
      <c r="F3250" s="3">
        <f t="shared" si="1581"/>
        <v>0.44150346055628675</v>
      </c>
      <c r="G3250" s="7">
        <f t="shared" si="1582"/>
        <v>3.0267904609188917E-3</v>
      </c>
      <c r="H3250" s="3">
        <f t="shared" si="1583"/>
        <v>0.25200543744878906</v>
      </c>
      <c r="I3250" s="3">
        <f t="shared" si="1584"/>
        <v>3.1980414839733906E-2</v>
      </c>
      <c r="J3250" s="3">
        <f t="shared" si="1585"/>
        <v>0.75341958516026608</v>
      </c>
      <c r="K3250" s="3">
        <f t="shared" si="1588"/>
        <v>6.5124091504703732E-2</v>
      </c>
      <c r="L3250" s="7">
        <f t="shared" si="1589"/>
        <v>3.3664440581711308E-4</v>
      </c>
      <c r="M3250" s="7">
        <f t="shared" si="1591"/>
        <v>2.5950709817136337E-5</v>
      </c>
      <c r="N3250" s="3">
        <f t="shared" si="1586"/>
        <v>1.269082904719873E-4</v>
      </c>
      <c r="O3250" s="3">
        <f t="shared" si="1592"/>
        <v>0.25187853005299021</v>
      </c>
      <c r="P3250" s="3">
        <f t="shared" si="1590"/>
        <v>0.25200543834346217</v>
      </c>
    </row>
    <row r="3251" spans="1:16" x14ac:dyDescent="0.25">
      <c r="A3251" s="8">
        <f t="shared" si="1587"/>
        <v>0.24897864743520673</v>
      </c>
      <c r="B3251" s="8">
        <f t="shared" si="1577"/>
        <v>1.0213525647932709E-3</v>
      </c>
      <c r="C3251" s="8">
        <f t="shared" si="1578"/>
        <v>0.25584326261366197</v>
      </c>
      <c r="D3251" s="8">
        <f t="shared" si="1579"/>
        <v>2.1733980319879869E-5</v>
      </c>
      <c r="E3251" s="8">
        <f t="shared" si="1580"/>
        <v>4.9065766019680122E-2</v>
      </c>
      <c r="F3251" s="3">
        <f t="shared" si="1581"/>
        <v>0.44150346042790922</v>
      </c>
      <c r="G3251" s="7">
        <f t="shared" si="1582"/>
        <v>3.0267904591586708E-3</v>
      </c>
      <c r="H3251" s="3">
        <f t="shared" si="1583"/>
        <v>0.25200543789436541</v>
      </c>
      <c r="I3251" s="3">
        <f t="shared" si="1584"/>
        <v>3.1980407826707746E-2</v>
      </c>
      <c r="J3251" s="3">
        <f t="shared" si="1585"/>
        <v>0.75341959217329224</v>
      </c>
      <c r="K3251" s="3">
        <f t="shared" si="1588"/>
        <v>6.5124090917448058E-2</v>
      </c>
      <c r="L3251" s="7">
        <f t="shared" si="1589"/>
        <v>3.3664440966790896E-4</v>
      </c>
      <c r="M3251" s="7">
        <f t="shared" si="1591"/>
        <v>2.5950709817136337E-5</v>
      </c>
      <c r="N3251" s="3">
        <f t="shared" si="1586"/>
        <v>1.2690829181976585E-4</v>
      </c>
      <c r="O3251" s="3">
        <f t="shared" si="1592"/>
        <v>0.25187853005299021</v>
      </c>
      <c r="P3251" s="3">
        <f t="shared" si="1590"/>
        <v>0.25200543834480998</v>
      </c>
    </row>
    <row r="3253" spans="1:16" x14ac:dyDescent="0.25">
      <c r="A3253" s="5" t="s">
        <v>75</v>
      </c>
      <c r="B3253" s="5"/>
      <c r="C3253" s="5"/>
      <c r="D3253" s="5"/>
      <c r="E3253" s="5"/>
      <c r="F3253">
        <f>F3220+1</f>
        <v>99</v>
      </c>
      <c r="G3253" t="s">
        <v>76</v>
      </c>
      <c r="H3253">
        <f>D$18/100</f>
        <v>0.7</v>
      </c>
      <c r="K3253" t="s">
        <v>15</v>
      </c>
    </row>
    <row r="3254" spans="1:16" x14ac:dyDescent="0.25">
      <c r="A3254" s="1" t="s">
        <v>82</v>
      </c>
      <c r="B3254" s="1" t="s">
        <v>182</v>
      </c>
      <c r="C3254" s="1" t="s">
        <v>183</v>
      </c>
      <c r="D3254" s="1" t="s">
        <v>184</v>
      </c>
      <c r="E3254" s="1" t="s">
        <v>185</v>
      </c>
      <c r="F3254" s="1" t="s">
        <v>79</v>
      </c>
      <c r="G3254" s="1" t="s">
        <v>81</v>
      </c>
      <c r="H3254" s="1" t="s">
        <v>84</v>
      </c>
      <c r="I3254" s="1" t="s">
        <v>60</v>
      </c>
      <c r="J3254" s="1" t="s">
        <v>187</v>
      </c>
      <c r="K3254" s="1" t="s">
        <v>86</v>
      </c>
      <c r="L3254" s="1" t="s">
        <v>88</v>
      </c>
      <c r="M3254" s="1" t="s">
        <v>88</v>
      </c>
      <c r="N3254" s="1" t="s">
        <v>90</v>
      </c>
      <c r="O3254" s="1" t="s">
        <v>92</v>
      </c>
      <c r="P3254" s="1" t="s">
        <v>92</v>
      </c>
    </row>
    <row r="3255" spans="1:16" x14ac:dyDescent="0.25">
      <c r="A3255" s="1" t="s">
        <v>77</v>
      </c>
      <c r="B3255" s="1" t="s">
        <v>10</v>
      </c>
      <c r="C3255" s="1" t="s">
        <v>57</v>
      </c>
      <c r="D3255" s="1" t="s">
        <v>59</v>
      </c>
      <c r="E3255" s="1" t="s">
        <v>186</v>
      </c>
      <c r="F3255" s="1" t="s">
        <v>78</v>
      </c>
      <c r="G3255" s="1" t="s">
        <v>80</v>
      </c>
      <c r="H3255" s="1" t="s">
        <v>83</v>
      </c>
      <c r="I3255" s="1" t="s">
        <v>61</v>
      </c>
      <c r="J3255" s="1" t="s">
        <v>188</v>
      </c>
      <c r="K3255" s="1" t="s">
        <v>85</v>
      </c>
      <c r="L3255" s="1" t="s">
        <v>87</v>
      </c>
      <c r="M3255" s="1" t="s">
        <v>28</v>
      </c>
      <c r="N3255" s="1" t="s">
        <v>89</v>
      </c>
      <c r="O3255" s="1" t="s">
        <v>32</v>
      </c>
      <c r="P3255" s="1" t="s">
        <v>91</v>
      </c>
    </row>
    <row r="3256" spans="1:16" x14ac:dyDescent="0.25">
      <c r="A3256" s="1" t="s">
        <v>0</v>
      </c>
      <c r="B3256" s="1" t="s">
        <v>0</v>
      </c>
      <c r="C3256" s="1" t="s">
        <v>97</v>
      </c>
      <c r="D3256" s="1" t="s">
        <v>17</v>
      </c>
      <c r="E3256" s="1" t="s">
        <v>17</v>
      </c>
      <c r="F3256" s="1" t="s">
        <v>22</v>
      </c>
      <c r="G3256" s="1" t="s">
        <v>0</v>
      </c>
      <c r="H3256" s="1" t="s">
        <v>0</v>
      </c>
      <c r="I3256" s="1" t="s">
        <v>0</v>
      </c>
      <c r="J3256" s="1" t="s">
        <v>0</v>
      </c>
      <c r="K3256" s="1" t="s">
        <v>0</v>
      </c>
      <c r="L3256" s="1" t="s">
        <v>20</v>
      </c>
      <c r="M3256" s="1" t="s">
        <v>20</v>
      </c>
      <c r="N3256" s="1" t="s">
        <v>0</v>
      </c>
      <c r="O3256" s="1" t="s">
        <v>0</v>
      </c>
      <c r="P3256" s="1" t="s">
        <v>0</v>
      </c>
    </row>
    <row r="3257" spans="1:16" x14ac:dyDescent="0.25">
      <c r="A3257" s="8">
        <v>0.2</v>
      </c>
      <c r="B3257" s="8">
        <f t="shared" ref="B3257:B3284" si="1593">IF(A3257&lt;$D$24,A3257,2*$D$24-A3257)</f>
        <v>4.9999999999999989E-2</v>
      </c>
      <c r="C3257" s="8">
        <f t="shared" ref="C3257:C3284" si="1594">2*ACOS(($D$24-B3257)/$D$24)</f>
        <v>1.8545904360032242</v>
      </c>
      <c r="D3257" s="8">
        <f t="shared" ref="D3257:D3284" si="1595">$D$24^2*(C3257-SIN(C3257))/2</f>
        <v>6.9889877812751881E-3</v>
      </c>
      <c r="E3257" s="8">
        <f t="shared" ref="E3257:E3284" si="1596">IF(A3257&lt;$D$24,D3257,3.1416*($D$24)^2-D3257)</f>
        <v>4.2098512218724814E-2</v>
      </c>
      <c r="F3257" s="3">
        <f t="shared" ref="F3257:F3284" si="1597">$D$19/E3257</f>
        <v>0.51457175906087338</v>
      </c>
      <c r="G3257" s="7">
        <f t="shared" ref="G3257:G3284" si="1598">F3257^2/(2*32.2)</f>
        <v>4.1115542736490911E-3</v>
      </c>
      <c r="H3257" s="3">
        <f t="shared" ref="H3257:H3284" si="1599">A3257+G3257</f>
        <v>0.2041115542736491</v>
      </c>
      <c r="I3257" s="3">
        <f t="shared" ref="I3257:I3284" si="1600">$D$24*C3257</f>
        <v>0.23182380450040302</v>
      </c>
      <c r="J3257" s="3">
        <f t="shared" ref="J3257:J3284" si="1601">IF(A3257&lt;$D$24,I3257,(2*3.1416*$D$24-I3257))</f>
        <v>0.55357619549959702</v>
      </c>
      <c r="K3257" s="3">
        <f>E3257/J3257</f>
        <v>7.6048270429568104E-2</v>
      </c>
      <c r="L3257" s="7">
        <f>($D$21^2)*(F3257^2)/(($D$20^2)*(K3257^1.333))</f>
        <v>3.7189525515176188E-4</v>
      </c>
      <c r="M3257" s="7">
        <f>D3240</f>
        <v>2.1761426615735709E-5</v>
      </c>
      <c r="N3257" s="3">
        <f t="shared" ref="N3257:N3284" si="1602">((M3257+L3257)/2)*D$30</f>
        <v>1.3777983861862415E-4</v>
      </c>
      <c r="O3257" s="3">
        <f>H3251</f>
        <v>0.25200543789436541</v>
      </c>
      <c r="P3257" s="3">
        <f>N3257+O3257</f>
        <v>0.25214321773298404</v>
      </c>
    </row>
    <row r="3258" spans="1:16" x14ac:dyDescent="0.25">
      <c r="A3258" s="8">
        <f t="shared" ref="A3258:A3284" si="1603">A3257+(P3257-H3257)/2</f>
        <v>0.22401583172966749</v>
      </c>
      <c r="B3258" s="8">
        <f t="shared" si="1593"/>
        <v>2.5984168270332508E-2</v>
      </c>
      <c r="C3258" s="8">
        <f t="shared" si="1594"/>
        <v>1.3130217695966595</v>
      </c>
      <c r="D3258" s="8">
        <f t="shared" si="1595"/>
        <v>2.7036098979619488E-3</v>
      </c>
      <c r="E3258" s="8">
        <f t="shared" si="1596"/>
        <v>4.6383890102038049E-2</v>
      </c>
      <c r="F3258" s="3">
        <f t="shared" si="1597"/>
        <v>0.4670308039834517</v>
      </c>
      <c r="G3258" s="7">
        <f t="shared" si="1598"/>
        <v>3.3869219234383429E-3</v>
      </c>
      <c r="H3258" s="3">
        <f t="shared" si="1599"/>
        <v>0.22740275365310583</v>
      </c>
      <c r="I3258" s="3">
        <f t="shared" si="1600"/>
        <v>0.16412772119958244</v>
      </c>
      <c r="J3258" s="3">
        <f t="shared" si="1601"/>
        <v>0.62127227880041758</v>
      </c>
      <c r="K3258" s="3">
        <f t="shared" ref="K3258:K3284" si="1604">E3258/J3258</f>
        <v>7.4659519963772236E-2</v>
      </c>
      <c r="L3258" s="7">
        <f t="shared" ref="L3258:L3284" si="1605">($D$21^2)*(F3258^2)/(($D$20^2)*(K3258^1.333))</f>
        <v>3.139708470295118E-4</v>
      </c>
      <c r="M3258" s="7">
        <f>M3257</f>
        <v>2.1761426615735709E-5</v>
      </c>
      <c r="N3258" s="3">
        <f t="shared" si="1602"/>
        <v>1.1750629577583663E-4</v>
      </c>
      <c r="O3258" s="3">
        <f>O3257</f>
        <v>0.25200543789436541</v>
      </c>
      <c r="P3258" s="3">
        <f t="shared" ref="P3258:P3284" si="1606">N3258+O3258</f>
        <v>0.25212294419014125</v>
      </c>
    </row>
    <row r="3259" spans="1:16" x14ac:dyDescent="0.25">
      <c r="A3259" s="8">
        <f t="shared" si="1603"/>
        <v>0.23637592699818522</v>
      </c>
      <c r="B3259" s="8">
        <f t="shared" si="1593"/>
        <v>1.3624073001814785E-2</v>
      </c>
      <c r="C3259" s="8">
        <f t="shared" si="1594"/>
        <v>0.94247386736550709</v>
      </c>
      <c r="D3259" s="8">
        <f t="shared" si="1595"/>
        <v>1.0426498612143963E-3</v>
      </c>
      <c r="E3259" s="8">
        <f t="shared" si="1596"/>
        <v>4.8044850138785601E-2</v>
      </c>
      <c r="F3259" s="3">
        <f t="shared" si="1597"/>
        <v>0.45088506725816696</v>
      </c>
      <c r="G3259" s="7">
        <f t="shared" si="1598"/>
        <v>3.1567910539813935E-3</v>
      </c>
      <c r="H3259" s="3">
        <f t="shared" si="1599"/>
        <v>0.23953271805216661</v>
      </c>
      <c r="I3259" s="3">
        <f t="shared" si="1600"/>
        <v>0.11780923342068839</v>
      </c>
      <c r="J3259" s="3">
        <f t="shared" si="1601"/>
        <v>0.6675907665793116</v>
      </c>
      <c r="K3259" s="3">
        <f t="shared" si="1604"/>
        <v>7.1967517443304457E-2</v>
      </c>
      <c r="L3259" s="7">
        <f t="shared" si="1605"/>
        <v>3.0731910211258284E-4</v>
      </c>
      <c r="M3259" s="7">
        <f t="shared" ref="M3259:M3284" si="1607">M3258</f>
        <v>2.1761426615735709E-5</v>
      </c>
      <c r="N3259" s="3">
        <f t="shared" si="1602"/>
        <v>1.1517818505491149E-4</v>
      </c>
      <c r="O3259" s="3">
        <f t="shared" ref="O3259:O3284" si="1608">O3258</f>
        <v>0.25200543789436541</v>
      </c>
      <c r="P3259" s="3">
        <f t="shared" si="1606"/>
        <v>0.25212061607942032</v>
      </c>
    </row>
    <row r="3260" spans="1:16" x14ac:dyDescent="0.25">
      <c r="A3260" s="8">
        <f t="shared" si="1603"/>
        <v>0.24266987601181206</v>
      </c>
      <c r="B3260" s="8">
        <f t="shared" si="1593"/>
        <v>7.3301239881879421E-3</v>
      </c>
      <c r="C3260" s="8">
        <f t="shared" si="1594"/>
        <v>0.68832117173910667</v>
      </c>
      <c r="D3260" s="8">
        <f t="shared" si="1595"/>
        <v>4.1468496518326688E-4</v>
      </c>
      <c r="E3260" s="8">
        <f t="shared" si="1596"/>
        <v>4.8672815034816734E-2</v>
      </c>
      <c r="F3260" s="3">
        <f t="shared" si="1597"/>
        <v>0.44506785709310398</v>
      </c>
      <c r="G3260" s="7">
        <f t="shared" si="1598"/>
        <v>3.0758602083454599E-3</v>
      </c>
      <c r="H3260" s="3">
        <f t="shared" si="1599"/>
        <v>0.24574573622015752</v>
      </c>
      <c r="I3260" s="3">
        <f t="shared" si="1600"/>
        <v>8.6040146467388334E-2</v>
      </c>
      <c r="J3260" s="3">
        <f t="shared" si="1601"/>
        <v>0.69935985353261165</v>
      </c>
      <c r="K3260" s="3">
        <f t="shared" si="1604"/>
        <v>6.9596238315597123E-2</v>
      </c>
      <c r="L3260" s="7">
        <f t="shared" si="1605"/>
        <v>3.131168713414706E-4</v>
      </c>
      <c r="M3260" s="7">
        <f t="shared" si="1607"/>
        <v>2.1761426615735709E-5</v>
      </c>
      <c r="N3260" s="3">
        <f t="shared" si="1602"/>
        <v>1.172074042850222E-4</v>
      </c>
      <c r="O3260" s="3">
        <f t="shared" si="1608"/>
        <v>0.25200543789436541</v>
      </c>
      <c r="P3260" s="3">
        <f t="shared" si="1606"/>
        <v>0.25212264529865042</v>
      </c>
    </row>
    <row r="3261" spans="1:16" x14ac:dyDescent="0.25">
      <c r="A3261" s="8">
        <f t="shared" si="1603"/>
        <v>0.24585833055105849</v>
      </c>
      <c r="B3261" s="8">
        <f t="shared" si="1593"/>
        <v>4.1416694489415096E-3</v>
      </c>
      <c r="C3261" s="8">
        <f t="shared" si="1594"/>
        <v>0.51627868080123385</v>
      </c>
      <c r="D3261" s="8">
        <f t="shared" si="1595"/>
        <v>1.7680787598561886E-4</v>
      </c>
      <c r="E3261" s="8">
        <f t="shared" si="1596"/>
        <v>4.8910692124014381E-2</v>
      </c>
      <c r="F3261" s="3">
        <f t="shared" si="1597"/>
        <v>0.4429032701338293</v>
      </c>
      <c r="G3261" s="7">
        <f t="shared" si="1598"/>
        <v>3.0460140791186297E-3</v>
      </c>
      <c r="H3261" s="3">
        <f t="shared" si="1599"/>
        <v>0.24890434463017713</v>
      </c>
      <c r="I3261" s="3">
        <f t="shared" si="1600"/>
        <v>6.4534835100154231E-2</v>
      </c>
      <c r="J3261" s="3">
        <f t="shared" si="1601"/>
        <v>0.72086516489984576</v>
      </c>
      <c r="K3261" s="3">
        <f t="shared" si="1604"/>
        <v>6.7849987078803908E-2</v>
      </c>
      <c r="L3261" s="7">
        <f t="shared" si="1605"/>
        <v>3.2076189154973093E-4</v>
      </c>
      <c r="M3261" s="7">
        <f t="shared" si="1607"/>
        <v>2.1761426615735709E-5</v>
      </c>
      <c r="N3261" s="3">
        <f t="shared" si="1602"/>
        <v>1.1988316135791332E-4</v>
      </c>
      <c r="O3261" s="3">
        <f t="shared" si="1608"/>
        <v>0.25200543789436541</v>
      </c>
      <c r="P3261" s="3">
        <f t="shared" si="1606"/>
        <v>0.25212532105572333</v>
      </c>
    </row>
    <row r="3262" spans="1:16" x14ac:dyDescent="0.25">
      <c r="A3262" s="8">
        <f t="shared" si="1603"/>
        <v>0.24746881876383159</v>
      </c>
      <c r="B3262" s="8">
        <f t="shared" si="1593"/>
        <v>2.5311812361684116E-3</v>
      </c>
      <c r="C3262" s="8">
        <f t="shared" si="1594"/>
        <v>0.40316906003959208</v>
      </c>
      <c r="D3262" s="8">
        <f t="shared" si="1595"/>
        <v>8.4638909982209971E-5</v>
      </c>
      <c r="E3262" s="8">
        <f t="shared" si="1596"/>
        <v>4.9002861090017787E-2</v>
      </c>
      <c r="F3262" s="3">
        <f t="shared" si="1597"/>
        <v>0.44207021803156993</v>
      </c>
      <c r="G3262" s="7">
        <f t="shared" si="1598"/>
        <v>3.0345664234546548E-3</v>
      </c>
      <c r="H3262" s="3">
        <f t="shared" si="1599"/>
        <v>0.25050338518728626</v>
      </c>
      <c r="I3262" s="3">
        <f t="shared" si="1600"/>
        <v>5.0396132504949009E-2</v>
      </c>
      <c r="J3262" s="3">
        <f t="shared" si="1601"/>
        <v>0.73500386749505098</v>
      </c>
      <c r="K3262" s="3">
        <f t="shared" si="1604"/>
        <v>6.6670208494308006E-2</v>
      </c>
      <c r="L3262" s="7">
        <f t="shared" si="1605"/>
        <v>3.2711634350043498E-4</v>
      </c>
      <c r="M3262" s="7">
        <f t="shared" si="1607"/>
        <v>2.1761426615735709E-5</v>
      </c>
      <c r="N3262" s="3">
        <f t="shared" si="1602"/>
        <v>1.2210721954065973E-4</v>
      </c>
      <c r="O3262" s="3">
        <f t="shared" si="1608"/>
        <v>0.25200543789436541</v>
      </c>
      <c r="P3262" s="3">
        <f t="shared" si="1606"/>
        <v>0.25212754511390606</v>
      </c>
    </row>
    <row r="3263" spans="1:16" x14ac:dyDescent="0.25">
      <c r="A3263" s="8">
        <f t="shared" si="1603"/>
        <v>0.24828089872714149</v>
      </c>
      <c r="B3263" s="8">
        <f t="shared" si="1593"/>
        <v>1.7191012728585142E-3</v>
      </c>
      <c r="C3263" s="8">
        <f t="shared" si="1594"/>
        <v>0.33207769697433109</v>
      </c>
      <c r="D3263" s="8">
        <f t="shared" si="1595"/>
        <v>4.7420157008860181E-5</v>
      </c>
      <c r="E3263" s="8">
        <f t="shared" si="1596"/>
        <v>4.9040079842991136E-2</v>
      </c>
      <c r="F3263" s="3">
        <f t="shared" si="1597"/>
        <v>0.44173471078332582</v>
      </c>
      <c r="G3263" s="7">
        <f t="shared" si="1598"/>
        <v>3.02996202967125E-3</v>
      </c>
      <c r="H3263" s="3">
        <f t="shared" si="1599"/>
        <v>0.25131086075681275</v>
      </c>
      <c r="I3263" s="3">
        <f t="shared" si="1600"/>
        <v>4.1509712121791387E-2</v>
      </c>
      <c r="J3263" s="3">
        <f t="shared" si="1601"/>
        <v>0.74389028787820854</v>
      </c>
      <c r="K3263" s="3">
        <f t="shared" si="1604"/>
        <v>6.5923807101807591E-2</v>
      </c>
      <c r="L3263" s="7">
        <f t="shared" si="1605"/>
        <v>3.3155877693650447E-4</v>
      </c>
      <c r="M3263" s="7">
        <f t="shared" si="1607"/>
        <v>2.1761426615735709E-5</v>
      </c>
      <c r="N3263" s="3">
        <f t="shared" si="1602"/>
        <v>1.2366207124328405E-4</v>
      </c>
      <c r="O3263" s="3">
        <f t="shared" si="1608"/>
        <v>0.25200543789436541</v>
      </c>
      <c r="P3263" s="3">
        <f t="shared" si="1606"/>
        <v>0.25212909996560867</v>
      </c>
    </row>
    <row r="3264" spans="1:16" x14ac:dyDescent="0.25">
      <c r="A3264" s="8">
        <f t="shared" si="1603"/>
        <v>0.24869001833153945</v>
      </c>
      <c r="B3264" s="8">
        <f t="shared" si="1593"/>
        <v>1.3099816684605525E-3</v>
      </c>
      <c r="C3264" s="8">
        <f t="shared" si="1594"/>
        <v>0.28980281888788939</v>
      </c>
      <c r="D3264" s="8">
        <f t="shared" si="1595"/>
        <v>3.1558960420651535E-5</v>
      </c>
      <c r="E3264" s="8">
        <f t="shared" si="1596"/>
        <v>4.9055941039579345E-2</v>
      </c>
      <c r="F3264" s="3">
        <f t="shared" si="1597"/>
        <v>0.44159188524702808</v>
      </c>
      <c r="G3264" s="7">
        <f t="shared" si="1598"/>
        <v>3.0280029986960309E-3</v>
      </c>
      <c r="H3264" s="3">
        <f t="shared" si="1599"/>
        <v>0.25171802133023546</v>
      </c>
      <c r="I3264" s="3">
        <f t="shared" si="1600"/>
        <v>3.6225352360986174E-2</v>
      </c>
      <c r="J3264" s="3">
        <f t="shared" si="1601"/>
        <v>0.74917464763901376</v>
      </c>
      <c r="K3264" s="3">
        <f t="shared" si="1604"/>
        <v>6.5479980127700094E-2</v>
      </c>
      <c r="L3264" s="7">
        <f t="shared" si="1605"/>
        <v>3.343415261060752E-4</v>
      </c>
      <c r="M3264" s="7">
        <f t="shared" si="1607"/>
        <v>2.1761426615735709E-5</v>
      </c>
      <c r="N3264" s="3">
        <f t="shared" si="1602"/>
        <v>1.246360334526338E-4</v>
      </c>
      <c r="O3264" s="3">
        <f t="shared" si="1608"/>
        <v>0.25200543789436541</v>
      </c>
      <c r="P3264" s="3">
        <f t="shared" si="1606"/>
        <v>0.25213007392781805</v>
      </c>
    </row>
    <row r="3265" spans="1:16" x14ac:dyDescent="0.25">
      <c r="A3265" s="8">
        <f t="shared" si="1603"/>
        <v>0.24889604463033074</v>
      </c>
      <c r="B3265" s="8">
        <f t="shared" si="1593"/>
        <v>1.1039553696692572E-3</v>
      </c>
      <c r="C3265" s="8">
        <f t="shared" si="1594"/>
        <v>0.26600260619730731</v>
      </c>
      <c r="D3265" s="8">
        <f t="shared" si="1595"/>
        <v>2.4420797856514187E-5</v>
      </c>
      <c r="E3265" s="8">
        <f t="shared" si="1596"/>
        <v>4.9063079202143485E-2</v>
      </c>
      <c r="F3265" s="3">
        <f t="shared" si="1597"/>
        <v>0.44152763826711655</v>
      </c>
      <c r="G3265" s="7">
        <f t="shared" si="1598"/>
        <v>3.0271219775425112E-3</v>
      </c>
      <c r="H3265" s="3">
        <f t="shared" si="1599"/>
        <v>0.25192316660787323</v>
      </c>
      <c r="I3265" s="3">
        <f t="shared" si="1600"/>
        <v>3.3250325774663414E-2</v>
      </c>
      <c r="J3265" s="3">
        <f t="shared" si="1601"/>
        <v>0.75214967422533663</v>
      </c>
      <c r="K3265" s="3">
        <f t="shared" si="1604"/>
        <v>6.5230473246797774E-2</v>
      </c>
      <c r="L3265" s="7">
        <f t="shared" si="1605"/>
        <v>3.3594955294712211E-4</v>
      </c>
      <c r="M3265" s="7">
        <f t="shared" si="1607"/>
        <v>2.1761426615735709E-5</v>
      </c>
      <c r="N3265" s="3">
        <f t="shared" si="1602"/>
        <v>1.2519884284700023E-4</v>
      </c>
      <c r="O3265" s="3">
        <f t="shared" si="1608"/>
        <v>0.25200543789436541</v>
      </c>
      <c r="P3265" s="3">
        <f t="shared" si="1606"/>
        <v>0.25213063673721242</v>
      </c>
    </row>
    <row r="3266" spans="1:16" x14ac:dyDescent="0.25">
      <c r="A3266" s="8">
        <f t="shared" si="1603"/>
        <v>0.24899977969500034</v>
      </c>
      <c r="B3266" s="8">
        <f t="shared" si="1593"/>
        <v>1.0002203049996605E-3</v>
      </c>
      <c r="C3266" s="8">
        <f t="shared" si="1594"/>
        <v>0.25317909291808416</v>
      </c>
      <c r="D3266" s="8">
        <f t="shared" si="1595"/>
        <v>2.106348783807591E-5</v>
      </c>
      <c r="E3266" s="8">
        <f t="shared" si="1596"/>
        <v>4.9066436512161922E-2</v>
      </c>
      <c r="F3266" s="3">
        <f t="shared" si="1597"/>
        <v>0.44149742728648</v>
      </c>
      <c r="G3266" s="7">
        <f t="shared" si="1598"/>
        <v>3.0267077375866563E-3</v>
      </c>
      <c r="H3266" s="3">
        <f t="shared" si="1599"/>
        <v>0.25202648743258699</v>
      </c>
      <c r="I3266" s="3">
        <f t="shared" si="1600"/>
        <v>3.164738661476052E-2</v>
      </c>
      <c r="J3266" s="3">
        <f t="shared" si="1601"/>
        <v>0.75375261338523947</v>
      </c>
      <c r="K3266" s="3">
        <f t="shared" si="1604"/>
        <v>6.5096207483507973E-2</v>
      </c>
      <c r="L3266" s="7">
        <f t="shared" si="1605"/>
        <v>3.3682743484486784E-4</v>
      </c>
      <c r="M3266" s="7">
        <f t="shared" si="1607"/>
        <v>2.1761426615735709E-5</v>
      </c>
      <c r="N3266" s="3">
        <f t="shared" si="1602"/>
        <v>1.2550610151121125E-4</v>
      </c>
      <c r="O3266" s="3">
        <f t="shared" si="1608"/>
        <v>0.25200543789436541</v>
      </c>
      <c r="P3266" s="3">
        <f t="shared" si="1606"/>
        <v>0.2521309439958766</v>
      </c>
    </row>
    <row r="3267" spans="1:16" x14ac:dyDescent="0.25">
      <c r="A3267" s="8">
        <f t="shared" si="1603"/>
        <v>0.24905200797664515</v>
      </c>
      <c r="B3267" s="8">
        <f t="shared" si="1593"/>
        <v>9.4799202335485444E-4</v>
      </c>
      <c r="C3267" s="8">
        <f t="shared" si="1594"/>
        <v>0.24647176934487547</v>
      </c>
      <c r="D3267" s="8">
        <f t="shared" si="1595"/>
        <v>1.9436635919872162E-5</v>
      </c>
      <c r="E3267" s="8">
        <f t="shared" si="1596"/>
        <v>4.9068063364080129E-2</v>
      </c>
      <c r="F3267" s="3">
        <f t="shared" si="1597"/>
        <v>0.44148278943678265</v>
      </c>
      <c r="G3267" s="7">
        <f t="shared" si="1598"/>
        <v>3.0265070398894805E-3</v>
      </c>
      <c r="H3267" s="3">
        <f t="shared" si="1599"/>
        <v>0.25207851501653461</v>
      </c>
      <c r="I3267" s="3">
        <f t="shared" si="1600"/>
        <v>3.0808971168109434E-2</v>
      </c>
      <c r="J3267" s="3">
        <f t="shared" si="1601"/>
        <v>0.75459102883189055</v>
      </c>
      <c r="K3267" s="3">
        <f t="shared" si="1604"/>
        <v>6.5026035944314969E-2</v>
      </c>
      <c r="L3267" s="7">
        <f t="shared" si="1605"/>
        <v>3.3728967466360678E-4</v>
      </c>
      <c r="M3267" s="7">
        <f t="shared" si="1607"/>
        <v>2.1761426615735709E-5</v>
      </c>
      <c r="N3267" s="3">
        <f t="shared" si="1602"/>
        <v>1.2566788544776986E-4</v>
      </c>
      <c r="O3267" s="3">
        <f t="shared" si="1608"/>
        <v>0.25200543789436541</v>
      </c>
      <c r="P3267" s="3">
        <f t="shared" si="1606"/>
        <v>0.25213110577981318</v>
      </c>
    </row>
    <row r="3268" spans="1:16" x14ac:dyDescent="0.25">
      <c r="A3268" s="8">
        <f t="shared" si="1603"/>
        <v>0.24907830335828443</v>
      </c>
      <c r="B3268" s="8">
        <f t="shared" si="1593"/>
        <v>9.216966417155692E-4</v>
      </c>
      <c r="C3268" s="8">
        <f t="shared" si="1594"/>
        <v>0.24302514422257415</v>
      </c>
      <c r="D3268" s="8">
        <f t="shared" si="1595"/>
        <v>1.8634160009155026E-5</v>
      </c>
      <c r="E3268" s="8">
        <f t="shared" si="1596"/>
        <v>4.9068865839990844E-2</v>
      </c>
      <c r="F3268" s="3">
        <f t="shared" si="1597"/>
        <v>0.44147556939414556</v>
      </c>
      <c r="G3268" s="7">
        <f t="shared" si="1598"/>
        <v>3.026408049252873E-3</v>
      </c>
      <c r="H3268" s="3">
        <f t="shared" si="1599"/>
        <v>0.25210471140753732</v>
      </c>
      <c r="I3268" s="3">
        <f t="shared" si="1600"/>
        <v>3.0378143027821769E-2</v>
      </c>
      <c r="J3268" s="3">
        <f t="shared" si="1601"/>
        <v>0.75502185697217827</v>
      </c>
      <c r="K3268" s="3">
        <f t="shared" si="1604"/>
        <v>6.4989993848348915E-2</v>
      </c>
      <c r="L3268" s="7">
        <f t="shared" si="1605"/>
        <v>3.3752800024356523E-4</v>
      </c>
      <c r="M3268" s="7">
        <f t="shared" si="1607"/>
        <v>2.1761426615735709E-5</v>
      </c>
      <c r="N3268" s="3">
        <f t="shared" si="1602"/>
        <v>1.2575129940075531E-4</v>
      </c>
      <c r="O3268" s="3">
        <f t="shared" si="1608"/>
        <v>0.25200543789436541</v>
      </c>
      <c r="P3268" s="3">
        <f t="shared" si="1606"/>
        <v>0.25213118919376615</v>
      </c>
    </row>
    <row r="3269" spans="1:16" x14ac:dyDescent="0.25">
      <c r="A3269" s="8">
        <f t="shared" si="1603"/>
        <v>0.24909154225139885</v>
      </c>
      <c r="B3269" s="8">
        <f t="shared" si="1593"/>
        <v>9.0845774860115469E-4</v>
      </c>
      <c r="C3269" s="8">
        <f t="shared" si="1594"/>
        <v>0.24127133673858614</v>
      </c>
      <c r="D3269" s="8">
        <f t="shared" si="1595"/>
        <v>1.8234414766452088E-5</v>
      </c>
      <c r="E3269" s="8">
        <f t="shared" si="1596"/>
        <v>4.906926558523355E-2</v>
      </c>
      <c r="F3269" s="3">
        <f t="shared" si="1597"/>
        <v>0.44147197289119139</v>
      </c>
      <c r="G3269" s="7">
        <f t="shared" si="1598"/>
        <v>3.0263587398826211E-3</v>
      </c>
      <c r="H3269" s="3">
        <f t="shared" si="1599"/>
        <v>0.25211790099128145</v>
      </c>
      <c r="I3269" s="3">
        <f t="shared" si="1600"/>
        <v>3.0158917092323267E-2</v>
      </c>
      <c r="J3269" s="3">
        <f t="shared" si="1601"/>
        <v>0.75524108290767678</v>
      </c>
      <c r="K3269" s="3">
        <f t="shared" si="1604"/>
        <v>6.4971658316463621E-2</v>
      </c>
      <c r="L3269" s="7">
        <f t="shared" si="1605"/>
        <v>3.3764947724017726E-4</v>
      </c>
      <c r="M3269" s="7">
        <f t="shared" si="1607"/>
        <v>2.1761426615735709E-5</v>
      </c>
      <c r="N3269" s="3">
        <f t="shared" si="1602"/>
        <v>1.2579381634956953E-4</v>
      </c>
      <c r="O3269" s="3">
        <f t="shared" si="1608"/>
        <v>0.25200543789436541</v>
      </c>
      <c r="P3269" s="3">
        <f t="shared" si="1606"/>
        <v>0.252131231710715</v>
      </c>
    </row>
    <row r="3270" spans="1:16" x14ac:dyDescent="0.25">
      <c r="A3270" s="8">
        <f t="shared" si="1603"/>
        <v>0.24909820761111562</v>
      </c>
      <c r="B3270" s="8">
        <f t="shared" si="1593"/>
        <v>9.0179238888438151E-4</v>
      </c>
      <c r="C3270" s="8">
        <f t="shared" si="1594"/>
        <v>0.24038353165085047</v>
      </c>
      <c r="D3270" s="8">
        <f t="shared" si="1595"/>
        <v>1.8034248894027672E-5</v>
      </c>
      <c r="E3270" s="8">
        <f t="shared" si="1596"/>
        <v>4.9069465751105969E-2</v>
      </c>
      <c r="F3270" s="3">
        <f t="shared" si="1597"/>
        <v>0.44147017202335537</v>
      </c>
      <c r="G3270" s="7">
        <f t="shared" si="1598"/>
        <v>3.0263340494771887E-3</v>
      </c>
      <c r="H3270" s="3">
        <f t="shared" si="1599"/>
        <v>0.25212454166059278</v>
      </c>
      <c r="I3270" s="3">
        <f t="shared" si="1600"/>
        <v>3.0047941456356309E-2</v>
      </c>
      <c r="J3270" s="3">
        <f t="shared" si="1601"/>
        <v>0.75535205854364373</v>
      </c>
      <c r="K3270" s="3">
        <f t="shared" si="1604"/>
        <v>6.4962377736435026E-2</v>
      </c>
      <c r="L3270" s="7">
        <f t="shared" si="1605"/>
        <v>3.3771102332046088E-4</v>
      </c>
      <c r="M3270" s="7">
        <f t="shared" si="1607"/>
        <v>2.1761426615735709E-5</v>
      </c>
      <c r="N3270" s="3">
        <f t="shared" si="1602"/>
        <v>1.2581535747766879E-4</v>
      </c>
      <c r="O3270" s="3">
        <f t="shared" si="1608"/>
        <v>0.25200543789436541</v>
      </c>
      <c r="P3270" s="3">
        <f t="shared" si="1606"/>
        <v>0.2521312532518431</v>
      </c>
    </row>
    <row r="3271" spans="1:16" x14ac:dyDescent="0.25">
      <c r="A3271" s="8">
        <f t="shared" si="1603"/>
        <v>0.24910156340674078</v>
      </c>
      <c r="B3271" s="8">
        <f t="shared" si="1593"/>
        <v>8.9843659325922198E-4</v>
      </c>
      <c r="C3271" s="8">
        <f t="shared" si="1594"/>
        <v>0.23993531287343339</v>
      </c>
      <c r="D3271" s="8">
        <f t="shared" si="1595"/>
        <v>1.7933750047636771E-5</v>
      </c>
      <c r="E3271" s="8">
        <f t="shared" si="1596"/>
        <v>4.9069566249952359E-2</v>
      </c>
      <c r="F3271" s="3">
        <f t="shared" si="1597"/>
        <v>0.4414692678530846</v>
      </c>
      <c r="G3271" s="7">
        <f t="shared" si="1598"/>
        <v>3.0263216530860022E-3</v>
      </c>
      <c r="H3271" s="3">
        <f t="shared" si="1599"/>
        <v>0.25212788505982681</v>
      </c>
      <c r="I3271" s="3">
        <f t="shared" si="1600"/>
        <v>2.9991914109179174E-2</v>
      </c>
      <c r="J3271" s="3">
        <f t="shared" si="1601"/>
        <v>0.75540808589082076</v>
      </c>
      <c r="K3271" s="3">
        <f t="shared" si="1604"/>
        <v>6.4957692625287028E-2</v>
      </c>
      <c r="L3271" s="7">
        <f t="shared" si="1605"/>
        <v>3.3774210893884067E-4</v>
      </c>
      <c r="M3271" s="7">
        <f>M3263</f>
        <v>2.1761426615735709E-5</v>
      </c>
      <c r="N3271" s="3">
        <f t="shared" si="1602"/>
        <v>1.2582623744410173E-4</v>
      </c>
      <c r="O3271" s="3">
        <f>O3263</f>
        <v>0.25200543789436541</v>
      </c>
      <c r="P3271" s="3">
        <f t="shared" si="1606"/>
        <v>0.25213126413180953</v>
      </c>
    </row>
    <row r="3272" spans="1:16" x14ac:dyDescent="0.25">
      <c r="A3272" s="8">
        <f t="shared" si="1603"/>
        <v>0.24910325294273214</v>
      </c>
      <c r="B3272" s="8">
        <f t="shared" si="1593"/>
        <v>8.9674705726786041E-4</v>
      </c>
      <c r="C3272" s="8">
        <f t="shared" si="1594"/>
        <v>0.23970933335227151</v>
      </c>
      <c r="D3272" s="8">
        <f t="shared" si="1595"/>
        <v>1.788322277754403E-5</v>
      </c>
      <c r="E3272" s="8">
        <f t="shared" si="1596"/>
        <v>4.9069616777222456E-2</v>
      </c>
      <c r="F3272" s="3">
        <f t="shared" si="1597"/>
        <v>0.44146881326960907</v>
      </c>
      <c r="G3272" s="7">
        <f t="shared" si="1598"/>
        <v>3.0263154206471576E-3</v>
      </c>
      <c r="H3272" s="3">
        <f t="shared" si="1599"/>
        <v>0.2521295683633793</v>
      </c>
      <c r="I3272" s="3">
        <f t="shared" si="1600"/>
        <v>2.9963666669033939E-2</v>
      </c>
      <c r="J3272" s="3">
        <f t="shared" si="1601"/>
        <v>0.75543633333096605</v>
      </c>
      <c r="K3272" s="3">
        <f t="shared" si="1604"/>
        <v>6.495533059795848E-2</v>
      </c>
      <c r="L3272" s="7">
        <f t="shared" si="1605"/>
        <v>3.3775778484179978E-4</v>
      </c>
      <c r="M3272" s="7">
        <f t="shared" si="1607"/>
        <v>2.1761426615735709E-5</v>
      </c>
      <c r="N3272" s="3">
        <f t="shared" si="1602"/>
        <v>1.2583172401013743E-4</v>
      </c>
      <c r="O3272" s="3">
        <f t="shared" si="1608"/>
        <v>0.25200543789436541</v>
      </c>
      <c r="P3272" s="3">
        <f t="shared" si="1606"/>
        <v>0.25213126961837556</v>
      </c>
    </row>
    <row r="3273" spans="1:16" x14ac:dyDescent="0.25">
      <c r="A3273" s="8">
        <f t="shared" si="1603"/>
        <v>0.24910410357023027</v>
      </c>
      <c r="B3273" s="8">
        <f t="shared" si="1593"/>
        <v>8.9589642976972694E-4</v>
      </c>
      <c r="C3273" s="8">
        <f t="shared" si="1594"/>
        <v>0.23959547958912131</v>
      </c>
      <c r="D3273" s="8">
        <f t="shared" si="1595"/>
        <v>1.7857801846903358E-5</v>
      </c>
      <c r="E3273" s="8">
        <f t="shared" si="1596"/>
        <v>4.9069642198153095E-2</v>
      </c>
      <c r="F3273" s="3">
        <f t="shared" si="1597"/>
        <v>0.44146858456306914</v>
      </c>
      <c r="G3273" s="7">
        <f t="shared" si="1598"/>
        <v>3.0263122850329146E-3</v>
      </c>
      <c r="H3273" s="3">
        <f t="shared" si="1599"/>
        <v>0.25213041585526319</v>
      </c>
      <c r="I3273" s="3">
        <f t="shared" si="1600"/>
        <v>2.9949434948640163E-2</v>
      </c>
      <c r="J3273" s="3">
        <f t="shared" si="1601"/>
        <v>0.75545056505135988</v>
      </c>
      <c r="K3273" s="3">
        <f t="shared" si="1604"/>
        <v>6.4954140572807781E-2</v>
      </c>
      <c r="L3273" s="7">
        <f t="shared" si="1605"/>
        <v>3.3776568358897093E-4</v>
      </c>
      <c r="M3273" s="7">
        <f t="shared" si="1607"/>
        <v>2.1761426615735709E-5</v>
      </c>
      <c r="N3273" s="3">
        <f t="shared" si="1602"/>
        <v>1.2583448857164732E-4</v>
      </c>
      <c r="O3273" s="3">
        <f t="shared" si="1608"/>
        <v>0.25200543789436541</v>
      </c>
      <c r="P3273" s="3">
        <f t="shared" si="1606"/>
        <v>0.25213127238293709</v>
      </c>
    </row>
    <row r="3274" spans="1:16" x14ac:dyDescent="0.25">
      <c r="A3274" s="8">
        <f t="shared" si="1603"/>
        <v>0.24910453183406722</v>
      </c>
      <c r="B3274" s="8">
        <f t="shared" si="1593"/>
        <v>8.9546816593277789E-4</v>
      </c>
      <c r="C3274" s="8">
        <f t="shared" si="1594"/>
        <v>0.23953813746461838</v>
      </c>
      <c r="D3274" s="8">
        <f t="shared" si="1595"/>
        <v>1.7845007768100239E-5</v>
      </c>
      <c r="E3274" s="8">
        <f t="shared" si="1596"/>
        <v>4.9069654992231898E-2</v>
      </c>
      <c r="F3274" s="3">
        <f t="shared" si="1597"/>
        <v>0.44146846945763668</v>
      </c>
      <c r="G3274" s="7">
        <f t="shared" si="1598"/>
        <v>3.0263107069141036E-3</v>
      </c>
      <c r="H3274" s="3">
        <f t="shared" si="1599"/>
        <v>0.25213084254098134</v>
      </c>
      <c r="I3274" s="3">
        <f t="shared" si="1600"/>
        <v>2.9942267183077298E-2</v>
      </c>
      <c r="J3274" s="3">
        <f t="shared" si="1601"/>
        <v>0.75545773281692274</v>
      </c>
      <c r="K3274" s="3">
        <f t="shared" si="1604"/>
        <v>6.4953541224950853E-2</v>
      </c>
      <c r="L3274" s="7">
        <f t="shared" si="1605"/>
        <v>3.37769661988901E-4</v>
      </c>
      <c r="M3274" s="7">
        <f t="shared" si="1607"/>
        <v>2.1761426615735709E-5</v>
      </c>
      <c r="N3274" s="3">
        <f t="shared" si="1602"/>
        <v>1.2583588101162284E-4</v>
      </c>
      <c r="O3274" s="3">
        <f t="shared" si="1608"/>
        <v>0.25200543789436541</v>
      </c>
      <c r="P3274" s="3">
        <f t="shared" si="1606"/>
        <v>0.25213127377537703</v>
      </c>
    </row>
    <row r="3275" spans="1:16" x14ac:dyDescent="0.25">
      <c r="A3275" s="8">
        <f t="shared" si="1603"/>
        <v>0.24910474745126507</v>
      </c>
      <c r="B3275" s="8">
        <f t="shared" si="1593"/>
        <v>8.9525254873493165E-4</v>
      </c>
      <c r="C3275" s="8">
        <f t="shared" si="1594"/>
        <v>0.23950926236075976</v>
      </c>
      <c r="D3275" s="8">
        <f t="shared" si="1595"/>
        <v>1.7838567510598032E-5</v>
      </c>
      <c r="E3275" s="8">
        <f t="shared" si="1596"/>
        <v>4.9069661432489399E-2</v>
      </c>
      <c r="F3275" s="3">
        <f t="shared" si="1597"/>
        <v>0.44146841151611971</v>
      </c>
      <c r="G3275" s="7">
        <f t="shared" si="1598"/>
        <v>3.0263099125243166E-3</v>
      </c>
      <c r="H3275" s="3">
        <f t="shared" si="1599"/>
        <v>0.25213105736378938</v>
      </c>
      <c r="I3275" s="3">
        <f t="shared" si="1600"/>
        <v>2.9938657795094969E-2</v>
      </c>
      <c r="J3275" s="3">
        <f t="shared" si="1601"/>
        <v>0.75546134220490502</v>
      </c>
      <c r="K3275" s="3">
        <f t="shared" si="1604"/>
        <v>6.4953239419602432E-2</v>
      </c>
      <c r="L3275" s="7">
        <f t="shared" si="1605"/>
        <v>3.377716654006449E-4</v>
      </c>
      <c r="M3275" s="7">
        <f t="shared" si="1607"/>
        <v>2.1761426615735709E-5</v>
      </c>
      <c r="N3275" s="3">
        <f t="shared" si="1602"/>
        <v>1.2583658220573321E-4</v>
      </c>
      <c r="O3275" s="3">
        <f t="shared" si="1608"/>
        <v>0.25200543789436541</v>
      </c>
      <c r="P3275" s="3">
        <f t="shared" si="1606"/>
        <v>0.25213127447657113</v>
      </c>
    </row>
    <row r="3276" spans="1:16" x14ac:dyDescent="0.25">
      <c r="A3276" s="8">
        <f t="shared" si="1603"/>
        <v>0.24910485600765594</v>
      </c>
      <c r="B3276" s="8">
        <f t="shared" si="1593"/>
        <v>8.9514399234405517E-4</v>
      </c>
      <c r="C3276" s="8">
        <f t="shared" si="1594"/>
        <v>0.23949472335444444</v>
      </c>
      <c r="D3276" s="8">
        <f t="shared" si="1595"/>
        <v>1.7835325338540946E-5</v>
      </c>
      <c r="E3276" s="8">
        <f t="shared" si="1596"/>
        <v>4.9069664674661458E-2</v>
      </c>
      <c r="F3276" s="3">
        <f t="shared" si="1597"/>
        <v>0.44146838234704838</v>
      </c>
      <c r="G3276" s="7">
        <f t="shared" si="1598"/>
        <v>3.0263095126105539E-3</v>
      </c>
      <c r="H3276" s="3">
        <f t="shared" si="1599"/>
        <v>0.25213116552026649</v>
      </c>
      <c r="I3276" s="3">
        <f t="shared" si="1600"/>
        <v>2.9936840419305555E-2</v>
      </c>
      <c r="J3276" s="3">
        <f t="shared" si="1601"/>
        <v>0.75546315958069443</v>
      </c>
      <c r="K3276" s="3">
        <f t="shared" si="1604"/>
        <v>6.4953087456834618E-2</v>
      </c>
      <c r="L3276" s="7">
        <f t="shared" si="1605"/>
        <v>3.3777267415965742E-4</v>
      </c>
      <c r="M3276" s="7">
        <f t="shared" si="1607"/>
        <v>2.1761426615735709E-5</v>
      </c>
      <c r="N3276" s="3">
        <f t="shared" si="1602"/>
        <v>1.2583693527138759E-4</v>
      </c>
      <c r="O3276" s="3">
        <f t="shared" si="1608"/>
        <v>0.25200543789436541</v>
      </c>
      <c r="P3276" s="3">
        <f t="shared" si="1606"/>
        <v>0.25213127482963682</v>
      </c>
    </row>
    <row r="3277" spans="1:16" x14ac:dyDescent="0.25">
      <c r="A3277" s="8">
        <f t="shared" si="1603"/>
        <v>0.24910491066234111</v>
      </c>
      <c r="B3277" s="8">
        <f t="shared" si="1593"/>
        <v>8.9508933765888865E-4</v>
      </c>
      <c r="C3277" s="8">
        <f t="shared" si="1594"/>
        <v>0.2394874030953873</v>
      </c>
      <c r="D3277" s="8">
        <f t="shared" si="1595"/>
        <v>1.7833693082311896E-5</v>
      </c>
      <c r="E3277" s="8">
        <f t="shared" si="1596"/>
        <v>4.9069666306917691E-2</v>
      </c>
      <c r="F3277" s="3">
        <f t="shared" si="1597"/>
        <v>0.44146836766201841</v>
      </c>
      <c r="G3277" s="7">
        <f t="shared" si="1598"/>
        <v>3.0263093112758862E-3</v>
      </c>
      <c r="H3277" s="3">
        <f t="shared" si="1599"/>
        <v>0.25213121997361698</v>
      </c>
      <c r="I3277" s="3">
        <f t="shared" si="1600"/>
        <v>2.9935925386923412E-2</v>
      </c>
      <c r="J3277" s="3">
        <f t="shared" si="1601"/>
        <v>0.75546407461307652</v>
      </c>
      <c r="K3277" s="3">
        <f t="shared" si="1604"/>
        <v>6.4953010945026785E-2</v>
      </c>
      <c r="L3277" s="7">
        <f t="shared" si="1605"/>
        <v>3.3777318206431456E-4</v>
      </c>
      <c r="M3277" s="7">
        <f t="shared" si="1607"/>
        <v>2.1761426615735709E-5</v>
      </c>
      <c r="N3277" s="3">
        <f t="shared" si="1602"/>
        <v>1.2583711303801759E-4</v>
      </c>
      <c r="O3277" s="3">
        <f t="shared" si="1608"/>
        <v>0.25200543789436541</v>
      </c>
      <c r="P3277" s="3">
        <f t="shared" si="1606"/>
        <v>0.25213127500740345</v>
      </c>
    </row>
    <row r="3278" spans="1:16" x14ac:dyDescent="0.25">
      <c r="A3278" s="8">
        <f t="shared" si="1603"/>
        <v>0.24910493817923435</v>
      </c>
      <c r="B3278" s="8">
        <f t="shared" si="1593"/>
        <v>8.9506182076565244E-4</v>
      </c>
      <c r="C3278" s="8">
        <f t="shared" si="1594"/>
        <v>0.23948371749382025</v>
      </c>
      <c r="D3278" s="8">
        <f t="shared" si="1595"/>
        <v>1.7832871312080173E-5</v>
      </c>
      <c r="E3278" s="8">
        <f t="shared" si="1596"/>
        <v>4.9069667128687919E-2</v>
      </c>
      <c r="F3278" s="3">
        <f t="shared" si="1597"/>
        <v>0.44146836026874303</v>
      </c>
      <c r="G3278" s="7">
        <f t="shared" si="1598"/>
        <v>3.026309209912619E-3</v>
      </c>
      <c r="H3278" s="3">
        <f t="shared" si="1599"/>
        <v>0.25213124738914694</v>
      </c>
      <c r="I3278" s="3">
        <f t="shared" si="1600"/>
        <v>2.9935464686727531E-2</v>
      </c>
      <c r="J3278" s="3">
        <f t="shared" si="1601"/>
        <v>0.75546453531327251</v>
      </c>
      <c r="K3278" s="3">
        <f t="shared" si="1604"/>
        <v>6.4952972422907901E-2</v>
      </c>
      <c r="L3278" s="7">
        <f t="shared" si="1605"/>
        <v>3.3777343778488238E-4</v>
      </c>
      <c r="M3278" s="7">
        <f t="shared" si="1607"/>
        <v>2.1761426615735709E-5</v>
      </c>
      <c r="N3278" s="3">
        <f t="shared" si="1602"/>
        <v>1.2583720254021632E-4</v>
      </c>
      <c r="O3278" s="3">
        <f t="shared" si="1608"/>
        <v>0.25200543789436541</v>
      </c>
      <c r="P3278" s="3">
        <f t="shared" si="1606"/>
        <v>0.25213127509690564</v>
      </c>
    </row>
    <row r="3279" spans="1:16" x14ac:dyDescent="0.25">
      <c r="A3279" s="8">
        <f t="shared" si="1603"/>
        <v>0.2491049520331137</v>
      </c>
      <c r="B3279" s="8">
        <f t="shared" si="1593"/>
        <v>8.9504796688630317E-4</v>
      </c>
      <c r="C3279" s="8">
        <f t="shared" si="1594"/>
        <v>0.23948186188945053</v>
      </c>
      <c r="D3279" s="8">
        <f t="shared" si="1595"/>
        <v>1.7832457581705126E-5</v>
      </c>
      <c r="E3279" s="8">
        <f t="shared" si="1596"/>
        <v>4.9069667542418295E-2</v>
      </c>
      <c r="F3279" s="3">
        <f t="shared" si="1597"/>
        <v>0.44146835654650729</v>
      </c>
      <c r="G3279" s="7">
        <f t="shared" si="1598"/>
        <v>3.026309158880032E-3</v>
      </c>
      <c r="H3279" s="3">
        <f t="shared" si="1599"/>
        <v>0.25213126119199375</v>
      </c>
      <c r="I3279" s="3">
        <f t="shared" si="1600"/>
        <v>2.9935232736181316E-2</v>
      </c>
      <c r="J3279" s="3">
        <f t="shared" si="1601"/>
        <v>0.75546476726381862</v>
      </c>
      <c r="K3279" s="3">
        <f t="shared" si="1604"/>
        <v>6.4952953028029822E-2</v>
      </c>
      <c r="L3279" s="7">
        <f t="shared" si="1605"/>
        <v>3.3777356653375478E-4</v>
      </c>
      <c r="M3279" s="7">
        <f t="shared" si="1607"/>
        <v>2.1761426615735709E-5</v>
      </c>
      <c r="N3279" s="3">
        <f t="shared" si="1602"/>
        <v>1.2583724760232166E-4</v>
      </c>
      <c r="O3279" s="3">
        <f t="shared" si="1608"/>
        <v>0.25200543789436541</v>
      </c>
      <c r="P3279" s="3">
        <f t="shared" si="1606"/>
        <v>0.25213127514196776</v>
      </c>
    </row>
    <row r="3280" spans="1:16" x14ac:dyDescent="0.25">
      <c r="A3280" s="8">
        <f t="shared" si="1603"/>
        <v>0.2491049590081007</v>
      </c>
      <c r="B3280" s="8">
        <f t="shared" si="1593"/>
        <v>8.9504099189929853E-4</v>
      </c>
      <c r="C3280" s="8">
        <f t="shared" si="1594"/>
        <v>0.23948092764633611</v>
      </c>
      <c r="D3280" s="8">
        <f t="shared" si="1595"/>
        <v>1.7832249282846062E-5</v>
      </c>
      <c r="E3280" s="8">
        <f t="shared" si="1596"/>
        <v>4.9069667750717152E-2</v>
      </c>
      <c r="F3280" s="3">
        <f t="shared" si="1597"/>
        <v>0.44146835467249107</v>
      </c>
      <c r="G3280" s="7">
        <f t="shared" si="1598"/>
        <v>3.0263091331868999E-3</v>
      </c>
      <c r="H3280" s="3">
        <f t="shared" si="1599"/>
        <v>0.25213126814128761</v>
      </c>
      <c r="I3280" s="3">
        <f t="shared" si="1600"/>
        <v>2.9935115955792013E-2</v>
      </c>
      <c r="J3280" s="3">
        <f t="shared" si="1601"/>
        <v>0.75546488404420797</v>
      </c>
      <c r="K3280" s="3">
        <f t="shared" si="1604"/>
        <v>6.495294326327114E-2</v>
      </c>
      <c r="L3280" s="7">
        <f t="shared" si="1605"/>
        <v>3.3777363135514517E-4</v>
      </c>
      <c r="M3280" s="7">
        <f t="shared" si="1607"/>
        <v>2.1761426615735709E-5</v>
      </c>
      <c r="N3280" s="3">
        <f t="shared" si="1602"/>
        <v>1.2583727028980831E-4</v>
      </c>
      <c r="O3280" s="3">
        <f t="shared" si="1608"/>
        <v>0.25200543789436541</v>
      </c>
      <c r="P3280" s="3">
        <f t="shared" si="1606"/>
        <v>0.25213127516465522</v>
      </c>
    </row>
    <row r="3281" spans="1:16" x14ac:dyDescent="0.25">
      <c r="A3281" s="8">
        <f t="shared" si="1603"/>
        <v>0.24910496251978451</v>
      </c>
      <c r="B3281" s="8">
        <f t="shared" si="1593"/>
        <v>8.9503748021549367E-4</v>
      </c>
      <c r="C3281" s="8">
        <f t="shared" si="1594"/>
        <v>0.23948045728331069</v>
      </c>
      <c r="D3281" s="8">
        <f t="shared" si="1595"/>
        <v>1.7832144411310778E-5</v>
      </c>
      <c r="E3281" s="8">
        <f t="shared" si="1596"/>
        <v>4.9069667855588688E-2</v>
      </c>
      <c r="F3281" s="3">
        <f t="shared" si="1597"/>
        <v>0.44146835372898635</v>
      </c>
      <c r="G3281" s="7">
        <f t="shared" si="1598"/>
        <v>3.0263091202512638E-3</v>
      </c>
      <c r="H3281" s="3">
        <f t="shared" si="1599"/>
        <v>0.25213127164003579</v>
      </c>
      <c r="I3281" s="3">
        <f t="shared" si="1600"/>
        <v>2.9935057160413836E-2</v>
      </c>
      <c r="J3281" s="3">
        <f t="shared" si="1601"/>
        <v>0.7554649428395861</v>
      </c>
      <c r="K3281" s="3">
        <f t="shared" si="1604"/>
        <v>6.4952938347012143E-2</v>
      </c>
      <c r="L3281" s="7">
        <f t="shared" si="1605"/>
        <v>3.3777366399076068E-4</v>
      </c>
      <c r="M3281" s="7">
        <f t="shared" si="1607"/>
        <v>2.1761426615735709E-5</v>
      </c>
      <c r="N3281" s="3">
        <f t="shared" si="1602"/>
        <v>1.2583728171227374E-4</v>
      </c>
      <c r="O3281" s="3">
        <f t="shared" si="1608"/>
        <v>0.25200543789436541</v>
      </c>
      <c r="P3281" s="3">
        <f t="shared" si="1606"/>
        <v>0.2521312751760777</v>
      </c>
    </row>
    <row r="3282" spans="1:16" x14ac:dyDescent="0.25">
      <c r="A3282" s="8">
        <f t="shared" si="1603"/>
        <v>0.24910496428780546</v>
      </c>
      <c r="B3282" s="8">
        <f t="shared" si="1593"/>
        <v>8.9503571219454181E-4</v>
      </c>
      <c r="C3282" s="8">
        <f t="shared" si="1594"/>
        <v>0.23948022047015982</v>
      </c>
      <c r="D3282" s="8">
        <f t="shared" si="1595"/>
        <v>1.783209161191051E-5</v>
      </c>
      <c r="E3282" s="8">
        <f t="shared" si="1596"/>
        <v>4.9069667908388091E-2</v>
      </c>
      <c r="F3282" s="3">
        <f t="shared" si="1597"/>
        <v>0.44146835325396244</v>
      </c>
      <c r="G3282" s="7">
        <f t="shared" si="1598"/>
        <v>3.0263091137385924E-3</v>
      </c>
      <c r="H3282" s="3">
        <f t="shared" si="1599"/>
        <v>0.25213127340154406</v>
      </c>
      <c r="I3282" s="3">
        <f t="shared" si="1600"/>
        <v>2.9935027558769978E-2</v>
      </c>
      <c r="J3282" s="3">
        <f t="shared" si="1601"/>
        <v>0.75546497244123001</v>
      </c>
      <c r="K3282" s="3">
        <f t="shared" si="1604"/>
        <v>6.4952935871828751E-2</v>
      </c>
      <c r="L3282" s="7">
        <f t="shared" si="1605"/>
        <v>3.3777368042178129E-4</v>
      </c>
      <c r="M3282" s="7">
        <f t="shared" si="1607"/>
        <v>2.1761426615735709E-5</v>
      </c>
      <c r="N3282" s="3">
        <f t="shared" si="1602"/>
        <v>1.2583728746313094E-4</v>
      </c>
      <c r="O3282" s="3">
        <f t="shared" si="1608"/>
        <v>0.25200543789436541</v>
      </c>
      <c r="P3282" s="3">
        <f t="shared" si="1606"/>
        <v>0.25213127518182854</v>
      </c>
    </row>
    <row r="3283" spans="1:16" x14ac:dyDescent="0.25">
      <c r="A3283" s="8">
        <f t="shared" si="1603"/>
        <v>0.2491049651779477</v>
      </c>
      <c r="B3283" s="8">
        <f t="shared" si="1593"/>
        <v>8.9503482205230411E-4</v>
      </c>
      <c r="C3283" s="8">
        <f t="shared" si="1594"/>
        <v>0.23948010124219277</v>
      </c>
      <c r="D3283" s="8">
        <f t="shared" si="1595"/>
        <v>1.7832065029113782E-5</v>
      </c>
      <c r="E3283" s="8">
        <f t="shared" si="1596"/>
        <v>4.9069667934970883E-2</v>
      </c>
      <c r="F3283" s="3">
        <f t="shared" si="1597"/>
        <v>0.44146835301480325</v>
      </c>
      <c r="G3283" s="7">
        <f t="shared" si="1598"/>
        <v>3.0263091104596727E-3</v>
      </c>
      <c r="H3283" s="3">
        <f t="shared" si="1599"/>
        <v>0.25213127428840737</v>
      </c>
      <c r="I3283" s="3">
        <f t="shared" si="1600"/>
        <v>2.9935012655274096E-2</v>
      </c>
      <c r="J3283" s="3">
        <f t="shared" si="1601"/>
        <v>0.75546498734472589</v>
      </c>
      <c r="K3283" s="3">
        <f t="shared" si="1604"/>
        <v>6.4952934625651854E-2</v>
      </c>
      <c r="L3283" s="7">
        <f t="shared" si="1605"/>
        <v>3.3777368869428414E-4</v>
      </c>
      <c r="M3283" s="7">
        <f t="shared" si="1607"/>
        <v>2.1761426615735709E-5</v>
      </c>
      <c r="N3283" s="3">
        <f t="shared" si="1602"/>
        <v>1.2583729035850694E-4</v>
      </c>
      <c r="O3283" s="3">
        <f t="shared" si="1608"/>
        <v>0.25200543789436541</v>
      </c>
      <c r="P3283" s="3">
        <f t="shared" si="1606"/>
        <v>0.25213127518472395</v>
      </c>
    </row>
    <row r="3284" spans="1:16" x14ac:dyDescent="0.25">
      <c r="A3284" s="8">
        <f t="shared" si="1603"/>
        <v>0.24910496562610598</v>
      </c>
      <c r="B3284" s="8">
        <f t="shared" si="1593"/>
        <v>8.9503437389401586E-4</v>
      </c>
      <c r="C3284" s="8">
        <f t="shared" si="1594"/>
        <v>0.23948004121468358</v>
      </c>
      <c r="D3284" s="8">
        <f t="shared" si="1595"/>
        <v>1.7832051645526575E-5</v>
      </c>
      <c r="E3284" s="8">
        <f t="shared" si="1596"/>
        <v>4.9069667948354476E-2</v>
      </c>
      <c r="F3284" s="3">
        <f t="shared" si="1597"/>
        <v>0.44146835289439418</v>
      </c>
      <c r="G3284" s="7">
        <f t="shared" si="1598"/>
        <v>3.0263091088088404E-3</v>
      </c>
      <c r="H3284" s="3">
        <f t="shared" si="1599"/>
        <v>0.25213127473491481</v>
      </c>
      <c r="I3284" s="3">
        <f t="shared" si="1600"/>
        <v>2.9935005151835448E-2</v>
      </c>
      <c r="J3284" s="3">
        <f t="shared" si="1601"/>
        <v>0.75546499484816454</v>
      </c>
      <c r="K3284" s="3">
        <f t="shared" si="1604"/>
        <v>6.4952933998241216E-2</v>
      </c>
      <c r="L3284" s="7">
        <f t="shared" si="1605"/>
        <v>3.3777369285922776E-4</v>
      </c>
      <c r="M3284" s="7">
        <f t="shared" si="1607"/>
        <v>2.1761426615735709E-5</v>
      </c>
      <c r="N3284" s="3">
        <f t="shared" si="1602"/>
        <v>1.258372918162372E-4</v>
      </c>
      <c r="O3284" s="3">
        <f t="shared" si="1608"/>
        <v>0.25200543789436541</v>
      </c>
      <c r="P3284" s="3">
        <f t="shared" si="1606"/>
        <v>0.25213127518618167</v>
      </c>
    </row>
    <row r="3286" spans="1:16" x14ac:dyDescent="0.25">
      <c r="A3286" s="5" t="s">
        <v>75</v>
      </c>
      <c r="B3286" s="5"/>
      <c r="C3286" s="5"/>
      <c r="D3286" s="5"/>
      <c r="E3286" s="5"/>
      <c r="F3286">
        <f>F3253+1</f>
        <v>100</v>
      </c>
      <c r="G3286" t="s">
        <v>76</v>
      </c>
      <c r="H3286">
        <f>D$18/100</f>
        <v>0.7</v>
      </c>
      <c r="K3286" t="s">
        <v>15</v>
      </c>
    </row>
    <row r="3287" spans="1:16" x14ac:dyDescent="0.25">
      <c r="A3287" s="1" t="s">
        <v>82</v>
      </c>
      <c r="B3287" s="1" t="s">
        <v>182</v>
      </c>
      <c r="C3287" s="1" t="s">
        <v>183</v>
      </c>
      <c r="D3287" s="1" t="s">
        <v>184</v>
      </c>
      <c r="E3287" s="1" t="s">
        <v>185</v>
      </c>
      <c r="F3287" s="1" t="s">
        <v>79</v>
      </c>
      <c r="G3287" s="1" t="s">
        <v>81</v>
      </c>
      <c r="H3287" s="1" t="s">
        <v>84</v>
      </c>
      <c r="I3287" s="1" t="s">
        <v>60</v>
      </c>
      <c r="J3287" s="1" t="s">
        <v>187</v>
      </c>
      <c r="K3287" s="1" t="s">
        <v>86</v>
      </c>
      <c r="L3287" s="1" t="s">
        <v>88</v>
      </c>
      <c r="M3287" s="1" t="s">
        <v>88</v>
      </c>
      <c r="N3287" s="1" t="s">
        <v>90</v>
      </c>
      <c r="O3287" s="1" t="s">
        <v>92</v>
      </c>
      <c r="P3287" s="1" t="s">
        <v>92</v>
      </c>
    </row>
    <row r="3288" spans="1:16" x14ac:dyDescent="0.25">
      <c r="A3288" s="1" t="s">
        <v>77</v>
      </c>
      <c r="B3288" s="1" t="s">
        <v>10</v>
      </c>
      <c r="C3288" s="1" t="s">
        <v>57</v>
      </c>
      <c r="D3288" s="1" t="s">
        <v>59</v>
      </c>
      <c r="E3288" s="1" t="s">
        <v>186</v>
      </c>
      <c r="F3288" s="1" t="s">
        <v>78</v>
      </c>
      <c r="G3288" s="1" t="s">
        <v>80</v>
      </c>
      <c r="H3288" s="1" t="s">
        <v>83</v>
      </c>
      <c r="I3288" s="1" t="s">
        <v>61</v>
      </c>
      <c r="J3288" s="1" t="s">
        <v>188</v>
      </c>
      <c r="K3288" s="1" t="s">
        <v>85</v>
      </c>
      <c r="L3288" s="1" t="s">
        <v>87</v>
      </c>
      <c r="M3288" s="1" t="s">
        <v>28</v>
      </c>
      <c r="N3288" s="1" t="s">
        <v>89</v>
      </c>
      <c r="O3288" s="1" t="s">
        <v>32</v>
      </c>
      <c r="P3288" s="1" t="s">
        <v>91</v>
      </c>
    </row>
    <row r="3289" spans="1:16" x14ac:dyDescent="0.25">
      <c r="A3289" s="1" t="s">
        <v>0</v>
      </c>
      <c r="B3289" s="1" t="s">
        <v>0</v>
      </c>
      <c r="C3289" s="1" t="s">
        <v>97</v>
      </c>
      <c r="D3289" s="1" t="s">
        <v>17</v>
      </c>
      <c r="E3289" s="1" t="s">
        <v>17</v>
      </c>
      <c r="F3289" s="1" t="s">
        <v>22</v>
      </c>
      <c r="G3289" s="1" t="s">
        <v>0</v>
      </c>
      <c r="H3289" s="1" t="s">
        <v>0</v>
      </c>
      <c r="I3289" s="1" t="s">
        <v>0</v>
      </c>
      <c r="J3289" s="1" t="s">
        <v>0</v>
      </c>
      <c r="K3289" s="1" t="s">
        <v>0</v>
      </c>
      <c r="L3289" s="1" t="s">
        <v>20</v>
      </c>
      <c r="M3289" s="1" t="s">
        <v>20</v>
      </c>
      <c r="N3289" s="1" t="s">
        <v>0</v>
      </c>
      <c r="O3289" s="1" t="s">
        <v>0</v>
      </c>
      <c r="P3289" s="1" t="s">
        <v>0</v>
      </c>
    </row>
    <row r="3290" spans="1:16" x14ac:dyDescent="0.25">
      <c r="A3290" s="8">
        <v>0.2</v>
      </c>
      <c r="B3290" s="8">
        <f t="shared" ref="B3290:B3317" si="1609">IF(A3290&lt;$D$24,A3290,2*$D$24-A3290)</f>
        <v>4.9999999999999989E-2</v>
      </c>
      <c r="C3290" s="8">
        <f t="shared" ref="C3290:C3317" si="1610">2*ACOS(($D$24-B3290)/$D$24)</f>
        <v>1.8545904360032242</v>
      </c>
      <c r="D3290" s="8">
        <f t="shared" ref="D3290:D3317" si="1611">$D$24^2*(C3290-SIN(C3290))/2</f>
        <v>6.9889877812751881E-3</v>
      </c>
      <c r="E3290" s="8">
        <f t="shared" ref="E3290:E3317" si="1612">IF(A3290&lt;$D$24,D3290,3.1416*($D$24)^2-D3290)</f>
        <v>4.2098512218724814E-2</v>
      </c>
      <c r="F3290" s="3">
        <f t="shared" ref="F3290:F3317" si="1613">$D$19/E3290</f>
        <v>0.51457175906087338</v>
      </c>
      <c r="G3290" s="7">
        <f t="shared" ref="G3290:G3317" si="1614">F3290^2/(2*32.2)</f>
        <v>4.1115542736490911E-3</v>
      </c>
      <c r="H3290" s="3">
        <f t="shared" ref="H3290:H3317" si="1615">A3290+G3290</f>
        <v>0.2041115542736491</v>
      </c>
      <c r="I3290" s="3">
        <f t="shared" ref="I3290:I3317" si="1616">$D$24*C3290</f>
        <v>0.23182380450040302</v>
      </c>
      <c r="J3290" s="3">
        <f t="shared" ref="J3290:J3317" si="1617">IF(A3290&lt;$D$24,I3290,(2*3.1416*$D$24-I3290))</f>
        <v>0.55357619549959702</v>
      </c>
      <c r="K3290" s="3">
        <f>E3290/J3290</f>
        <v>7.6048270429568104E-2</v>
      </c>
      <c r="L3290" s="7">
        <f>($D$21^2)*(F3290^2)/(($D$20^2)*(K3290^1.333))</f>
        <v>3.7189525515176188E-4</v>
      </c>
      <c r="M3290" s="7">
        <f>D3273</f>
        <v>1.7857801846903358E-5</v>
      </c>
      <c r="N3290" s="3">
        <f t="shared" ref="N3290:N3317" si="1618">((M3290+L3290)/2)*D$30</f>
        <v>1.3641356994953282E-4</v>
      </c>
      <c r="O3290" s="3">
        <f>H3284</f>
        <v>0.25213127473491481</v>
      </c>
      <c r="P3290" s="3">
        <f>N3290+O3290</f>
        <v>0.25226768830486435</v>
      </c>
    </row>
    <row r="3291" spans="1:16" x14ac:dyDescent="0.25">
      <c r="A3291" s="8">
        <f t="shared" ref="A3291:A3317" si="1619">A3290+(P3290-H3290)/2</f>
        <v>0.22407806701560762</v>
      </c>
      <c r="B3291" s="8">
        <f t="shared" si="1609"/>
        <v>2.5921932984392382E-2</v>
      </c>
      <c r="C3291" s="8">
        <f t="shared" si="1610"/>
        <v>1.3113894581221557</v>
      </c>
      <c r="D3291" s="8">
        <f t="shared" si="1611"/>
        <v>2.6941184957650355E-3</v>
      </c>
      <c r="E3291" s="8">
        <f t="shared" si="1612"/>
        <v>4.6393381504234964E-2</v>
      </c>
      <c r="F3291" s="3">
        <f t="shared" si="1613"/>
        <v>0.46693525636318284</v>
      </c>
      <c r="G3291" s="7">
        <f t="shared" si="1614"/>
        <v>3.3855362365675661E-3</v>
      </c>
      <c r="H3291" s="3">
        <f t="shared" si="1615"/>
        <v>0.22746360325217518</v>
      </c>
      <c r="I3291" s="3">
        <f t="shared" si="1616"/>
        <v>0.16392368226526946</v>
      </c>
      <c r="J3291" s="3">
        <f t="shared" si="1617"/>
        <v>0.62147631773473055</v>
      </c>
      <c r="K3291" s="3">
        <f t="shared" ref="K3291:K3317" si="1620">E3291/J3291</f>
        <v>7.4650280598523786E-2</v>
      </c>
      <c r="L3291" s="7">
        <f t="shared" ref="L3291:L3317" si="1621">($D$21^2)*(F3291^2)/(($D$20^2)*(K3291^1.333))</f>
        <v>3.138941724761306E-4</v>
      </c>
      <c r="M3291" s="7">
        <f>M3290</f>
        <v>1.7857801846903358E-5</v>
      </c>
      <c r="N3291" s="3">
        <f t="shared" si="1618"/>
        <v>1.1611319101306187E-4</v>
      </c>
      <c r="O3291" s="3">
        <f>O3290</f>
        <v>0.25213127473491481</v>
      </c>
      <c r="P3291" s="3">
        <f t="shared" ref="P3291:P3317" si="1622">N3291+O3291</f>
        <v>0.25224738792592788</v>
      </c>
    </row>
    <row r="3292" spans="1:16" x14ac:dyDescent="0.25">
      <c r="A3292" s="8">
        <f t="shared" si="1619"/>
        <v>0.23646995935248397</v>
      </c>
      <c r="B3292" s="8">
        <f t="shared" si="1609"/>
        <v>1.3530040647516034E-2</v>
      </c>
      <c r="C3292" s="8">
        <f t="shared" si="1610"/>
        <v>0.93915446189004026</v>
      </c>
      <c r="D3292" s="8">
        <f t="shared" si="1611"/>
        <v>1.0319948308836029E-3</v>
      </c>
      <c r="E3292" s="8">
        <f t="shared" si="1612"/>
        <v>4.80555051691164E-2</v>
      </c>
      <c r="F3292" s="3">
        <f t="shared" si="1613"/>
        <v>0.45078509548489282</v>
      </c>
      <c r="G3292" s="7">
        <f t="shared" si="1614"/>
        <v>3.1553913402379489E-3</v>
      </c>
      <c r="H3292" s="3">
        <f t="shared" si="1615"/>
        <v>0.23962535069272192</v>
      </c>
      <c r="I3292" s="3">
        <f t="shared" si="1616"/>
        <v>0.11739430773625503</v>
      </c>
      <c r="J3292" s="3">
        <f t="shared" si="1617"/>
        <v>0.66800569226374495</v>
      </c>
      <c r="K3292" s="3">
        <f t="shared" si="1620"/>
        <v>7.1938765980070291E-2</v>
      </c>
      <c r="L3292" s="7">
        <f t="shared" si="1621"/>
        <v>3.073465014688589E-4</v>
      </c>
      <c r="M3292" s="7">
        <f t="shared" ref="M3292:M3317" si="1623">M3291</f>
        <v>1.7857801846903358E-5</v>
      </c>
      <c r="N3292" s="3">
        <f t="shared" si="1618"/>
        <v>1.1382150616051679E-4</v>
      </c>
      <c r="O3292" s="3">
        <f t="shared" ref="O3292:O3317" si="1624">O3291</f>
        <v>0.25213127473491481</v>
      </c>
      <c r="P3292" s="3">
        <f t="shared" si="1622"/>
        <v>0.25224509624107533</v>
      </c>
    </row>
    <row r="3293" spans="1:16" x14ac:dyDescent="0.25">
      <c r="A3293" s="8">
        <f t="shared" si="1619"/>
        <v>0.24277983212666066</v>
      </c>
      <c r="B3293" s="8">
        <f t="shared" si="1609"/>
        <v>7.2201678733393448E-3</v>
      </c>
      <c r="C3293" s="8">
        <f t="shared" si="1610"/>
        <v>0.68308788604728354</v>
      </c>
      <c r="D3293" s="8">
        <f t="shared" si="1611"/>
        <v>4.0544380997296642E-4</v>
      </c>
      <c r="E3293" s="8">
        <f t="shared" si="1612"/>
        <v>4.868205619002703E-2</v>
      </c>
      <c r="F3293" s="3">
        <f t="shared" si="1613"/>
        <v>0.44498337132014365</v>
      </c>
      <c r="G3293" s="7">
        <f t="shared" si="1614"/>
        <v>3.0746925582521871E-3</v>
      </c>
      <c r="H3293" s="3">
        <f t="shared" si="1615"/>
        <v>0.24585452468491284</v>
      </c>
      <c r="I3293" s="3">
        <f t="shared" si="1616"/>
        <v>8.5385985755910443E-2</v>
      </c>
      <c r="J3293" s="3">
        <f t="shared" si="1617"/>
        <v>0.7000140142440896</v>
      </c>
      <c r="K3293" s="3">
        <f t="shared" si="1620"/>
        <v>6.9544402253998258E-2</v>
      </c>
      <c r="L3293" s="7">
        <f t="shared" si="1621"/>
        <v>3.1330903181545105E-4</v>
      </c>
      <c r="M3293" s="7">
        <f t="shared" si="1623"/>
        <v>1.7857801846903358E-5</v>
      </c>
      <c r="N3293" s="3">
        <f t="shared" si="1618"/>
        <v>1.1590839178182404E-4</v>
      </c>
      <c r="O3293" s="3">
        <f t="shared" si="1624"/>
        <v>0.25213127473491481</v>
      </c>
      <c r="P3293" s="3">
        <f t="shared" si="1622"/>
        <v>0.25224718312669664</v>
      </c>
    </row>
    <row r="3294" spans="1:16" x14ac:dyDescent="0.25">
      <c r="A3294" s="8">
        <f t="shared" si="1619"/>
        <v>0.24597616134755257</v>
      </c>
      <c r="B3294" s="8">
        <f t="shared" si="1609"/>
        <v>4.0238386524474312E-3</v>
      </c>
      <c r="C3294" s="8">
        <f t="shared" si="1610"/>
        <v>0.50884114807273617</v>
      </c>
      <c r="D3294" s="8">
        <f t="shared" si="1611"/>
        <v>1.6934070635900083E-4</v>
      </c>
      <c r="E3294" s="8">
        <f t="shared" si="1612"/>
        <v>4.8918159293640996E-2</v>
      </c>
      <c r="F3294" s="3">
        <f t="shared" si="1613"/>
        <v>0.44283566264626173</v>
      </c>
      <c r="G3294" s="7">
        <f t="shared" si="1614"/>
        <v>3.0450842253315793E-3</v>
      </c>
      <c r="H3294" s="3">
        <f t="shared" si="1615"/>
        <v>0.24902124557288416</v>
      </c>
      <c r="I3294" s="3">
        <f t="shared" si="1616"/>
        <v>6.3605143509092021E-2</v>
      </c>
      <c r="J3294" s="3">
        <f t="shared" si="1617"/>
        <v>0.72179485649090802</v>
      </c>
      <c r="K3294" s="3">
        <f t="shared" si="1620"/>
        <v>6.7772939712347741E-2</v>
      </c>
      <c r="L3294" s="7">
        <f t="shared" si="1621"/>
        <v>3.2115000387538127E-4</v>
      </c>
      <c r="M3294" s="7">
        <f t="shared" si="1623"/>
        <v>1.7857801846903358E-5</v>
      </c>
      <c r="N3294" s="3">
        <f t="shared" si="1618"/>
        <v>1.1865273200279962E-4</v>
      </c>
      <c r="O3294" s="3">
        <f t="shared" si="1624"/>
        <v>0.25213127473491481</v>
      </c>
      <c r="P3294" s="3">
        <f t="shared" si="1622"/>
        <v>0.2522499274669176</v>
      </c>
    </row>
    <row r="3295" spans="1:16" x14ac:dyDescent="0.25">
      <c r="A3295" s="8">
        <f t="shared" si="1619"/>
        <v>0.2475905022945693</v>
      </c>
      <c r="B3295" s="8">
        <f t="shared" si="1609"/>
        <v>2.4094977054306965E-3</v>
      </c>
      <c r="C3295" s="8">
        <f t="shared" si="1610"/>
        <v>0.39332662453800982</v>
      </c>
      <c r="D3295" s="8">
        <f t="shared" si="1611"/>
        <v>7.8621043580196382E-5</v>
      </c>
      <c r="E3295" s="8">
        <f t="shared" si="1612"/>
        <v>4.9008878956419803E-2</v>
      </c>
      <c r="F3295" s="3">
        <f t="shared" si="1613"/>
        <v>0.44201593563276642</v>
      </c>
      <c r="G3295" s="7">
        <f t="shared" si="1614"/>
        <v>3.0338212321942529E-3</v>
      </c>
      <c r="H3295" s="3">
        <f t="shared" si="1615"/>
        <v>0.25062432352676356</v>
      </c>
      <c r="I3295" s="3">
        <f t="shared" si="1616"/>
        <v>4.9165828067251227E-2</v>
      </c>
      <c r="J3295" s="3">
        <f t="shared" si="1617"/>
        <v>0.73623417193274876</v>
      </c>
      <c r="K3295" s="3">
        <f t="shared" si="1620"/>
        <v>6.6566971250142562E-2</v>
      </c>
      <c r="L3295" s="7">
        <f t="shared" si="1621"/>
        <v>3.2771227700707474E-4</v>
      </c>
      <c r="M3295" s="7">
        <f t="shared" si="1623"/>
        <v>1.7857801846903358E-5</v>
      </c>
      <c r="N3295" s="3">
        <f t="shared" si="1618"/>
        <v>1.2094952759889233E-4</v>
      </c>
      <c r="O3295" s="3">
        <f t="shared" si="1624"/>
        <v>0.25213127473491481</v>
      </c>
      <c r="P3295" s="3">
        <f t="shared" si="1622"/>
        <v>0.2522522242625137</v>
      </c>
    </row>
    <row r="3296" spans="1:16" x14ac:dyDescent="0.25">
      <c r="A3296" s="8">
        <f t="shared" si="1619"/>
        <v>0.24840445266244437</v>
      </c>
      <c r="B3296" s="8">
        <f t="shared" si="1609"/>
        <v>1.5955473375556251E-3</v>
      </c>
      <c r="C3296" s="8">
        <f t="shared" si="1610"/>
        <v>0.31989531295218931</v>
      </c>
      <c r="D3296" s="8">
        <f t="shared" si="1611"/>
        <v>4.2407239946979335E-5</v>
      </c>
      <c r="E3296" s="8">
        <f t="shared" si="1612"/>
        <v>4.9045092760053019E-2</v>
      </c>
      <c r="F3296" s="3">
        <f t="shared" si="1613"/>
        <v>0.4416895609152372</v>
      </c>
      <c r="G3296" s="7">
        <f t="shared" si="1614"/>
        <v>3.0293426742468172E-3</v>
      </c>
      <c r="H3296" s="3">
        <f t="shared" si="1615"/>
        <v>0.25143379533669119</v>
      </c>
      <c r="I3296" s="3">
        <f t="shared" si="1616"/>
        <v>3.9986914119023664E-2</v>
      </c>
      <c r="J3296" s="3">
        <f t="shared" si="1617"/>
        <v>0.74541308588097632</v>
      </c>
      <c r="K3296" s="3">
        <f t="shared" si="1620"/>
        <v>6.5795856940301004E-2</v>
      </c>
      <c r="L3296" s="7">
        <f t="shared" si="1621"/>
        <v>3.3235057977904837E-4</v>
      </c>
      <c r="M3296" s="7">
        <f t="shared" si="1623"/>
        <v>1.7857801846903358E-5</v>
      </c>
      <c r="N3296" s="3">
        <f t="shared" si="1618"/>
        <v>1.2257293356908309E-4</v>
      </c>
      <c r="O3296" s="3">
        <f t="shared" si="1624"/>
        <v>0.25213127473491481</v>
      </c>
      <c r="P3296" s="3">
        <f t="shared" si="1622"/>
        <v>0.25225384766848391</v>
      </c>
    </row>
    <row r="3297" spans="1:16" x14ac:dyDescent="0.25">
      <c r="A3297" s="8">
        <f t="shared" si="1619"/>
        <v>0.24881447882834073</v>
      </c>
      <c r="B3297" s="8">
        <f t="shared" si="1609"/>
        <v>1.1855211716592651E-3</v>
      </c>
      <c r="C3297" s="8">
        <f t="shared" si="1610"/>
        <v>0.27566935241689983</v>
      </c>
      <c r="D3297" s="8">
        <f t="shared" si="1611"/>
        <v>2.717402115405337E-5</v>
      </c>
      <c r="E3297" s="8">
        <f t="shared" si="1612"/>
        <v>4.9060325978845944E-2</v>
      </c>
      <c r="F3297" s="3">
        <f t="shared" si="1613"/>
        <v>0.44155241641842169</v>
      </c>
      <c r="G3297" s="7">
        <f t="shared" si="1614"/>
        <v>3.0274617460395534E-3</v>
      </c>
      <c r="H3297" s="3">
        <f t="shared" si="1615"/>
        <v>0.25184194057438031</v>
      </c>
      <c r="I3297" s="3">
        <f t="shared" si="1616"/>
        <v>3.4458669052112478E-2</v>
      </c>
      <c r="J3297" s="3">
        <f t="shared" si="1617"/>
        <v>0.75094133094788751</v>
      </c>
      <c r="K3297" s="3">
        <f t="shared" si="1620"/>
        <v>6.5331769549718047E-2</v>
      </c>
      <c r="L3297" s="7">
        <f t="shared" si="1621"/>
        <v>3.3529301987519406E-4</v>
      </c>
      <c r="M3297" s="7">
        <f t="shared" si="1623"/>
        <v>1.7857801846903358E-5</v>
      </c>
      <c r="N3297" s="3">
        <f t="shared" si="1618"/>
        <v>1.2360278760273409E-4</v>
      </c>
      <c r="O3297" s="3">
        <f t="shared" si="1624"/>
        <v>0.25213127473491481</v>
      </c>
      <c r="P3297" s="3">
        <f t="shared" si="1622"/>
        <v>0.25225487752251757</v>
      </c>
    </row>
    <row r="3298" spans="1:16" x14ac:dyDescent="0.25">
      <c r="A3298" s="8">
        <f t="shared" si="1619"/>
        <v>0.24902094730240937</v>
      </c>
      <c r="B3298" s="8">
        <f t="shared" si="1609"/>
        <v>9.7905269759063218E-4</v>
      </c>
      <c r="C3298" s="8">
        <f t="shared" si="1610"/>
        <v>0.25048221431854456</v>
      </c>
      <c r="D3298" s="8">
        <f t="shared" si="1611"/>
        <v>2.0398909402073642E-5</v>
      </c>
      <c r="E3298" s="8">
        <f t="shared" si="1612"/>
        <v>4.9067101090597927E-2</v>
      </c>
      <c r="F3298" s="3">
        <f t="shared" si="1613"/>
        <v>0.44149144752278491</v>
      </c>
      <c r="G3298" s="7">
        <f t="shared" si="1614"/>
        <v>3.0266257490025451E-3</v>
      </c>
      <c r="H3298" s="3">
        <f t="shared" si="1615"/>
        <v>0.2520475730514119</v>
      </c>
      <c r="I3298" s="3">
        <f t="shared" si="1616"/>
        <v>3.131027678981807E-2</v>
      </c>
      <c r="J3298" s="3">
        <f t="shared" si="1617"/>
        <v>0.75408972321018197</v>
      </c>
      <c r="K3298" s="3">
        <f t="shared" si="1620"/>
        <v>6.5067988039563568E-2</v>
      </c>
      <c r="L3298" s="7">
        <f t="shared" si="1621"/>
        <v>3.3701304316332827E-4</v>
      </c>
      <c r="M3298" s="7">
        <f t="shared" si="1623"/>
        <v>1.7857801846903358E-5</v>
      </c>
      <c r="N3298" s="3">
        <f t="shared" si="1618"/>
        <v>1.2420479575358105E-4</v>
      </c>
      <c r="O3298" s="3">
        <f t="shared" si="1624"/>
        <v>0.25213127473491481</v>
      </c>
      <c r="P3298" s="3">
        <f t="shared" si="1622"/>
        <v>0.2522554795306684</v>
      </c>
    </row>
    <row r="3299" spans="1:16" x14ac:dyDescent="0.25">
      <c r="A3299" s="8">
        <f t="shared" si="1619"/>
        <v>0.24912490054203762</v>
      </c>
      <c r="B3299" s="8">
        <f t="shared" si="1609"/>
        <v>8.7509945796238053E-4</v>
      </c>
      <c r="C3299" s="8">
        <f t="shared" si="1610"/>
        <v>0.23679492344329445</v>
      </c>
      <c r="D3299" s="8">
        <f t="shared" si="1611"/>
        <v>1.7240040303523937E-5</v>
      </c>
      <c r="E3299" s="8">
        <f t="shared" si="1612"/>
        <v>4.9070259959696473E-2</v>
      </c>
      <c r="F3299" s="3">
        <f t="shared" si="1613"/>
        <v>0.44146302677074495</v>
      </c>
      <c r="G3299" s="7">
        <f t="shared" si="1614"/>
        <v>3.0262360870432835E-3</v>
      </c>
      <c r="H3299" s="3">
        <f t="shared" si="1615"/>
        <v>0.2521511366290809</v>
      </c>
      <c r="I3299" s="3">
        <f t="shared" si="1616"/>
        <v>2.9599365430411806E-2</v>
      </c>
      <c r="J3299" s="3">
        <f t="shared" si="1617"/>
        <v>0.75580063456958824</v>
      </c>
      <c r="K3299" s="3">
        <f t="shared" si="1620"/>
        <v>6.4924872665184916E-2</v>
      </c>
      <c r="L3299" s="7">
        <f t="shared" si="1621"/>
        <v>3.3796015665769099E-4</v>
      </c>
      <c r="M3299" s="7">
        <f t="shared" si="1623"/>
        <v>1.7857801846903358E-5</v>
      </c>
      <c r="N3299" s="3">
        <f t="shared" si="1618"/>
        <v>1.2453628547660803E-4</v>
      </c>
      <c r="O3299" s="3">
        <f t="shared" si="1624"/>
        <v>0.25213127473491481</v>
      </c>
      <c r="P3299" s="3">
        <f t="shared" si="1622"/>
        <v>0.25225581102039141</v>
      </c>
    </row>
    <row r="3300" spans="1:16" x14ac:dyDescent="0.25">
      <c r="A3300" s="8">
        <f t="shared" si="1619"/>
        <v>0.24917723773769287</v>
      </c>
      <c r="B3300" s="8">
        <f t="shared" si="1609"/>
        <v>8.2276226230712513E-4</v>
      </c>
      <c r="C3300" s="8">
        <f t="shared" si="1610"/>
        <v>0.22959671545509375</v>
      </c>
      <c r="D3300" s="8">
        <f t="shared" si="1611"/>
        <v>1.5717773884485952E-5</v>
      </c>
      <c r="E3300" s="8">
        <f t="shared" si="1612"/>
        <v>4.9071782226115516E-2</v>
      </c>
      <c r="F3300" s="3">
        <f t="shared" si="1613"/>
        <v>0.44144933205026776</v>
      </c>
      <c r="G3300" s="7">
        <f t="shared" si="1614"/>
        <v>3.0260483349010491E-3</v>
      </c>
      <c r="H3300" s="3">
        <f t="shared" si="1615"/>
        <v>0.2522032860725939</v>
      </c>
      <c r="I3300" s="3">
        <f t="shared" si="1616"/>
        <v>2.8699589431886718E-2</v>
      </c>
      <c r="J3300" s="3">
        <f t="shared" si="1617"/>
        <v>0.75670041056811321</v>
      </c>
      <c r="K3300" s="3">
        <f t="shared" si="1620"/>
        <v>6.4849683627465668E-2</v>
      </c>
      <c r="L3300" s="7">
        <f t="shared" si="1621"/>
        <v>3.3846158431610524E-4</v>
      </c>
      <c r="M3300" s="7">
        <f t="shared" si="1623"/>
        <v>1.7857801846903358E-5</v>
      </c>
      <c r="N3300" s="3">
        <f t="shared" si="1618"/>
        <v>1.2471178515705301E-4</v>
      </c>
      <c r="O3300" s="3">
        <f t="shared" si="1624"/>
        <v>0.25213127473491481</v>
      </c>
      <c r="P3300" s="3">
        <f t="shared" si="1622"/>
        <v>0.25225598652007186</v>
      </c>
    </row>
    <row r="3301" spans="1:16" x14ac:dyDescent="0.25">
      <c r="A3301" s="8">
        <f t="shared" si="1619"/>
        <v>0.24920358796143185</v>
      </c>
      <c r="B3301" s="8">
        <f t="shared" si="1609"/>
        <v>7.9641203856814502E-4</v>
      </c>
      <c r="C3301" s="8">
        <f t="shared" si="1610"/>
        <v>0.22588622616471099</v>
      </c>
      <c r="D3301" s="8">
        <f t="shared" si="1611"/>
        <v>1.49692477864438E-5</v>
      </c>
      <c r="E3301" s="8">
        <f t="shared" si="1612"/>
        <v>4.9072530752213558E-2</v>
      </c>
      <c r="F3301" s="3">
        <f t="shared" si="1613"/>
        <v>0.44144259841862216</v>
      </c>
      <c r="G3301" s="7">
        <f t="shared" si="1614"/>
        <v>3.0259560201643617E-3</v>
      </c>
      <c r="H3301" s="3">
        <f t="shared" si="1615"/>
        <v>0.25222954398159619</v>
      </c>
      <c r="I3301" s="3">
        <f t="shared" si="1616"/>
        <v>2.8235778270588874E-2</v>
      </c>
      <c r="J3301" s="3">
        <f t="shared" si="1617"/>
        <v>0.75716422172941111</v>
      </c>
      <c r="K3301" s="3">
        <f t="shared" si="1620"/>
        <v>6.4810947670148472E-2</v>
      </c>
      <c r="L3301" s="7">
        <f t="shared" si="1621"/>
        <v>3.3872093069768427E-4</v>
      </c>
      <c r="M3301" s="7">
        <f t="shared" si="1623"/>
        <v>1.7857801846903358E-5</v>
      </c>
      <c r="N3301" s="3">
        <f t="shared" si="1618"/>
        <v>1.2480255639060566E-4</v>
      </c>
      <c r="O3301" s="3">
        <f t="shared" si="1624"/>
        <v>0.25213127473491481</v>
      </c>
      <c r="P3301" s="3">
        <f t="shared" si="1622"/>
        <v>0.25225607729130539</v>
      </c>
    </row>
    <row r="3302" spans="1:16" x14ac:dyDescent="0.25">
      <c r="A3302" s="8">
        <f t="shared" si="1619"/>
        <v>0.24921685461628645</v>
      </c>
      <c r="B3302" s="8">
        <f t="shared" si="1609"/>
        <v>7.8314538371354603E-4</v>
      </c>
      <c r="C3302" s="8">
        <f t="shared" si="1610"/>
        <v>0.22399492969875201</v>
      </c>
      <c r="D3302" s="8">
        <f t="shared" si="1611"/>
        <v>1.4597005438745899E-5</v>
      </c>
      <c r="E3302" s="8">
        <f t="shared" si="1612"/>
        <v>4.9072902994561254E-2</v>
      </c>
      <c r="F3302" s="3">
        <f t="shared" si="1613"/>
        <v>0.44143924985721289</v>
      </c>
      <c r="G3302" s="7">
        <f t="shared" si="1614"/>
        <v>3.0259101135791744E-3</v>
      </c>
      <c r="H3302" s="3">
        <f t="shared" si="1615"/>
        <v>0.25224276472986562</v>
      </c>
      <c r="I3302" s="3">
        <f t="shared" si="1616"/>
        <v>2.7999366212344001E-2</v>
      </c>
      <c r="J3302" s="3">
        <f t="shared" si="1617"/>
        <v>0.75740063378765599</v>
      </c>
      <c r="K3302" s="3">
        <f t="shared" si="1620"/>
        <v>6.4791209309073908E-2</v>
      </c>
      <c r="L3302" s="7">
        <f t="shared" si="1621"/>
        <v>3.3885334896168622E-4</v>
      </c>
      <c r="M3302" s="7">
        <f t="shared" si="1623"/>
        <v>1.7857801846903358E-5</v>
      </c>
      <c r="N3302" s="3">
        <f t="shared" si="1618"/>
        <v>1.2484890278300636E-4</v>
      </c>
      <c r="O3302" s="3">
        <f t="shared" si="1624"/>
        <v>0.25213127473491481</v>
      </c>
      <c r="P3302" s="3">
        <f t="shared" si="1622"/>
        <v>0.25225612363769784</v>
      </c>
    </row>
    <row r="3303" spans="1:16" x14ac:dyDescent="0.25">
      <c r="A3303" s="8">
        <f t="shared" si="1619"/>
        <v>0.24922353407020256</v>
      </c>
      <c r="B3303" s="8">
        <f t="shared" si="1609"/>
        <v>7.7646592979743745E-4</v>
      </c>
      <c r="C3303" s="8">
        <f t="shared" si="1610"/>
        <v>0.22303666135533762</v>
      </c>
      <c r="D3303" s="8">
        <f t="shared" si="1611"/>
        <v>1.4410772959323574E-5</v>
      </c>
      <c r="E3303" s="8">
        <f t="shared" si="1612"/>
        <v>4.9073089227040678E-2</v>
      </c>
      <c r="F3303" s="3">
        <f t="shared" si="1613"/>
        <v>0.44143757459430788</v>
      </c>
      <c r="G3303" s="7">
        <f t="shared" si="1614"/>
        <v>3.0258871469519429E-3</v>
      </c>
      <c r="H3303" s="3">
        <f t="shared" si="1615"/>
        <v>0.25224942121715449</v>
      </c>
      <c r="I3303" s="3">
        <f t="shared" si="1616"/>
        <v>2.7879582669417202E-2</v>
      </c>
      <c r="J3303" s="3">
        <f t="shared" si="1617"/>
        <v>0.75752041733058273</v>
      </c>
      <c r="K3303" s="3">
        <f t="shared" si="1620"/>
        <v>6.4781209990311228E-2</v>
      </c>
      <c r="L3303" s="7">
        <f t="shared" si="1621"/>
        <v>3.3892049927968616E-4</v>
      </c>
      <c r="M3303" s="7">
        <f t="shared" si="1623"/>
        <v>1.7857801846903358E-5</v>
      </c>
      <c r="N3303" s="3">
        <f t="shared" si="1618"/>
        <v>1.2487240539430633E-4</v>
      </c>
      <c r="O3303" s="3">
        <f t="shared" si="1624"/>
        <v>0.25213127473491481</v>
      </c>
      <c r="P3303" s="3">
        <f t="shared" si="1622"/>
        <v>0.25225614714030914</v>
      </c>
    </row>
    <row r="3304" spans="1:16" x14ac:dyDescent="0.25">
      <c r="A3304" s="8">
        <f t="shared" si="1619"/>
        <v>0.24922689703177989</v>
      </c>
      <c r="B3304" s="8">
        <f t="shared" si="1609"/>
        <v>7.7310296822011293E-4</v>
      </c>
      <c r="C3304" s="8">
        <f t="shared" si="1610"/>
        <v>0.22255263866810271</v>
      </c>
      <c r="D3304" s="8">
        <f t="shared" si="1611"/>
        <v>1.4317310274368717E-5</v>
      </c>
      <c r="E3304" s="8">
        <f t="shared" si="1612"/>
        <v>4.9073182689725631E-2</v>
      </c>
      <c r="F3304" s="3">
        <f t="shared" si="1613"/>
        <v>0.44143673385118304</v>
      </c>
      <c r="G3304" s="7">
        <f t="shared" si="1614"/>
        <v>3.0258756210124254E-3</v>
      </c>
      <c r="H3304" s="3">
        <f t="shared" si="1615"/>
        <v>0.25225277265279233</v>
      </c>
      <c r="I3304" s="3">
        <f t="shared" si="1616"/>
        <v>2.7819079833512839E-2</v>
      </c>
      <c r="J3304" s="3">
        <f t="shared" si="1617"/>
        <v>0.75758092016648715</v>
      </c>
      <c r="K3304" s="3">
        <f t="shared" si="1620"/>
        <v>6.4776159725539587E-2</v>
      </c>
      <c r="L3304" s="7">
        <f t="shared" si="1621"/>
        <v>3.3895443166522172E-4</v>
      </c>
      <c r="M3304" s="7">
        <f>M3296</f>
        <v>1.7857801846903358E-5</v>
      </c>
      <c r="N3304" s="3">
        <f t="shared" si="1618"/>
        <v>1.2488428172924377E-4</v>
      </c>
      <c r="O3304" s="3">
        <f>O3296</f>
        <v>0.25213127473491481</v>
      </c>
      <c r="P3304" s="3">
        <f t="shared" si="1622"/>
        <v>0.25225615901664405</v>
      </c>
    </row>
    <row r="3305" spans="1:16" x14ac:dyDescent="0.25">
      <c r="A3305" s="8">
        <f t="shared" si="1619"/>
        <v>0.24922859021370575</v>
      </c>
      <c r="B3305" s="8">
        <f t="shared" si="1609"/>
        <v>7.7140978629425261E-4</v>
      </c>
      <c r="C3305" s="8">
        <f t="shared" si="1610"/>
        <v>0.22230854599685479</v>
      </c>
      <c r="D3305" s="8">
        <f t="shared" si="1611"/>
        <v>1.4270330325241373E-5</v>
      </c>
      <c r="E3305" s="8">
        <f t="shared" si="1612"/>
        <v>4.9073229669674756E-2</v>
      </c>
      <c r="F3305" s="3">
        <f t="shared" si="1613"/>
        <v>0.44143631124449023</v>
      </c>
      <c r="G3305" s="7">
        <f t="shared" si="1614"/>
        <v>3.0258698274090441E-3</v>
      </c>
      <c r="H3305" s="3">
        <f t="shared" si="1615"/>
        <v>0.25225446004111479</v>
      </c>
      <c r="I3305" s="3">
        <f t="shared" si="1616"/>
        <v>2.7788568249606849E-2</v>
      </c>
      <c r="J3305" s="3">
        <f t="shared" si="1617"/>
        <v>0.75761143175039314</v>
      </c>
      <c r="K3305" s="3">
        <f t="shared" si="1620"/>
        <v>6.4773612980331449E-2</v>
      </c>
      <c r="L3305" s="7">
        <f t="shared" si="1621"/>
        <v>3.389715474954282E-4</v>
      </c>
      <c r="M3305" s="7">
        <f t="shared" si="1623"/>
        <v>1.7857801846903358E-5</v>
      </c>
      <c r="N3305" s="3">
        <f t="shared" si="1618"/>
        <v>1.2489027226981605E-4</v>
      </c>
      <c r="O3305" s="3">
        <f t="shared" si="1624"/>
        <v>0.25213127473491481</v>
      </c>
      <c r="P3305" s="3">
        <f t="shared" si="1622"/>
        <v>0.25225616500718462</v>
      </c>
    </row>
    <row r="3306" spans="1:16" x14ac:dyDescent="0.25">
      <c r="A3306" s="8">
        <f t="shared" si="1619"/>
        <v>0.24922944269674066</v>
      </c>
      <c r="B3306" s="8">
        <f t="shared" si="1609"/>
        <v>7.7055730325933935E-4</v>
      </c>
      <c r="C3306" s="8">
        <f t="shared" si="1610"/>
        <v>0.22218554917184052</v>
      </c>
      <c r="D3306" s="8">
        <f t="shared" si="1611"/>
        <v>1.4246696305643663E-5</v>
      </c>
      <c r="E3306" s="8">
        <f t="shared" si="1612"/>
        <v>4.9073253303694359E-2</v>
      </c>
      <c r="F3306" s="3">
        <f t="shared" si="1613"/>
        <v>0.44143609864569694</v>
      </c>
      <c r="G3306" s="7">
        <f t="shared" si="1614"/>
        <v>3.0258669128498984E-3</v>
      </c>
      <c r="H3306" s="3">
        <f t="shared" si="1615"/>
        <v>0.25225530960959058</v>
      </c>
      <c r="I3306" s="3">
        <f t="shared" si="1616"/>
        <v>2.7773193646480065E-2</v>
      </c>
      <c r="J3306" s="3">
        <f t="shared" si="1617"/>
        <v>0.75762680635351987</v>
      </c>
      <c r="K3306" s="3">
        <f t="shared" si="1620"/>
        <v>6.4772329717166913E-2</v>
      </c>
      <c r="L3306" s="7">
        <f t="shared" si="1621"/>
        <v>3.3898017300466844E-4</v>
      </c>
      <c r="M3306" s="7">
        <f t="shared" si="1623"/>
        <v>1.7857801846903358E-5</v>
      </c>
      <c r="N3306" s="3">
        <f t="shared" si="1618"/>
        <v>1.2489329119805013E-4</v>
      </c>
      <c r="O3306" s="3">
        <f t="shared" si="1624"/>
        <v>0.25213127473491481</v>
      </c>
      <c r="P3306" s="3">
        <f t="shared" si="1622"/>
        <v>0.25225616802611284</v>
      </c>
    </row>
    <row r="3307" spans="1:16" x14ac:dyDescent="0.25">
      <c r="A3307" s="8">
        <f t="shared" si="1619"/>
        <v>0.24922987190500179</v>
      </c>
      <c r="B3307" s="8">
        <f t="shared" si="1609"/>
        <v>7.7012809499821255E-4</v>
      </c>
      <c r="C3307" s="8">
        <f t="shared" si="1610"/>
        <v>0.22212359704411844</v>
      </c>
      <c r="D3307" s="8">
        <f t="shared" si="1611"/>
        <v>1.4234801977595348E-5</v>
      </c>
      <c r="E3307" s="8">
        <f t="shared" si="1612"/>
        <v>4.9073265198022402E-2</v>
      </c>
      <c r="F3307" s="3">
        <f t="shared" si="1613"/>
        <v>0.44143599165086495</v>
      </c>
      <c r="G3307" s="7">
        <f t="shared" si="1614"/>
        <v>3.0258654460369951E-3</v>
      </c>
      <c r="H3307" s="3">
        <f t="shared" si="1615"/>
        <v>0.25225573735103879</v>
      </c>
      <c r="I3307" s="3">
        <f t="shared" si="1616"/>
        <v>2.7765449630514805E-2</v>
      </c>
      <c r="J3307" s="3">
        <f t="shared" si="1617"/>
        <v>0.75763455036948524</v>
      </c>
      <c r="K3307" s="3">
        <f t="shared" si="1620"/>
        <v>6.4771683358540375E-2</v>
      </c>
      <c r="L3307" s="7">
        <f t="shared" si="1621"/>
        <v>3.389845178172309E-4</v>
      </c>
      <c r="M3307" s="7">
        <f t="shared" si="1623"/>
        <v>1.7857801846903358E-5</v>
      </c>
      <c r="N3307" s="3">
        <f t="shared" si="1618"/>
        <v>1.2489481188244697E-4</v>
      </c>
      <c r="O3307" s="3">
        <f t="shared" si="1624"/>
        <v>0.25213127473491481</v>
      </c>
      <c r="P3307" s="3">
        <f t="shared" si="1622"/>
        <v>0.25225616954679725</v>
      </c>
    </row>
    <row r="3308" spans="1:16" x14ac:dyDescent="0.25">
      <c r="A3308" s="8">
        <f t="shared" si="1619"/>
        <v>0.24923008800288102</v>
      </c>
      <c r="B3308" s="8">
        <f t="shared" si="1609"/>
        <v>7.6991199711898273E-4</v>
      </c>
      <c r="C3308" s="8">
        <f t="shared" si="1610"/>
        <v>0.22209239885800569</v>
      </c>
      <c r="D3308" s="8">
        <f t="shared" si="1611"/>
        <v>1.422881466880575E-5</v>
      </c>
      <c r="E3308" s="8">
        <f t="shared" si="1612"/>
        <v>4.9073271185331196E-2</v>
      </c>
      <c r="F3308" s="3">
        <f t="shared" si="1613"/>
        <v>0.44143593779234824</v>
      </c>
      <c r="G3308" s="7">
        <f t="shared" si="1614"/>
        <v>3.0258647076802786E-3</v>
      </c>
      <c r="H3308" s="3">
        <f t="shared" si="1615"/>
        <v>0.25225595271056128</v>
      </c>
      <c r="I3308" s="3">
        <f t="shared" si="1616"/>
        <v>2.7761549857250711E-2</v>
      </c>
      <c r="J3308" s="3">
        <f t="shared" si="1617"/>
        <v>0.75763845014274933</v>
      </c>
      <c r="K3308" s="3">
        <f t="shared" si="1620"/>
        <v>6.4771357863483731E-2</v>
      </c>
      <c r="L3308" s="7">
        <f t="shared" si="1621"/>
        <v>3.3898670586215632E-4</v>
      </c>
      <c r="M3308" s="7">
        <f t="shared" si="1623"/>
        <v>1.7857801846903358E-5</v>
      </c>
      <c r="N3308" s="3">
        <f t="shared" si="1618"/>
        <v>1.2489557769817088E-4</v>
      </c>
      <c r="O3308" s="3">
        <f t="shared" si="1624"/>
        <v>0.25213127473491481</v>
      </c>
      <c r="P3308" s="3">
        <f t="shared" si="1622"/>
        <v>0.25225617031261299</v>
      </c>
    </row>
    <row r="3309" spans="1:16" x14ac:dyDescent="0.25">
      <c r="A3309" s="8">
        <f t="shared" si="1619"/>
        <v>0.24923019680390687</v>
      </c>
      <c r="B3309" s="8">
        <f t="shared" si="1609"/>
        <v>7.6980319609312731E-4</v>
      </c>
      <c r="C3309" s="8">
        <f t="shared" si="1610"/>
        <v>0.22207668953376736</v>
      </c>
      <c r="D3309" s="8">
        <f t="shared" si="1611"/>
        <v>1.4225800493771401E-5</v>
      </c>
      <c r="E3309" s="8">
        <f t="shared" si="1612"/>
        <v>4.9073274199506231E-2</v>
      </c>
      <c r="F3309" s="3">
        <f t="shared" si="1613"/>
        <v>0.44143591067850257</v>
      </c>
      <c r="G3309" s="7">
        <f t="shared" si="1614"/>
        <v>3.0258643359714114E-3</v>
      </c>
      <c r="H3309" s="3">
        <f t="shared" si="1615"/>
        <v>0.25225606113987831</v>
      </c>
      <c r="I3309" s="3">
        <f t="shared" si="1616"/>
        <v>2.775958619172092E-2</v>
      </c>
      <c r="J3309" s="3">
        <f t="shared" si="1617"/>
        <v>0.75764041380827907</v>
      </c>
      <c r="K3309" s="3">
        <f t="shared" si="1620"/>
        <v>6.4771193966329549E-2</v>
      </c>
      <c r="L3309" s="7">
        <f t="shared" si="1621"/>
        <v>3.3898780763096109E-4</v>
      </c>
      <c r="M3309" s="7">
        <f t="shared" si="1623"/>
        <v>1.7857801846903358E-5</v>
      </c>
      <c r="N3309" s="3">
        <f t="shared" si="1618"/>
        <v>1.2489596331725255E-4</v>
      </c>
      <c r="O3309" s="3">
        <f t="shared" si="1624"/>
        <v>0.25213127473491481</v>
      </c>
      <c r="P3309" s="3">
        <f t="shared" si="1622"/>
        <v>0.25225617069823209</v>
      </c>
    </row>
    <row r="3310" spans="1:16" x14ac:dyDescent="0.25">
      <c r="A3310" s="8">
        <f t="shared" si="1619"/>
        <v>0.24923025158308376</v>
      </c>
      <c r="B3310" s="8">
        <f t="shared" si="1609"/>
        <v>7.697484169162383E-4</v>
      </c>
      <c r="C3310" s="8">
        <f t="shared" si="1610"/>
        <v>0.22206877977906725</v>
      </c>
      <c r="D3310" s="8">
        <f t="shared" si="1611"/>
        <v>1.4224282996283706E-5</v>
      </c>
      <c r="E3310" s="8">
        <f t="shared" si="1612"/>
        <v>4.9073275717003713E-2</v>
      </c>
      <c r="F3310" s="3">
        <f t="shared" si="1613"/>
        <v>0.44143589702793873</v>
      </c>
      <c r="G3310" s="7">
        <f t="shared" si="1614"/>
        <v>3.025864148833244E-3</v>
      </c>
      <c r="H3310" s="3">
        <f t="shared" si="1615"/>
        <v>0.25225611573191703</v>
      </c>
      <c r="I3310" s="3">
        <f t="shared" si="1616"/>
        <v>2.7758597472383406E-2</v>
      </c>
      <c r="J3310" s="3">
        <f t="shared" si="1617"/>
        <v>0.75764140252761658</v>
      </c>
      <c r="K3310" s="3">
        <f t="shared" si="1620"/>
        <v>6.477111144307475E-2</v>
      </c>
      <c r="L3310" s="7">
        <f t="shared" si="1621"/>
        <v>3.389883623831746E-4</v>
      </c>
      <c r="M3310" s="7">
        <f t="shared" si="1623"/>
        <v>1.7857801846903358E-5</v>
      </c>
      <c r="N3310" s="3">
        <f t="shared" si="1618"/>
        <v>1.2489615748052728E-4</v>
      </c>
      <c r="O3310" s="3">
        <f t="shared" si="1624"/>
        <v>0.25213127473491481</v>
      </c>
      <c r="P3310" s="3">
        <f t="shared" si="1622"/>
        <v>0.25225617089239533</v>
      </c>
    </row>
    <row r="3311" spans="1:16" x14ac:dyDescent="0.25">
      <c r="A3311" s="8">
        <f t="shared" si="1619"/>
        <v>0.24923027916332291</v>
      </c>
      <c r="B3311" s="8">
        <f t="shared" si="1609"/>
        <v>7.6972083667709024E-4</v>
      </c>
      <c r="C3311" s="8">
        <f t="shared" si="1610"/>
        <v>0.22206479726680728</v>
      </c>
      <c r="D3311" s="8">
        <f t="shared" si="1611"/>
        <v>1.4223518986490992E-5</v>
      </c>
      <c r="E3311" s="8">
        <f t="shared" si="1612"/>
        <v>4.9073276481013506E-2</v>
      </c>
      <c r="F3311" s="3">
        <f t="shared" si="1613"/>
        <v>0.44143589015533163</v>
      </c>
      <c r="G3311" s="7">
        <f t="shared" si="1614"/>
        <v>3.0258640546153726E-3</v>
      </c>
      <c r="H3311" s="3">
        <f t="shared" si="1615"/>
        <v>0.25225614321793827</v>
      </c>
      <c r="I3311" s="3">
        <f t="shared" si="1616"/>
        <v>2.775809965835091E-2</v>
      </c>
      <c r="J3311" s="3">
        <f t="shared" si="1617"/>
        <v>0.75764190034164902</v>
      </c>
      <c r="K3311" s="3">
        <f t="shared" si="1620"/>
        <v>6.4771069893157354E-2</v>
      </c>
      <c r="L3311" s="7">
        <f t="shared" si="1621"/>
        <v>3.3898864169845184E-4</v>
      </c>
      <c r="M3311" s="7">
        <f t="shared" si="1623"/>
        <v>1.7857801846903358E-5</v>
      </c>
      <c r="N3311" s="3">
        <f t="shared" si="1618"/>
        <v>1.248962552408743E-4</v>
      </c>
      <c r="O3311" s="3">
        <f t="shared" si="1624"/>
        <v>0.25213127473491481</v>
      </c>
      <c r="P3311" s="3">
        <f t="shared" si="1622"/>
        <v>0.25225617099015568</v>
      </c>
    </row>
    <row r="3312" spans="1:16" x14ac:dyDescent="0.25">
      <c r="A3312" s="8">
        <f t="shared" si="1619"/>
        <v>0.24923029304943162</v>
      </c>
      <c r="B3312" s="8">
        <f t="shared" si="1609"/>
        <v>7.697069505683829E-4</v>
      </c>
      <c r="C3312" s="8">
        <f t="shared" si="1610"/>
        <v>0.22206279212318369</v>
      </c>
      <c r="D3312" s="8">
        <f t="shared" si="1611"/>
        <v>1.4223134327730853E-5</v>
      </c>
      <c r="E3312" s="8">
        <f t="shared" si="1612"/>
        <v>4.9073276865672269E-2</v>
      </c>
      <c r="F3312" s="3">
        <f t="shared" si="1613"/>
        <v>0.44143588669515543</v>
      </c>
      <c r="G3312" s="7">
        <f t="shared" si="1614"/>
        <v>3.0258640071791632E-3</v>
      </c>
      <c r="H3312" s="3">
        <f t="shared" si="1615"/>
        <v>0.25225615705661075</v>
      </c>
      <c r="I3312" s="3">
        <f t="shared" si="1616"/>
        <v>2.7757849015397962E-2</v>
      </c>
      <c r="J3312" s="3">
        <f t="shared" si="1617"/>
        <v>0.75764215098460208</v>
      </c>
      <c r="K3312" s="3">
        <f t="shared" si="1620"/>
        <v>6.4771048973316175E-2</v>
      </c>
      <c r="L3312" s="7">
        <f t="shared" si="1621"/>
        <v>3.3898878233034723E-4</v>
      </c>
      <c r="M3312" s="7">
        <f t="shared" si="1623"/>
        <v>1.7857801846903358E-5</v>
      </c>
      <c r="N3312" s="3">
        <f t="shared" si="1618"/>
        <v>1.2489630446203771E-4</v>
      </c>
      <c r="O3312" s="3">
        <f t="shared" si="1624"/>
        <v>0.25213127473491481</v>
      </c>
      <c r="P3312" s="3">
        <f t="shared" si="1622"/>
        <v>0.25225617103937686</v>
      </c>
    </row>
    <row r="3313" spans="1:16" x14ac:dyDescent="0.25">
      <c r="A3313" s="8">
        <f t="shared" si="1619"/>
        <v>0.24923030004081467</v>
      </c>
      <c r="B3313" s="8">
        <f t="shared" si="1609"/>
        <v>7.6969995918532708E-4</v>
      </c>
      <c r="C3313" s="8">
        <f t="shared" si="1610"/>
        <v>0.22206178256591924</v>
      </c>
      <c r="D3313" s="8">
        <f t="shared" si="1611"/>
        <v>1.4222940660907823E-5</v>
      </c>
      <c r="E3313" s="8">
        <f t="shared" si="1612"/>
        <v>4.9073277059339095E-2</v>
      </c>
      <c r="F3313" s="3">
        <f t="shared" si="1613"/>
        <v>0.44143588495303648</v>
      </c>
      <c r="G3313" s="7">
        <f t="shared" si="1614"/>
        <v>3.0258639832961248E-3</v>
      </c>
      <c r="H3313" s="3">
        <f t="shared" si="1615"/>
        <v>0.25225616402411077</v>
      </c>
      <c r="I3313" s="3">
        <f t="shared" si="1616"/>
        <v>2.7757722820739905E-2</v>
      </c>
      <c r="J3313" s="3">
        <f t="shared" si="1617"/>
        <v>0.75764227717926014</v>
      </c>
      <c r="K3313" s="3">
        <f t="shared" si="1620"/>
        <v>6.4771038440517528E-2</v>
      </c>
      <c r="L3313" s="7">
        <f t="shared" si="1621"/>
        <v>3.3898885313628734E-4</v>
      </c>
      <c r="M3313" s="7">
        <f t="shared" si="1623"/>
        <v>1.7857801846903358E-5</v>
      </c>
      <c r="N3313" s="3">
        <f t="shared" si="1618"/>
        <v>1.2489632924411674E-4</v>
      </c>
      <c r="O3313" s="3">
        <f t="shared" si="1624"/>
        <v>0.25213127473491481</v>
      </c>
      <c r="P3313" s="3">
        <f t="shared" si="1622"/>
        <v>0.25225617106415893</v>
      </c>
    </row>
    <row r="3314" spans="1:16" x14ac:dyDescent="0.25">
      <c r="A3314" s="8">
        <f t="shared" si="1619"/>
        <v>0.24923030356083875</v>
      </c>
      <c r="B3314" s="8">
        <f t="shared" si="1609"/>
        <v>7.696964391612493E-4</v>
      </c>
      <c r="C3314" s="8">
        <f t="shared" si="1610"/>
        <v>0.22206127427193145</v>
      </c>
      <c r="D3314" s="8">
        <f t="shared" si="1611"/>
        <v>1.4222843153797364E-5</v>
      </c>
      <c r="E3314" s="8">
        <f t="shared" si="1612"/>
        <v>4.9073277156846201E-2</v>
      </c>
      <c r="F3314" s="3">
        <f t="shared" si="1613"/>
        <v>0.44143588407591683</v>
      </c>
      <c r="G3314" s="7">
        <f t="shared" si="1614"/>
        <v>3.0258639712715256E-3</v>
      </c>
      <c r="H3314" s="3">
        <f t="shared" si="1615"/>
        <v>0.25225616753211028</v>
      </c>
      <c r="I3314" s="3">
        <f t="shared" si="1616"/>
        <v>2.7757659283991432E-2</v>
      </c>
      <c r="J3314" s="3">
        <f t="shared" si="1617"/>
        <v>0.75764234071600856</v>
      </c>
      <c r="K3314" s="3">
        <f t="shared" si="1620"/>
        <v>6.4771033137442646E-2</v>
      </c>
      <c r="L3314" s="7">
        <f t="shared" si="1621"/>
        <v>3.3898888878582518E-4</v>
      </c>
      <c r="M3314" s="7">
        <f t="shared" si="1623"/>
        <v>1.7857801846903358E-5</v>
      </c>
      <c r="N3314" s="3">
        <f t="shared" si="1618"/>
        <v>1.2489634172145497E-4</v>
      </c>
      <c r="O3314" s="3">
        <f t="shared" si="1624"/>
        <v>0.25213127473491481</v>
      </c>
      <c r="P3314" s="3">
        <f t="shared" si="1622"/>
        <v>0.25225617107663628</v>
      </c>
    </row>
    <row r="3315" spans="1:16" x14ac:dyDescent="0.25">
      <c r="A3315" s="8">
        <f t="shared" si="1619"/>
        <v>0.24923030533310175</v>
      </c>
      <c r="B3315" s="8">
        <f t="shared" si="1609"/>
        <v>7.6969466689824628E-4</v>
      </c>
      <c r="C3315" s="8">
        <f t="shared" si="1610"/>
        <v>0.222061018355451</v>
      </c>
      <c r="D3315" s="8">
        <f t="shared" si="1611"/>
        <v>1.4222794060966219E-5</v>
      </c>
      <c r="E3315" s="8">
        <f t="shared" si="1612"/>
        <v>4.9073277205939035E-2</v>
      </c>
      <c r="F3315" s="3">
        <f t="shared" si="1613"/>
        <v>0.44143588363430503</v>
      </c>
      <c r="G3315" s="7">
        <f t="shared" si="1614"/>
        <v>3.0258639652173862E-3</v>
      </c>
      <c r="H3315" s="3">
        <f t="shared" si="1615"/>
        <v>0.25225616929831912</v>
      </c>
      <c r="I3315" s="3">
        <f t="shared" si="1616"/>
        <v>2.7757627294431375E-2</v>
      </c>
      <c r="J3315" s="3">
        <f t="shared" si="1617"/>
        <v>0.75764237270556856</v>
      </c>
      <c r="K3315" s="3">
        <f t="shared" si="1620"/>
        <v>6.4771030467444118E-2</v>
      </c>
      <c r="L3315" s="7">
        <f t="shared" si="1621"/>
        <v>3.3898890673470232E-4</v>
      </c>
      <c r="M3315" s="7">
        <f t="shared" si="1623"/>
        <v>1.7857801846903358E-5</v>
      </c>
      <c r="N3315" s="3">
        <f t="shared" si="1618"/>
        <v>1.2489634800356199E-4</v>
      </c>
      <c r="O3315" s="3">
        <f t="shared" si="1624"/>
        <v>0.25213127473491481</v>
      </c>
      <c r="P3315" s="3">
        <f t="shared" si="1622"/>
        <v>0.25225617108291837</v>
      </c>
    </row>
    <row r="3316" spans="1:16" x14ac:dyDescent="0.25">
      <c r="A3316" s="8">
        <f t="shared" si="1619"/>
        <v>0.24923030622540138</v>
      </c>
      <c r="B3316" s="8">
        <f t="shared" si="1609"/>
        <v>7.696937745986232E-4</v>
      </c>
      <c r="C3316" s="8">
        <f t="shared" si="1610"/>
        <v>0.22206088950641689</v>
      </c>
      <c r="D3316" s="8">
        <f t="shared" si="1611"/>
        <v>1.4222769343710849E-5</v>
      </c>
      <c r="E3316" s="8">
        <f t="shared" si="1612"/>
        <v>4.9073277230656291E-2</v>
      </c>
      <c r="F3316" s="3">
        <f t="shared" si="1613"/>
        <v>0.44143588341196233</v>
      </c>
      <c r="G3316" s="7">
        <f t="shared" si="1614"/>
        <v>3.0258639621692481E-3</v>
      </c>
      <c r="H3316" s="3">
        <f t="shared" si="1615"/>
        <v>0.25225617018757063</v>
      </c>
      <c r="I3316" s="3">
        <f t="shared" si="1616"/>
        <v>2.7757611188302111E-2</v>
      </c>
      <c r="J3316" s="3">
        <f t="shared" si="1617"/>
        <v>0.75764238881169788</v>
      </c>
      <c r="K3316" s="3">
        <f t="shared" si="1620"/>
        <v>6.477102912315115E-2</v>
      </c>
      <c r="L3316" s="7">
        <f t="shared" si="1621"/>
        <v>3.3898891577161829E-4</v>
      </c>
      <c r="M3316" s="7">
        <f t="shared" si="1623"/>
        <v>1.7857801846903358E-5</v>
      </c>
      <c r="N3316" s="3">
        <f t="shared" si="1618"/>
        <v>1.2489635116648258E-4</v>
      </c>
      <c r="O3316" s="3">
        <f t="shared" si="1624"/>
        <v>0.25213127473491481</v>
      </c>
      <c r="P3316" s="3">
        <f t="shared" si="1622"/>
        <v>0.25225617108608128</v>
      </c>
    </row>
    <row r="3317" spans="1:16" x14ac:dyDescent="0.25">
      <c r="A3317" s="8">
        <f t="shared" si="1619"/>
        <v>0.2492303066746567</v>
      </c>
      <c r="B3317" s="8">
        <f t="shared" si="1609"/>
        <v>7.6969332534329582E-4</v>
      </c>
      <c r="C3317" s="8">
        <f t="shared" si="1610"/>
        <v>0.22206082463343169</v>
      </c>
      <c r="D3317" s="8">
        <f t="shared" si="1611"/>
        <v>1.4222756899063757E-5</v>
      </c>
      <c r="E3317" s="8">
        <f t="shared" si="1612"/>
        <v>4.9073277243100934E-2</v>
      </c>
      <c r="F3317" s="3">
        <f t="shared" si="1613"/>
        <v>0.44143588330001726</v>
      </c>
      <c r="G3317" s="7">
        <f t="shared" si="1614"/>
        <v>3.0258639606345721E-3</v>
      </c>
      <c r="H3317" s="3">
        <f t="shared" si="1615"/>
        <v>0.25225617063529127</v>
      </c>
      <c r="I3317" s="3">
        <f t="shared" si="1616"/>
        <v>2.7757603079178961E-2</v>
      </c>
      <c r="J3317" s="3">
        <f t="shared" si="1617"/>
        <v>0.75764239692082103</v>
      </c>
      <c r="K3317" s="3">
        <f t="shared" si="1620"/>
        <v>6.4771028446325762E-2</v>
      </c>
      <c r="L3317" s="7">
        <f t="shared" si="1621"/>
        <v>3.3898892032153049E-4</v>
      </c>
      <c r="M3317" s="7">
        <f t="shared" si="1623"/>
        <v>1.7857801846903358E-5</v>
      </c>
      <c r="N3317" s="3">
        <f t="shared" si="1618"/>
        <v>1.2489635275895184E-4</v>
      </c>
      <c r="O3317" s="3">
        <f t="shared" si="1624"/>
        <v>0.25213127473491481</v>
      </c>
      <c r="P3317" s="3">
        <f t="shared" si="1622"/>
        <v>0.25225617108767379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Entry</vt:lpstr>
      <vt:lpstr>Flow in outlet pipe</vt:lpstr>
      <vt:lpstr>Flow in round drain tile</vt:lpstr>
    </vt:vector>
  </TitlesOfParts>
  <Company>Waukesha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Waukesha</dc:creator>
  <cp:lastModifiedBy>Diane Sobcinski</cp:lastModifiedBy>
  <cp:lastPrinted>2014-02-24T14:36:07Z</cp:lastPrinted>
  <dcterms:created xsi:type="dcterms:W3CDTF">2014-02-14T19:47:07Z</dcterms:created>
  <dcterms:modified xsi:type="dcterms:W3CDTF">2024-02-02T13:52:35Z</dcterms:modified>
</cp:coreProperties>
</file>